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Steve/Dropbox/BAS/Papers/In prep/2021/Seb_book chapter/"/>
    </mc:Choice>
  </mc:AlternateContent>
  <xr:revisionPtr revIDLastSave="0" documentId="8_{6C010FA1-9C63-EE42-970D-C03FCCBC4580}" xr6:coauthVersionLast="47" xr6:coauthVersionMax="47" xr10:uidLastSave="{00000000-0000-0000-0000-000000000000}"/>
  <bookViews>
    <workbookView xWindow="720" yWindow="500" windowWidth="27720" windowHeight="16440" xr2:uid="{00000000-000D-0000-FFFF-FFFF00000000}"/>
  </bookViews>
  <sheets>
    <sheet name="Supplementary Data 4.1" sheetId="1" r:id="rId1"/>
    <sheet name="Supplementary Data 4.2" sheetId="2" r:id="rId2"/>
    <sheet name="Supplementary Data 4.3" sheetId="3" r:id="rId3"/>
    <sheet name="Supplementary Data 4.4" sheetId="4" r:id="rId4"/>
    <sheet name="Supplementary Data 4.5" sheetId="5" r:id="rId5"/>
    <sheet name="Supplementary Data 4.6" sheetId="6" r:id="rId6"/>
    <sheet name="Supplementary Data 4.7" sheetId="7" r:id="rId7"/>
    <sheet name="Supplementary Data 4.8" sheetId="8" r:id="rId8"/>
    <sheet name="Supplementary Data 4.9" sheetId="9" r:id="rId9"/>
    <sheet name="Supplementary Data 4.10" sheetId="10" r:id="rId10"/>
    <sheet name="Supplementary Data 4.11" sheetId="11" r:id="rId11"/>
  </sheets>
  <externalReferences>
    <externalReference r:id="rId12"/>
    <externalReference r:id="rId13"/>
    <externalReference r:id="rId14"/>
  </externalReferences>
  <definedNames>
    <definedName name="Al_Dens">'[1]Gam Cal'!$B$4</definedName>
    <definedName name="D">'[1]Gam Cal'!$B$3</definedName>
    <definedName name="_xlnm.Print_Area" localSheetId="0">'Supplementary Data 4.1'!$AJ$11:$AO$36</definedName>
    <definedName name="_xlnm.Print_Area" localSheetId="1">'Supplementary Data 4.2'!#REF!</definedName>
    <definedName name="_xlnm.Print_Area" localSheetId="3">'Supplementary Data 4.4'!$A$3:$S$25</definedName>
    <definedName name="T">'[1]P Wave Cal'!$B$3</definedName>
    <definedName name="W_Dens">'[1]Gam Cal'!$B$5</definedName>
    <definedName name="xcir1" localSheetId="1" hidden="1">-3.14159265358979+(ROW(OFFSET(#REF!,0,0,500,1))-1)*0.0125915537218028</definedName>
    <definedName name="xcir1" hidden="1">-3.14159265358979+(ROW(OFFSET(#REF!,0,0,500,1))-1)*0.0125915537218028</definedName>
    <definedName name="xdata1" localSheetId="1" hidden="1">-56+(ROW(OFFSET(#REF!,0,0,70,1))-1)*128.057971014493</definedName>
    <definedName name="xdata1" hidden="1">-56+(ROW(OFFSET(#REF!,0,0,70,1))-1)*128.057971014493</definedName>
    <definedName name="xdata10" localSheetId="1" hidden="1">-56+(ROW(OFFSET(#REF!,0,0,100,1))-1)*89.2525252525252</definedName>
    <definedName name="xdata10" hidden="1">-56+(ROW(OFFSET(#REF!,0,0,100,1))-1)*89.2525252525252</definedName>
    <definedName name="xdata11" localSheetId="1" hidden="1">-1000+(ROW(OFFSET(#REF!,0,0,70,1))-1)*173.913043478261</definedName>
    <definedName name="xdata11" hidden="1">-1000+(ROW(OFFSET(#REF!,0,0,70,1))-1)*173.913043478261</definedName>
    <definedName name="xdata12" localSheetId="1" hidden="1">-1000+(ROW(OFFSET(#REF!,0,0,70,1))-1)*173.913043478261</definedName>
    <definedName name="xdata12" hidden="1">-1000+(ROW(OFFSET(#REF!,0,0,70,1))-1)*173.913043478261</definedName>
    <definedName name="xdata13" localSheetId="1" hidden="1">-56+(ROW(OFFSET(#REF!,0,0,70,1))-1)*128.057971014493</definedName>
    <definedName name="xdata13" hidden="1">-56+(ROW(OFFSET(#REF!,0,0,70,1))-1)*128.057971014493</definedName>
    <definedName name="xdata14" localSheetId="1" hidden="1">-56+(ROW(OFFSET(#REF!,0,0,70,1))-1)*128.057971014493</definedName>
    <definedName name="xdata14" hidden="1">-56+(ROW(OFFSET(#REF!,0,0,70,1))-1)*128.057971014493</definedName>
    <definedName name="xdata15" localSheetId="1" hidden="1">-56+(ROW(OFFSET(#REF!,0,0,100,1))-1)*89.2525252525252</definedName>
    <definedName name="xdata15" hidden="1">-56+(ROW(OFFSET(#REF!,0,0,100,1))-1)*89.2525252525252</definedName>
    <definedName name="xdata16" localSheetId="1" hidden="1">-56+(ROW(OFFSET(#REF!,0,0,100,1))-1)*89.2525252525252</definedName>
    <definedName name="xdata16" hidden="1">-56+(ROW(OFFSET(#REF!,0,0,100,1))-1)*89.2525252525252</definedName>
    <definedName name="xdata17" localSheetId="1" hidden="1">-2000+(ROW(OFFSET(#REF!,0,0,70,1))-1)*173.913043478261</definedName>
    <definedName name="xdata17" hidden="1">-2000+(ROW(OFFSET(#REF!,0,0,70,1))-1)*173.913043478261</definedName>
    <definedName name="xdata18" localSheetId="1" hidden="1">-2000+(ROW(OFFSET(#REF!,0,0,70,1))-1)*173.913043478261</definedName>
    <definedName name="xdata18" hidden="1">-2000+(ROW(OFFSET(#REF!,0,0,70,1))-1)*173.913043478261</definedName>
    <definedName name="xdata19" localSheetId="1" hidden="1">-56+(ROW(OFFSET(#REF!,0,0,70,1))-1)*128.057971014493</definedName>
    <definedName name="xdata19" hidden="1">-56+(ROW(OFFSET(#REF!,0,0,70,1))-1)*128.057971014493</definedName>
    <definedName name="xdata2" localSheetId="1" hidden="1">-56+(ROW(OFFSET(#REF!,0,0,70,1))-1)*128.057971014493</definedName>
    <definedName name="xdata2" hidden="1">-56+(ROW(OFFSET(#REF!,0,0,70,1))-1)*128.057971014493</definedName>
    <definedName name="xdata20" localSheetId="1" hidden="1">-56+(ROW(OFFSET(#REF!,0,0,70,1))-1)*128.057971014493</definedName>
    <definedName name="xdata20" hidden="1">-56+(ROW(OFFSET(#REF!,0,0,70,1))-1)*128.057971014493</definedName>
    <definedName name="xdata21" localSheetId="1" hidden="1">-56+(ROW(OFFSET(#REF!,0,0,100,1))-1)*89.2525252525252</definedName>
    <definedName name="xdata21" hidden="1">-56+(ROW(OFFSET(#REF!,0,0,100,1))-1)*89.2525252525252</definedName>
    <definedName name="xdata22" localSheetId="1" hidden="1">-56+(ROW(OFFSET(#REF!,0,0,100,1))-1)*89.2525252525252</definedName>
    <definedName name="xdata22" hidden="1">-56+(ROW(OFFSET(#REF!,0,0,100,1))-1)*89.2525252525252</definedName>
    <definedName name="xdata23" localSheetId="1" hidden="1">-1000+(ROW(OFFSET(#REF!,0,0,70,1))-1)*173.913043478261</definedName>
    <definedName name="xdata23" hidden="1">-1000+(ROW(OFFSET(#REF!,0,0,70,1))-1)*173.913043478261</definedName>
    <definedName name="xdata24" localSheetId="1" hidden="1">-1000+(ROW(OFFSET(#REF!,0,0,70,1))-1)*173.913043478261</definedName>
    <definedName name="xdata24" hidden="1">-1000+(ROW(OFFSET(#REF!,0,0,70,1))-1)*173.913043478261</definedName>
    <definedName name="xdata25" localSheetId="1" hidden="1">-56+(ROW(OFFSET(#REF!,0,0,70,1))-1)*128.057971014493</definedName>
    <definedName name="xdata25" hidden="1">-56+(ROW(OFFSET(#REF!,0,0,70,1))-1)*128.057971014493</definedName>
    <definedName name="xdata26" localSheetId="1" hidden="1">-56+(ROW(OFFSET(#REF!,0,0,70,1))-1)*128.057971014493</definedName>
    <definedName name="xdata26" hidden="1">-56+(ROW(OFFSET(#REF!,0,0,70,1))-1)*128.057971014493</definedName>
    <definedName name="xdata27" localSheetId="1" hidden="1">-56+(ROW(OFFSET(#REF!,0,0,100,1))-1)*89.2525252525252</definedName>
    <definedName name="xdata27" hidden="1">-56+(ROW(OFFSET(#REF!,0,0,100,1))-1)*89.2525252525252</definedName>
    <definedName name="xdata28" localSheetId="1" hidden="1">-56+(ROW(OFFSET(#REF!,0,0,100,1))-1)*89.2525252525252</definedName>
    <definedName name="xdata28" hidden="1">-56+(ROW(OFFSET(#REF!,0,0,100,1))-1)*89.2525252525252</definedName>
    <definedName name="xdata29" localSheetId="1" hidden="1">-1000+(ROW(OFFSET(#REF!,0,0,70,1))-1)*144.927536231884</definedName>
    <definedName name="xdata29" hidden="1">-1000+(ROW(OFFSET(#REF!,0,0,70,1))-1)*144.927536231884</definedName>
    <definedName name="xdata3" localSheetId="1" hidden="1">-56+(ROW(OFFSET(#REF!,0,0,100,1))-1)*89.2525252525252</definedName>
    <definedName name="xdata3" hidden="1">-56+(ROW(OFFSET(#REF!,0,0,100,1))-1)*89.2525252525252</definedName>
    <definedName name="xdata30" localSheetId="1" hidden="1">-1000+(ROW(OFFSET(#REF!,0,0,70,1))-1)*144.927536231884</definedName>
    <definedName name="xdata30" hidden="1">-1000+(ROW(OFFSET(#REF!,0,0,70,1))-1)*144.927536231884</definedName>
    <definedName name="xdata4" localSheetId="1" hidden="1">-56+(ROW(OFFSET(#REF!,0,0,100,1))-1)*89.2525252525252</definedName>
    <definedName name="xdata4" hidden="1">-56+(ROW(OFFSET(#REF!,0,0,100,1))-1)*89.2525252525252</definedName>
    <definedName name="xdata5" localSheetId="1" hidden="1">-1000+(ROW(OFFSET(#REF!,0,0,70,1))-1)*173.913043478261</definedName>
    <definedName name="xdata5" hidden="1">-1000+(ROW(OFFSET(#REF!,0,0,70,1))-1)*173.913043478261</definedName>
    <definedName name="xdata6" localSheetId="1" hidden="1">-1000+(ROW(OFFSET(#REF!,0,0,70,1))-1)*173.913043478261</definedName>
    <definedName name="xdata6" hidden="1">-1000+(ROW(OFFSET(#REF!,0,0,70,1))-1)*173.913043478261</definedName>
    <definedName name="xdata7" localSheetId="1" hidden="1">-56+(ROW(OFFSET(#REF!,0,0,70,1))-1)*128.057971014493</definedName>
    <definedName name="xdata7" hidden="1">-56+(ROW(OFFSET(#REF!,0,0,70,1))-1)*128.057971014493</definedName>
    <definedName name="xdata8" localSheetId="1" hidden="1">-56+(ROW(OFFSET(#REF!,0,0,70,1))-1)*128.057971014493</definedName>
    <definedName name="xdata8" hidden="1">-56+(ROW(OFFSET(#REF!,0,0,70,1))-1)*128.057971014493</definedName>
    <definedName name="xdata9" localSheetId="1" hidden="1">-56+(ROW(OFFSET(#REF!,0,0,100,1))-1)*89.2525252525252</definedName>
    <definedName name="xdata9" hidden="1">-56+(ROW(OFFSET(#REF!,0,0,100,1))-1)*89.2525252525252</definedName>
    <definedName name="ycir1" localSheetId="1" hidden="1">1*COS('Supplementary Data 4.2'!xcir1)+0</definedName>
    <definedName name="ycir1" hidden="1">1*COS('[2]JRI-ARD_Guano_9-0ka'!xcir1)+0</definedName>
    <definedName name="ydata1" hidden="1">659.498980901708+-28.864732493211*[2]GLOBALvsANT_dist!xdata1-286.416647043128*(0.0050761421319797+([2]GLOBALvsANT_dist!xdata1-13.1153906419913)^2/2225.61259886972)^0.5</definedName>
    <definedName name="ydata2" hidden="1">659.498980901708+-28.864732493211*'[2]JRI-ARD_Guano_9-0ka'!xdata2+286.416647043128*(0.0050761421319797+('[2]JRI-ARD_Guano_9-0ka'!xdata2-13.1153906419913)^2/2225.61259886972)^0.5</definedName>
    <definedName name="ydata3" hidden="1">659.498980901708+-28.864732493211*'[2]JRI-ARD_Guano_9-0ka'!xdata3-286.416647043128*(1.00507614213198+('[2]JRI-ARD_Guano_9-0ka'!xdata3-13.1153906419913)^2/2225.61259886972)^0.5</definedName>
    <definedName name="ydata4" hidden="1">659.498980901708+-28.864732493211*'[2]JRI-ARD_Guano_9-0ka'!xdata4+286.416647043128*(1.00507614213198+('[2]JRI-ARD_Guano_9-0ka'!xdata4-13.1153906419913)^2/2225.61259886972)^0.5</definedName>
    <definedName name="ydata5" hidden="1">0+1*'[2]JRI-ARD_Guano_9-0ka'!xdata5-286.416647043128*(1.00507614213198+('[2]JRI-ARD_Guano_9-0ka'!xdata5-280.926738476666)^2/1854319.84044228)^0.5</definedName>
    <definedName name="ydata6" hidden="1">0+1*'[2]JRI-ARD_Guano_9-0ka'!xdata6+286.416647043128*(1.00507614213198+('[2]JRI-ARD_Guano_9-0ka'!xdata6-280.926738476666)^2/1854319.84044228)^0.5</definedName>
    <definedName name="yycir1" localSheetId="1" hidden="1">1*SIN('Supplementary Data 4.2'!xcir1)+0+0*COS('Supplementary Data 4.2'!xcir1)</definedName>
    <definedName name="yycir1" hidden="1">1*SIN('[2]JRI-ARD_Guano_9-0ka'!xcir1)+0+0*COS('[2]JRI-ARD_Guano_9-0ka'!xcir1)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0" i="5" l="1"/>
  <c r="J11" i="9" l="1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J30" i="9"/>
  <c r="K30" i="9"/>
  <c r="J31" i="9"/>
  <c r="K31" i="9"/>
  <c r="J32" i="9"/>
  <c r="K32" i="9"/>
  <c r="J33" i="9"/>
  <c r="K33" i="9"/>
  <c r="J34" i="9"/>
  <c r="K34" i="9"/>
  <c r="J35" i="9"/>
  <c r="K35" i="9"/>
  <c r="J36" i="9"/>
  <c r="K36" i="9"/>
  <c r="J37" i="9"/>
  <c r="K37" i="9"/>
  <c r="J38" i="9"/>
  <c r="K38" i="9"/>
  <c r="J39" i="9"/>
  <c r="K39" i="9"/>
  <c r="J40" i="9"/>
  <c r="K40" i="9"/>
  <c r="J41" i="9"/>
  <c r="K41" i="9"/>
  <c r="J42" i="9"/>
  <c r="K42" i="9"/>
  <c r="J43" i="9"/>
  <c r="K43" i="9"/>
  <c r="J44" i="9"/>
  <c r="K44" i="9"/>
  <c r="J45" i="9"/>
  <c r="K45" i="9"/>
  <c r="J46" i="9"/>
  <c r="K46" i="9"/>
  <c r="J47" i="9"/>
  <c r="K47" i="9"/>
  <c r="J48" i="9"/>
  <c r="K48" i="9"/>
  <c r="J49" i="9"/>
  <c r="K49" i="9"/>
  <c r="J50" i="9"/>
  <c r="K50" i="9"/>
  <c r="J51" i="9"/>
  <c r="K51" i="9"/>
  <c r="J52" i="9"/>
  <c r="K52" i="9"/>
  <c r="J53" i="9"/>
  <c r="K53" i="9"/>
  <c r="J54" i="9"/>
  <c r="K54" i="9"/>
  <c r="J55" i="9"/>
  <c r="K55" i="9"/>
  <c r="J56" i="9"/>
  <c r="K56" i="9"/>
  <c r="J57" i="9"/>
  <c r="K57" i="9"/>
  <c r="J58" i="9"/>
  <c r="K58" i="9"/>
  <c r="J59" i="9"/>
  <c r="K59" i="9"/>
  <c r="J60" i="9"/>
  <c r="K60" i="9"/>
  <c r="J61" i="9"/>
  <c r="K61" i="9"/>
  <c r="J62" i="9"/>
  <c r="K62" i="9"/>
  <c r="J63" i="9"/>
  <c r="K63" i="9"/>
  <c r="J64" i="9"/>
  <c r="K64" i="9"/>
  <c r="J65" i="9"/>
  <c r="K65" i="9"/>
  <c r="J66" i="9"/>
  <c r="K66" i="9"/>
  <c r="J67" i="9"/>
  <c r="K67" i="9"/>
  <c r="J68" i="9"/>
  <c r="K68" i="9"/>
  <c r="J69" i="9"/>
  <c r="K69" i="9"/>
  <c r="J70" i="9"/>
  <c r="K70" i="9"/>
  <c r="J71" i="9"/>
  <c r="K71" i="9"/>
  <c r="J72" i="9"/>
  <c r="K72" i="9"/>
  <c r="J73" i="9"/>
  <c r="K73" i="9"/>
  <c r="J74" i="9"/>
  <c r="K74" i="9"/>
  <c r="J75" i="9"/>
  <c r="K75" i="9"/>
  <c r="J76" i="9"/>
  <c r="K76" i="9"/>
  <c r="J77" i="9"/>
  <c r="K77" i="9"/>
  <c r="J78" i="9"/>
  <c r="K78" i="9"/>
  <c r="J79" i="9"/>
  <c r="K79" i="9"/>
  <c r="J80" i="9"/>
  <c r="K80" i="9"/>
  <c r="J81" i="9"/>
  <c r="K81" i="9"/>
  <c r="J82" i="9"/>
  <c r="K82" i="9"/>
  <c r="J83" i="9"/>
  <c r="K83" i="9"/>
  <c r="J84" i="9"/>
  <c r="K84" i="9"/>
  <c r="J85" i="9"/>
  <c r="K85" i="9"/>
  <c r="J86" i="9"/>
  <c r="K86" i="9"/>
  <c r="J87" i="9"/>
  <c r="K87" i="9"/>
  <c r="J88" i="9"/>
  <c r="K88" i="9"/>
  <c r="J89" i="9"/>
  <c r="K89" i="9"/>
  <c r="J90" i="9"/>
  <c r="K90" i="9"/>
  <c r="J91" i="9"/>
  <c r="K91" i="9"/>
  <c r="J92" i="9"/>
  <c r="K92" i="9"/>
  <c r="J93" i="9"/>
  <c r="K93" i="9"/>
  <c r="J94" i="9"/>
  <c r="K94" i="9"/>
  <c r="J95" i="9"/>
  <c r="K95" i="9"/>
  <c r="J96" i="9"/>
  <c r="K96" i="9"/>
  <c r="J97" i="9"/>
  <c r="K97" i="9"/>
  <c r="J98" i="9"/>
  <c r="K98" i="9"/>
  <c r="J99" i="9"/>
  <c r="K99" i="9"/>
  <c r="J100" i="9"/>
  <c r="K100" i="9"/>
  <c r="J101" i="9"/>
  <c r="K101" i="9"/>
  <c r="J102" i="9"/>
  <c r="K102" i="9"/>
  <c r="J103" i="9"/>
  <c r="K103" i="9"/>
  <c r="J104" i="9"/>
  <c r="K104" i="9"/>
  <c r="J105" i="9"/>
  <c r="K105" i="9"/>
  <c r="J106" i="9"/>
  <c r="K106" i="9"/>
  <c r="J107" i="9"/>
  <c r="K107" i="9"/>
  <c r="J108" i="9"/>
  <c r="K108" i="9"/>
  <c r="J109" i="9"/>
  <c r="K109" i="9"/>
  <c r="J110" i="9"/>
  <c r="K110" i="9"/>
  <c r="J111" i="9"/>
  <c r="K111" i="9"/>
  <c r="J112" i="9"/>
  <c r="K112" i="9"/>
  <c r="J113" i="9"/>
  <c r="K113" i="9"/>
  <c r="J114" i="9"/>
  <c r="K114" i="9"/>
  <c r="J115" i="9"/>
  <c r="K115" i="9"/>
  <c r="J116" i="9"/>
  <c r="K116" i="9"/>
  <c r="J117" i="9"/>
  <c r="K117" i="9"/>
  <c r="J118" i="9"/>
  <c r="K118" i="9"/>
  <c r="J119" i="9"/>
  <c r="K119" i="9"/>
  <c r="J120" i="9"/>
  <c r="K120" i="9"/>
  <c r="J121" i="9"/>
  <c r="K121" i="9"/>
  <c r="J122" i="9"/>
  <c r="K122" i="9"/>
  <c r="J123" i="9"/>
  <c r="K123" i="9"/>
  <c r="J124" i="9"/>
  <c r="K124" i="9"/>
  <c r="J125" i="9"/>
  <c r="K125" i="9"/>
  <c r="J126" i="9"/>
  <c r="K126" i="9"/>
  <c r="J127" i="9"/>
  <c r="K127" i="9"/>
  <c r="J128" i="9"/>
  <c r="K128" i="9"/>
  <c r="J129" i="9"/>
  <c r="K129" i="9"/>
  <c r="J130" i="9"/>
  <c r="K130" i="9"/>
  <c r="J131" i="9"/>
  <c r="K131" i="9"/>
  <c r="J132" i="9"/>
  <c r="K132" i="9"/>
  <c r="J133" i="9"/>
  <c r="K133" i="9"/>
  <c r="J134" i="9"/>
  <c r="K134" i="9"/>
  <c r="J135" i="9"/>
  <c r="K135" i="9"/>
  <c r="J136" i="9"/>
  <c r="K136" i="9"/>
  <c r="J137" i="9"/>
  <c r="K137" i="9"/>
  <c r="J138" i="9"/>
  <c r="K138" i="9"/>
  <c r="J139" i="9"/>
  <c r="K139" i="9"/>
  <c r="J140" i="9"/>
  <c r="K140" i="9"/>
  <c r="J141" i="9"/>
  <c r="K141" i="9"/>
  <c r="J142" i="9"/>
  <c r="K142" i="9"/>
  <c r="J143" i="9"/>
  <c r="K143" i="9"/>
  <c r="J144" i="9"/>
  <c r="K144" i="9"/>
  <c r="J145" i="9"/>
  <c r="K145" i="9"/>
  <c r="J146" i="9"/>
  <c r="K146" i="9"/>
  <c r="J147" i="9"/>
  <c r="K147" i="9"/>
  <c r="J148" i="9"/>
  <c r="K148" i="9"/>
  <c r="J149" i="9"/>
  <c r="K149" i="9"/>
  <c r="J150" i="9"/>
  <c r="K150" i="9"/>
  <c r="J151" i="9"/>
  <c r="K151" i="9"/>
  <c r="J152" i="9"/>
  <c r="K152" i="9"/>
  <c r="J153" i="9"/>
  <c r="K153" i="9"/>
  <c r="J154" i="9"/>
  <c r="K154" i="9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N5" i="5"/>
  <c r="O5" i="5"/>
  <c r="Q5" i="5"/>
  <c r="N6" i="5"/>
  <c r="O6" i="5"/>
  <c r="Q6" i="5"/>
  <c r="N7" i="5"/>
  <c r="O7" i="5"/>
  <c r="Q7" i="5"/>
  <c r="N8" i="5"/>
  <c r="O8" i="5"/>
  <c r="Q8" i="5"/>
  <c r="N9" i="5"/>
  <c r="O9" i="5"/>
  <c r="Q9" i="5"/>
  <c r="N10" i="5"/>
  <c r="O10" i="5"/>
  <c r="Q10" i="5"/>
  <c r="N11" i="5"/>
  <c r="O11" i="5"/>
  <c r="Q11" i="5"/>
  <c r="N12" i="5"/>
  <c r="O12" i="5"/>
  <c r="Q12" i="5"/>
  <c r="N13" i="5"/>
  <c r="O13" i="5"/>
  <c r="Q13" i="5"/>
  <c r="N14" i="5"/>
  <c r="O14" i="5"/>
  <c r="Q14" i="5"/>
  <c r="N15" i="5"/>
  <c r="O15" i="5"/>
  <c r="Q15" i="5"/>
  <c r="N16" i="5"/>
  <c r="O16" i="5"/>
  <c r="Q16" i="5"/>
  <c r="N17" i="5"/>
  <c r="O17" i="5"/>
  <c r="Q17" i="5"/>
  <c r="N18" i="5"/>
  <c r="O18" i="5"/>
  <c r="Q18" i="5"/>
  <c r="N19" i="5"/>
  <c r="O19" i="5"/>
  <c r="Q19" i="5"/>
  <c r="N20" i="5"/>
  <c r="O20" i="5"/>
  <c r="Q20" i="5"/>
  <c r="N21" i="5"/>
  <c r="O21" i="5"/>
  <c r="Q21" i="5"/>
  <c r="N22" i="5"/>
  <c r="O22" i="5"/>
  <c r="Q22" i="5"/>
  <c r="N23" i="5"/>
  <c r="O23" i="5"/>
  <c r="Q23" i="5"/>
  <c r="N24" i="5"/>
  <c r="O24" i="5"/>
  <c r="Q24" i="5"/>
  <c r="N25" i="5"/>
  <c r="O25" i="5"/>
  <c r="Q25" i="5"/>
  <c r="N26" i="5"/>
  <c r="O26" i="5"/>
  <c r="Q26" i="5"/>
  <c r="N27" i="5"/>
  <c r="O27" i="5"/>
  <c r="Q27" i="5"/>
  <c r="N28" i="5"/>
  <c r="O28" i="5"/>
  <c r="Q28" i="5"/>
  <c r="N29" i="5"/>
  <c r="O29" i="5"/>
  <c r="Q29" i="5"/>
  <c r="N30" i="5"/>
  <c r="O30" i="5"/>
  <c r="Q30" i="5"/>
  <c r="N31" i="5"/>
  <c r="O31" i="5"/>
  <c r="Q31" i="5"/>
  <c r="N32" i="5"/>
  <c r="O32" i="5"/>
  <c r="Q32" i="5"/>
  <c r="N33" i="5"/>
  <c r="O33" i="5"/>
  <c r="Q33" i="5"/>
  <c r="N34" i="5"/>
  <c r="O34" i="5"/>
  <c r="Q34" i="5"/>
  <c r="N35" i="5"/>
  <c r="O35" i="5"/>
  <c r="Q35" i="5"/>
  <c r="N36" i="5"/>
  <c r="O36" i="5"/>
  <c r="Q36" i="5"/>
  <c r="N37" i="5"/>
  <c r="O37" i="5"/>
  <c r="Q37" i="5"/>
  <c r="N38" i="5"/>
  <c r="O38" i="5"/>
  <c r="Q38" i="5"/>
  <c r="N39" i="5"/>
  <c r="O39" i="5"/>
  <c r="Q39" i="5"/>
  <c r="N40" i="5"/>
  <c r="O40" i="5"/>
  <c r="Q40" i="5"/>
  <c r="N41" i="5"/>
  <c r="O41" i="5"/>
  <c r="Q41" i="5"/>
  <c r="N42" i="5"/>
  <c r="O42" i="5"/>
  <c r="Q42" i="5"/>
  <c r="N43" i="5"/>
  <c r="O43" i="5"/>
  <c r="Q43" i="5"/>
  <c r="N44" i="5"/>
  <c r="O44" i="5"/>
  <c r="Q44" i="5"/>
  <c r="N45" i="5"/>
  <c r="O45" i="5"/>
  <c r="Q45" i="5"/>
  <c r="L51" i="5"/>
  <c r="M51" i="5"/>
  <c r="M54" i="5" s="1"/>
  <c r="O51" i="5"/>
  <c r="O54" i="5" s="1"/>
  <c r="P51" i="5"/>
  <c r="P54" i="5" s="1"/>
  <c r="L54" i="5"/>
  <c r="L56" i="5"/>
  <c r="M56" i="5"/>
  <c r="O56" i="5"/>
  <c r="O59" i="5" s="1"/>
  <c r="P56" i="5"/>
  <c r="P59" i="5" s="1"/>
  <c r="L59" i="5"/>
  <c r="M59" i="5"/>
  <c r="O6" i="4"/>
  <c r="P6" i="4"/>
  <c r="O7" i="4"/>
  <c r="P7" i="4"/>
  <c r="O8" i="4"/>
  <c r="P8" i="4"/>
  <c r="O9" i="4"/>
  <c r="P9" i="4"/>
  <c r="O10" i="4"/>
  <c r="P10" i="4"/>
  <c r="O11" i="4"/>
  <c r="P11" i="4"/>
  <c r="O12" i="4"/>
  <c r="P12" i="4"/>
  <c r="O13" i="4"/>
  <c r="P13" i="4"/>
  <c r="O14" i="4"/>
  <c r="P14" i="4"/>
  <c r="O15" i="4"/>
  <c r="P15" i="4"/>
  <c r="O16" i="4"/>
  <c r="P16" i="4"/>
  <c r="O17" i="4"/>
  <c r="P17" i="4"/>
  <c r="O18" i="4"/>
  <c r="P18" i="4"/>
  <c r="O19" i="4"/>
  <c r="P19" i="4"/>
  <c r="D6" i="2"/>
  <c r="E6" i="2"/>
  <c r="R6" i="2"/>
  <c r="S6" i="2"/>
  <c r="D7" i="2"/>
  <c r="E7" i="2"/>
  <c r="R7" i="2"/>
  <c r="S7" i="2"/>
  <c r="D8" i="2"/>
  <c r="E8" i="2"/>
  <c r="R8" i="2"/>
  <c r="S8" i="2"/>
  <c r="D9" i="2"/>
  <c r="E9" i="2"/>
  <c r="R9" i="2"/>
  <c r="S9" i="2"/>
  <c r="D10" i="2"/>
  <c r="E10" i="2"/>
  <c r="R10" i="2"/>
  <c r="S10" i="2"/>
  <c r="D11" i="2"/>
  <c r="E11" i="2"/>
  <c r="R11" i="2"/>
  <c r="S11" i="2"/>
  <c r="D12" i="2"/>
  <c r="E12" i="2"/>
  <c r="R12" i="2"/>
  <c r="S12" i="2"/>
  <c r="D13" i="2"/>
  <c r="E13" i="2"/>
  <c r="D14" i="2"/>
  <c r="E14" i="2"/>
  <c r="D15" i="2"/>
  <c r="E15" i="2"/>
  <c r="D16" i="2"/>
  <c r="E16" i="2"/>
  <c r="AF34" i="2"/>
  <c r="AF35" i="2"/>
  <c r="AF36" i="2"/>
  <c r="AF37" i="2"/>
  <c r="AF38" i="2"/>
</calcChain>
</file>

<file path=xl/sharedStrings.xml><?xml version="1.0" encoding="utf-8"?>
<sst xmlns="http://schemas.openxmlformats.org/spreadsheetml/2006/main" count="5797" uniqueCount="2215">
  <si>
    <t>1E</t>
  </si>
  <si>
    <t>1D</t>
  </si>
  <si>
    <t>1C</t>
  </si>
  <si>
    <t>1B</t>
  </si>
  <si>
    <t>1A</t>
  </si>
  <si>
    <t>ARD1E</t>
  </si>
  <si>
    <t>ARD-FOS-198</t>
  </si>
  <si>
    <t>ARD-FOS-197</t>
  </si>
  <si>
    <t>ARD-FOS-196</t>
  </si>
  <si>
    <t>ARD-FOS-195</t>
  </si>
  <si>
    <t>ARD-FOS-194</t>
  </si>
  <si>
    <t>ARD-FOS-193</t>
  </si>
  <si>
    <t>ARD-FOS-192</t>
  </si>
  <si>
    <t>ARD-FOS-191</t>
  </si>
  <si>
    <t>ARD-FOS-190</t>
  </si>
  <si>
    <t>ARD-FOS-189</t>
  </si>
  <si>
    <t>ARD-FOS-188</t>
  </si>
  <si>
    <t>ARD-FOS-187</t>
  </si>
  <si>
    <t>ARD-FOS-186</t>
  </si>
  <si>
    <t>ARD-FOS-185</t>
  </si>
  <si>
    <t>ARD-FOS-184</t>
  </si>
  <si>
    <t>ARD-FOS-183</t>
  </si>
  <si>
    <t>ARD-FOS-182</t>
  </si>
  <si>
    <t>ARD-FOS-181</t>
  </si>
  <si>
    <t>ARD-FOS-180</t>
  </si>
  <si>
    <t>ARD-FOS-179</t>
  </si>
  <si>
    <t>ARD-FOS-178</t>
  </si>
  <si>
    <t>ARD-FOS-177</t>
  </si>
  <si>
    <t>ARD-FOS-176</t>
  </si>
  <si>
    <t>ARD-FOS-175</t>
  </si>
  <si>
    <t>ARD-FOS-174</t>
  </si>
  <si>
    <t>ARD-FOS-173</t>
  </si>
  <si>
    <t>ARD-FOS-172</t>
  </si>
  <si>
    <t>ARD-FOS-171</t>
  </si>
  <si>
    <t>ARD-FOS-170</t>
  </si>
  <si>
    <t>n.d.</t>
  </si>
  <si>
    <t>ARD-FOS-169</t>
  </si>
  <si>
    <t>ARD-FOS-168</t>
  </si>
  <si>
    <t>ARD-FOS-167</t>
  </si>
  <si>
    <t>ARD-FOS-166</t>
  </si>
  <si>
    <t>ARD1D</t>
  </si>
  <si>
    <t>ARD-FOS-165</t>
  </si>
  <si>
    <t>ARD-FOS-164</t>
  </si>
  <si>
    <t>ARD-FOS-163</t>
  </si>
  <si>
    <t>ARD-FOS-162</t>
  </si>
  <si>
    <t>ARD-FOS-161</t>
  </si>
  <si>
    <t>ARD-FOS-160</t>
  </si>
  <si>
    <t>ARD-FOS-159</t>
  </si>
  <si>
    <t>ARD-FOS-158</t>
  </si>
  <si>
    <t>ARD-FOS-157</t>
  </si>
  <si>
    <t>ARD-FOS-156</t>
  </si>
  <si>
    <t>ARD-FOS-155</t>
  </si>
  <si>
    <t>ARD-FOS-154</t>
  </si>
  <si>
    <t>ARD-FOS-153</t>
  </si>
  <si>
    <t>ARD-FOS-152</t>
  </si>
  <si>
    <t>ARD-FOS-151</t>
  </si>
  <si>
    <t>ARD-FOS-150</t>
  </si>
  <si>
    <t>ARD-FOS-149</t>
  </si>
  <si>
    <t>ARD-FOS-148</t>
  </si>
  <si>
    <t>ARD-FOS-147</t>
  </si>
  <si>
    <t>ARD-FOS-146</t>
  </si>
  <si>
    <t>ARD-FOS-145</t>
  </si>
  <si>
    <t>ARD-FOS-144</t>
  </si>
  <si>
    <t>ARD-FOS-143</t>
  </si>
  <si>
    <t>ARD-FOS-142</t>
  </si>
  <si>
    <t>ARD-FOS-141</t>
  </si>
  <si>
    <t>ARD-FOS-140</t>
  </si>
  <si>
    <t>ARD-FOS-139</t>
  </si>
  <si>
    <t>ARD-FOS-138</t>
  </si>
  <si>
    <t>ARD-FOS-137</t>
  </si>
  <si>
    <t>ARD-FOS-136</t>
  </si>
  <si>
    <t>ARD-FOS-135</t>
  </si>
  <si>
    <t>ARD-FOS-134</t>
  </si>
  <si>
    <t>ARD-FOS-133</t>
  </si>
  <si>
    <t>ARD-FOS-132</t>
  </si>
  <si>
    <t>ARD-FOS-131</t>
  </si>
  <si>
    <t>ARD-FOS-130</t>
  </si>
  <si>
    <t>ARD-FOS-129</t>
  </si>
  <si>
    <t>ARD-FOS-128</t>
  </si>
  <si>
    <t>ARD-FOS-127</t>
  </si>
  <si>
    <t>ARD-FOS-126</t>
  </si>
  <si>
    <t>ARD-FOS-125</t>
  </si>
  <si>
    <t>ARD-FOS-124</t>
  </si>
  <si>
    <t>ARD-FOS-123</t>
  </si>
  <si>
    <t>ARD-FOS-122</t>
  </si>
  <si>
    <t>ARD-FOS-121</t>
  </si>
  <si>
    <t>ARD1C</t>
  </si>
  <si>
    <t>ARD-FOS-120</t>
  </si>
  <si>
    <t>ARD-FOS-119</t>
  </si>
  <si>
    <t>ARD-FOS-118</t>
  </si>
  <si>
    <t>ARD-FOS-117</t>
  </si>
  <si>
    <t>ARD-FOS-116</t>
  </si>
  <si>
    <t>ARD-FOS-115</t>
  </si>
  <si>
    <t>ARD-FOS-114</t>
  </si>
  <si>
    <t>ARD-FOS-113</t>
  </si>
  <si>
    <t>ARD-FOS-112</t>
  </si>
  <si>
    <t>ARD-FOS-111</t>
  </si>
  <si>
    <t>ARD-FOS-110</t>
  </si>
  <si>
    <t>ARD-FOS-109</t>
  </si>
  <si>
    <t>ARD-FOS-108</t>
  </si>
  <si>
    <t>ARD-FOS-107</t>
  </si>
  <si>
    <t>ARD-FOS-106</t>
  </si>
  <si>
    <t>ARD-FOS-105</t>
  </si>
  <si>
    <t>ARD-FOS-104</t>
  </si>
  <si>
    <t>ARD-FOS-103</t>
  </si>
  <si>
    <t>ARD-FOS-102</t>
  </si>
  <si>
    <t>ARD-FOS-101</t>
  </si>
  <si>
    <t>ARD-FOS-100</t>
  </si>
  <si>
    <t>ARD-FOS-99</t>
  </si>
  <si>
    <t>ARD-FOS-98</t>
  </si>
  <si>
    <t>ARD-FOS-97</t>
  </si>
  <si>
    <t>ARD-FOS-96</t>
  </si>
  <si>
    <t>ARD-FOS-95</t>
  </si>
  <si>
    <t>ARD-FOS-94</t>
  </si>
  <si>
    <t>ARD-FOS-93</t>
  </si>
  <si>
    <t>ARD-FOS-92</t>
  </si>
  <si>
    <t>ARD-FOS-91</t>
  </si>
  <si>
    <t>ARD-FOS-90</t>
  </si>
  <si>
    <t>ARD-FOS-89</t>
  </si>
  <si>
    <t>ARD1B</t>
  </si>
  <si>
    <t>ARD-FOS-88</t>
  </si>
  <si>
    <t>ARD-FOS-87</t>
  </si>
  <si>
    <t>ARD-FOS-86</t>
  </si>
  <si>
    <t>ARD-FOS-85</t>
  </si>
  <si>
    <t>ARD-FOS-84</t>
  </si>
  <si>
    <t>ARD-FOS-83</t>
  </si>
  <si>
    <t>ARD-FOS-82</t>
  </si>
  <si>
    <t>ARD-FOS-81</t>
  </si>
  <si>
    <t>ARD-FOS-80</t>
  </si>
  <si>
    <t>ARD-FOS-79</t>
  </si>
  <si>
    <t>ARD-FOS-78</t>
  </si>
  <si>
    <t>ARD-FOS-77</t>
  </si>
  <si>
    <t>ARD-FOS-76</t>
  </si>
  <si>
    <t>ARD-FOS-75</t>
  </si>
  <si>
    <t>ARD-FOS-74</t>
  </si>
  <si>
    <t>ARD-FOS-73</t>
  </si>
  <si>
    <t>ARD-FOS-72</t>
  </si>
  <si>
    <t>ARD-FOS-71</t>
  </si>
  <si>
    <t>ARD-FOS-70</t>
  </si>
  <si>
    <t>ARD-FOS-69</t>
  </si>
  <si>
    <t>ARD-FOS-68</t>
  </si>
  <si>
    <t>ARD-FOS-67</t>
  </si>
  <si>
    <t>ARD-FOS-66</t>
  </si>
  <si>
    <t>ARD-FOS-65</t>
  </si>
  <si>
    <t>GP-2</t>
  </si>
  <si>
    <t>ARD-FOS-64</t>
  </si>
  <si>
    <t>ARD-FOS-63</t>
  </si>
  <si>
    <t>ARD-FOS-62</t>
  </si>
  <si>
    <t>ARD-FOS-61</t>
  </si>
  <si>
    <t>ARD-FOS-60</t>
  </si>
  <si>
    <t>ARD-FOS-59</t>
  </si>
  <si>
    <t>ARD-FOS-58</t>
  </si>
  <si>
    <t>ARD-FOS-57</t>
  </si>
  <si>
    <t>ARD-FOS-56</t>
  </si>
  <si>
    <t>ARD1A</t>
  </si>
  <si>
    <t>ARD-FOS-55</t>
  </si>
  <si>
    <t>ARD-FOS-54</t>
  </si>
  <si>
    <t>ARD-FOS-53</t>
  </si>
  <si>
    <t>ARD-FOS-52</t>
  </si>
  <si>
    <t>ARD-FOS-51</t>
  </si>
  <si>
    <t>ARD-FOS-50</t>
  </si>
  <si>
    <t>ARD-FOS-49</t>
  </si>
  <si>
    <t>ARD-FOS-48</t>
  </si>
  <si>
    <t>ARD-FOS-47</t>
  </si>
  <si>
    <t>ARD-FOS-46</t>
  </si>
  <si>
    <t>ARD-FOS-45</t>
  </si>
  <si>
    <t>GP-3</t>
  </si>
  <si>
    <t>ARD-FOS-44</t>
  </si>
  <si>
    <t>ARD-FOS-43</t>
  </si>
  <si>
    <t>ARD-FOS-42</t>
  </si>
  <si>
    <t>ARD-FOS-41</t>
  </si>
  <si>
    <t>ARD-FOS-40</t>
  </si>
  <si>
    <t>ARD-FOS-39</t>
  </si>
  <si>
    <t>ARD-FOS-38</t>
  </si>
  <si>
    <t>ARD-FOS-37</t>
  </si>
  <si>
    <t>ARD-FOS-36</t>
  </si>
  <si>
    <t>ARD-FOS-35</t>
  </si>
  <si>
    <t>ARD-FOS-34</t>
  </si>
  <si>
    <t>ARD-FOS-33</t>
  </si>
  <si>
    <t>ARD-FOS-32</t>
  </si>
  <si>
    <t>GP-4</t>
  </si>
  <si>
    <t>ARD-FOS-31</t>
  </si>
  <si>
    <t>ARD-FOS-30</t>
  </si>
  <si>
    <t>ARD-FOS-29</t>
  </si>
  <si>
    <t>ARD-FOS-28</t>
  </si>
  <si>
    <t>ARD-FOS-27</t>
  </si>
  <si>
    <t>ARD-FOS-26</t>
  </si>
  <si>
    <t>ARD-FOS-25</t>
  </si>
  <si>
    <t>ARD-FOS-24</t>
  </si>
  <si>
    <t>Minimum 0%</t>
  </si>
  <si>
    <t>ARD-FOS-23</t>
  </si>
  <si>
    <t>ARD-FOS-22</t>
  </si>
  <si>
    <t>ARD-FOS-21</t>
  </si>
  <si>
    <t>ARD-FOS-20</t>
  </si>
  <si>
    <t>1st Quartile 25%</t>
  </si>
  <si>
    <t>ARD-FOS-19</t>
  </si>
  <si>
    <t>Median 50%</t>
  </si>
  <si>
    <t>ARD-FOS-18</t>
  </si>
  <si>
    <t>3rd Quartile 75%</t>
  </si>
  <si>
    <t>ARD-FOS-17</t>
  </si>
  <si>
    <t>ARD-FOS-16</t>
  </si>
  <si>
    <t>ARD-FOS-15</t>
  </si>
  <si>
    <t>GP-5</t>
  </si>
  <si>
    <t>ARD-FOS-14</t>
  </si>
  <si>
    <t>Maximum 100%</t>
  </si>
  <si>
    <t>ARD-FOS-13</t>
  </si>
  <si>
    <t>Value</t>
  </si>
  <si>
    <t>Percentile</t>
  </si>
  <si>
    <t>ARD-FOS-12</t>
  </si>
  <si>
    <t>ARD-FOS-11</t>
  </si>
  <si>
    <t>Fo.sed. Percentile table (Empirical distribution function with averaging):</t>
  </si>
  <si>
    <t>ARD-FOS-10</t>
  </si>
  <si>
    <t>ARD-FOS-9</t>
  </si>
  <si>
    <t>ARD-FOS-8</t>
  </si>
  <si>
    <t>Average ornithogenic soils (Ardley)</t>
  </si>
  <si>
    <t>ARD-FOS-7</t>
  </si>
  <si>
    <t>compiled from NSR 2014</t>
  </si>
  <si>
    <t>Average tundra (Ardley)</t>
  </si>
  <si>
    <t>ARD-FOS-6</t>
  </si>
  <si>
    <t>ARD-FOS-5</t>
  </si>
  <si>
    <t>SE</t>
  </si>
  <si>
    <t>SD (1σ) guano (Stranger Point, King George Island)</t>
  </si>
  <si>
    <t>ARD-FOS-4</t>
  </si>
  <si>
    <t>SD</t>
  </si>
  <si>
    <t>compiled after Tatur et al. (1997) (n=5)</t>
  </si>
  <si>
    <t>Average guano (Stranger Point, King George Island)</t>
  </si>
  <si>
    <t>ARD-FOS-3</t>
  </si>
  <si>
    <t>n</t>
  </si>
  <si>
    <t>SD (1σ) bedrock (Ardley Island)</t>
  </si>
  <si>
    <t>ARD-FOS-2</t>
  </si>
  <si>
    <t>mean all</t>
  </si>
  <si>
    <t>compiled after Machado et al. (2005) (n=3)</t>
  </si>
  <si>
    <t>Average bedrock (Ardley Island)</t>
  </si>
  <si>
    <t>ARD-FOS-1</t>
  </si>
  <si>
    <t>mean error</t>
  </si>
  <si>
    <t>FOS dry flux SD % error</t>
  </si>
  <si>
    <t>SD-dry flux</t>
  </si>
  <si>
    <t>SD +dry flux</t>
  </si>
  <si>
    <r>
      <t>FOS dry flux SD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</si>
  <si>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FOS dry flux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</si>
  <si>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t>SD-FOS wet flux</t>
  </si>
  <si>
    <t xml:space="preserve">SD +FOS wet flux </t>
  </si>
  <si>
    <t>FOS wet flux SD</t>
  </si>
  <si>
    <r>
      <t>FOS wet flux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</si>
  <si>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Dry mass acc rate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</si>
  <si>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t>Dry mass %</t>
  </si>
  <si>
    <r>
      <t>Wet mass acc rate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</si>
  <si>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PW velocity (m s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</si>
  <si>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t>Fractional porosity</t>
  </si>
  <si>
    <r>
      <t>Den. Corr. Mag sus. (SI x10</t>
    </r>
    <r>
      <rPr>
        <vertAlign val="superscript"/>
        <sz val="10"/>
        <color theme="1"/>
        <rFont val="Calibri"/>
        <family val="2"/>
        <scheme val="minor"/>
      </rPr>
      <t>-5</t>
    </r>
    <r>
      <rPr>
        <sz val="10"/>
        <color theme="1"/>
        <rFont val="Calibri"/>
        <family val="2"/>
        <scheme val="minor"/>
      </rPr>
      <t xml:space="preserve"> / g cm</t>
    </r>
    <r>
      <rPr>
        <vertAlign val="superscript"/>
        <sz val="10"/>
        <color theme="1"/>
        <rFont val="Calibri"/>
        <family val="2"/>
        <scheme val="minor"/>
      </rPr>
      <t>-3</t>
    </r>
    <r>
      <rPr>
        <sz val="10"/>
        <color theme="1"/>
        <rFont val="Calibri"/>
        <family val="2"/>
        <scheme val="minor"/>
      </rPr>
      <t>)</t>
    </r>
  </si>
  <si>
    <r>
      <t>Gamma density  (g cm</t>
    </r>
    <r>
      <rPr>
        <vertAlign val="superscript"/>
        <sz val="10"/>
        <color theme="1"/>
        <rFont val="Calibri"/>
        <family val="2"/>
        <scheme val="minor"/>
      </rPr>
      <t>-3</t>
    </r>
    <r>
      <rPr>
        <sz val="10"/>
        <color theme="1"/>
        <rFont val="Calibri"/>
        <family val="2"/>
        <scheme val="minor"/>
      </rPr>
      <t>)</t>
    </r>
  </si>
  <si>
    <r>
      <t>Sed. rate (cm yr</t>
    </r>
    <r>
      <rPr>
        <vertAlign val="superscript"/>
        <sz val="10"/>
        <color rgb="FF000000"/>
        <rFont val="Calibri"/>
        <family val="2"/>
      </rPr>
      <t>-1</t>
    </r>
    <r>
      <rPr>
        <sz val="10"/>
        <color rgb="FF000000"/>
        <rFont val="Calibri"/>
        <family val="2"/>
      </rPr>
      <t>)</t>
    </r>
  </si>
  <si>
    <t>FOS SD-</t>
  </si>
  <si>
    <t>FOS SD+</t>
  </si>
  <si>
    <t>SD (1s) Fo.sed. (mass%)</t>
  </si>
  <si>
    <t>Average Fo.sed. (mass%)</t>
  </si>
  <si>
    <t>ARD-M5 wmean</t>
  </si>
  <si>
    <r>
      <t>FOS dry flux SD  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</si>
  <si>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Sed. rate (cm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</si>
  <si>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t>ARD-M5 max</t>
  </si>
  <si>
    <t>ARD-M5  min</t>
  </si>
  <si>
    <t>DM3 depth Roberts et al</t>
  </si>
  <si>
    <t>Analyseries 1 cm Linear</t>
  </si>
  <si>
    <r>
      <t>Wet mass acc. rate WMAR 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</si>
  <si>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P-wave velocity (m s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</si>
  <si>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Den. Corr. Mag sus (SI x10</t>
    </r>
    <r>
      <rPr>
        <vertAlign val="superscript"/>
        <sz val="10"/>
        <color theme="1"/>
        <rFont val="Calibri"/>
        <family val="2"/>
        <scheme val="minor"/>
      </rPr>
      <t>-5</t>
    </r>
    <r>
      <rPr>
        <sz val="10"/>
        <color theme="1"/>
        <rFont val="Calibri"/>
        <family val="2"/>
        <scheme val="minor"/>
      </rPr>
      <t xml:space="preserve"> / g cm</t>
    </r>
    <r>
      <rPr>
        <vertAlign val="superscript"/>
        <sz val="10"/>
        <color theme="1"/>
        <rFont val="Calibri"/>
        <family val="2"/>
        <scheme val="minor"/>
      </rPr>
      <t>-3</t>
    </r>
    <r>
      <rPr>
        <sz val="10"/>
        <color theme="1"/>
        <rFont val="Calibri"/>
        <family val="2"/>
        <scheme val="minor"/>
      </rPr>
      <t>)</t>
    </r>
  </si>
  <si>
    <r>
      <t>Gamma Density Roberts et al. (g cm</t>
    </r>
    <r>
      <rPr>
        <vertAlign val="superscript"/>
        <sz val="10"/>
        <color theme="1"/>
        <rFont val="Calibri"/>
        <family val="2"/>
        <scheme val="minor"/>
      </rPr>
      <t>-3</t>
    </r>
    <r>
      <rPr>
        <sz val="10"/>
        <color theme="1"/>
        <rFont val="Calibri"/>
        <family val="2"/>
        <scheme val="minor"/>
      </rPr>
      <t>)</t>
    </r>
  </si>
  <si>
    <t>DM3 depth (cm)</t>
  </si>
  <si>
    <t>Core depth (cm)</t>
  </si>
  <si>
    <t>Core ID</t>
  </si>
  <si>
    <t>As measured (2mm interval)</t>
  </si>
  <si>
    <t>-1s</t>
  </si>
  <si>
    <t>+1s</t>
  </si>
  <si>
    <t>wmean age (cal yr BP)</t>
  </si>
  <si>
    <t>Analyseries 100-year Linear</t>
  </si>
  <si>
    <r>
      <t>Zn       (mg kg</t>
    </r>
    <r>
      <rPr>
        <b/>
        <vertAlign val="superscript"/>
        <sz val="10"/>
        <color theme="1"/>
        <rFont val="Calibri"/>
        <family val="2"/>
        <scheme val="minor"/>
      </rPr>
      <t>-1</t>
    </r>
    <r>
      <rPr>
        <b/>
        <sz val="10"/>
        <color theme="1"/>
        <rFont val="Calibri"/>
        <family val="2"/>
        <scheme val="minor"/>
      </rPr>
      <t>)</t>
    </r>
  </si>
  <si>
    <r>
      <t>Sr            (mg kg</t>
    </r>
    <r>
      <rPr>
        <b/>
        <vertAlign val="superscript"/>
        <sz val="10"/>
        <color theme="1"/>
        <rFont val="Calibri"/>
        <family val="2"/>
        <scheme val="minor"/>
      </rPr>
      <t>-1</t>
    </r>
    <r>
      <rPr>
        <b/>
        <sz val="10"/>
        <color theme="1"/>
        <rFont val="Calibri"/>
        <family val="2"/>
        <scheme val="minor"/>
      </rPr>
      <t>)</t>
    </r>
  </si>
  <si>
    <r>
      <t>Cu         (mg kg</t>
    </r>
    <r>
      <rPr>
        <b/>
        <vertAlign val="superscript"/>
        <sz val="10"/>
        <color theme="1"/>
        <rFont val="Calibri"/>
        <family val="2"/>
        <scheme val="minor"/>
      </rPr>
      <t>-1</t>
    </r>
    <r>
      <rPr>
        <b/>
        <sz val="10"/>
        <color theme="1"/>
        <rFont val="Calibri"/>
        <family val="2"/>
        <scheme val="minor"/>
      </rPr>
      <t xml:space="preserve">) </t>
    </r>
  </si>
  <si>
    <t>P       (mass%)</t>
  </si>
  <si>
    <t>Al      (mass%)</t>
  </si>
  <si>
    <t>Reference data</t>
  </si>
  <si>
    <t>Upper bound on mean (95%)</t>
  </si>
  <si>
    <t>Lower bound on mean (95%)</t>
  </si>
  <si>
    <t>Standard error of the mean</t>
  </si>
  <si>
    <t>Standard deviation (n-1)</t>
  </si>
  <si>
    <t>Mean</t>
  </si>
  <si>
    <t>-2s</t>
  </si>
  <si>
    <t>+2s</t>
  </si>
  <si>
    <r>
      <t xml:space="preserve">SD (1σ) </t>
    </r>
    <r>
      <rPr>
        <b/>
        <vertAlign val="subscript"/>
        <sz val="10"/>
        <color theme="1"/>
        <rFont val="Calibri"/>
        <family val="2"/>
        <scheme val="minor"/>
      </rPr>
      <t>Fo.sed.</t>
    </r>
    <r>
      <rPr>
        <b/>
        <sz val="10"/>
        <color theme="1"/>
        <rFont val="Calibri"/>
        <family val="2"/>
        <scheme val="minor"/>
      </rPr>
      <t xml:space="preserve"> (mass %)</t>
    </r>
  </si>
  <si>
    <t>Average Fo.s. (mass %) (&gt;10% shaded)</t>
  </si>
  <si>
    <t xml:space="preserve">%Fo.sed. (Zn) </t>
  </si>
  <si>
    <t xml:space="preserve">%Fo.sed. (Sr) </t>
  </si>
  <si>
    <t xml:space="preserve">%Fo.sed. (Cu) </t>
  </si>
  <si>
    <t xml:space="preserve">%Fo.sed. (P) </t>
  </si>
  <si>
    <r>
      <t>Zn          (mg kg</t>
    </r>
    <r>
      <rPr>
        <b/>
        <vertAlign val="superscript"/>
        <sz val="10"/>
        <color theme="1"/>
        <rFont val="Calibri"/>
        <family val="2"/>
        <scheme val="minor"/>
      </rPr>
      <t>-1</t>
    </r>
    <r>
      <rPr>
        <b/>
        <sz val="10"/>
        <color theme="1"/>
        <rFont val="Calibri"/>
        <family val="2"/>
        <scheme val="minor"/>
      </rPr>
      <t>)</t>
    </r>
  </si>
  <si>
    <r>
      <t>P</t>
    </r>
    <r>
      <rPr>
        <b/>
        <vertAlign val="subscript"/>
        <sz val="10"/>
        <color theme="1"/>
        <rFont val="Calibri"/>
        <family val="2"/>
        <scheme val="minor"/>
      </rPr>
      <t>2</t>
    </r>
    <r>
      <rPr>
        <b/>
        <sz val="10"/>
        <color theme="1"/>
        <rFont val="Calibri"/>
        <family val="2"/>
        <scheme val="minor"/>
      </rPr>
      <t>O</t>
    </r>
    <r>
      <rPr>
        <b/>
        <vertAlign val="subscript"/>
        <sz val="10"/>
        <color theme="1"/>
        <rFont val="Calibri"/>
        <family val="2"/>
        <scheme val="minor"/>
      </rPr>
      <t>5</t>
    </r>
    <r>
      <rPr>
        <b/>
        <sz val="10"/>
        <color theme="1"/>
        <rFont val="Calibri"/>
        <family val="2"/>
        <scheme val="minor"/>
      </rPr>
      <t xml:space="preserve"> (mass%)</t>
    </r>
  </si>
  <si>
    <r>
      <t>Al</t>
    </r>
    <r>
      <rPr>
        <b/>
        <vertAlign val="subscript"/>
        <sz val="10"/>
        <color theme="1"/>
        <rFont val="Calibri"/>
        <family val="2"/>
        <scheme val="minor"/>
      </rPr>
      <t>2</t>
    </r>
    <r>
      <rPr>
        <b/>
        <sz val="10"/>
        <color theme="1"/>
        <rFont val="Calibri"/>
        <family val="2"/>
        <scheme val="minor"/>
      </rPr>
      <t>O</t>
    </r>
    <r>
      <rPr>
        <b/>
        <vertAlign val="subscript"/>
        <sz val="10"/>
        <color theme="1"/>
        <rFont val="Calibri"/>
        <family val="2"/>
        <scheme val="minor"/>
      </rPr>
      <t>3</t>
    </r>
    <r>
      <rPr>
        <b/>
        <sz val="10"/>
        <color theme="1"/>
        <rFont val="Calibri"/>
        <family val="2"/>
        <scheme val="minor"/>
      </rPr>
      <t xml:space="preserve"> (mass%)</t>
    </r>
  </si>
  <si>
    <t xml:space="preserve">Mean 95% err - </t>
  </si>
  <si>
    <t>95% err +</t>
  </si>
  <si>
    <t>95% err -</t>
  </si>
  <si>
    <t>wmean</t>
  </si>
  <si>
    <t>median</t>
  </si>
  <si>
    <t>max</t>
  </si>
  <si>
    <t>min</t>
  </si>
  <si>
    <t>Composite depth (cm)</t>
  </si>
  <si>
    <t>Sample code</t>
  </si>
  <si>
    <t>Core</t>
  </si>
  <si>
    <t>SAMPLE CODE</t>
  </si>
  <si>
    <t>FOS DMAR data</t>
  </si>
  <si>
    <t>FOS WMAR data</t>
  </si>
  <si>
    <t xml:space="preserve">PiecewiseLinear-interp. (Average Fo.sed. (mass%)). integration interpolation: mean values between mid-points. </t>
  </si>
  <si>
    <t>PiecewiseLinear-interp. (SH13 wmean age). integration interpolation: mean values between mid-points. SD = 1σ Standard deviation; FOS = Fo.sed.</t>
  </si>
  <si>
    <t xml:space="preserve">Resampling </t>
  </si>
  <si>
    <t>GEOTEK DATA</t>
  </si>
  <si>
    <t>SUMMARY STATS</t>
  </si>
  <si>
    <t>Blank = not detected</t>
  </si>
  <si>
    <t>ARD-M5 age (cal yr BP)</t>
  </si>
  <si>
    <t>CONISS-defined Guano Phase</t>
  </si>
  <si>
    <t>CONISS ZONE</t>
  </si>
  <si>
    <t>Duplicates</t>
  </si>
  <si>
    <t>ARDLEY LAKE</t>
  </si>
  <si>
    <t>Toro, M. et al. Chronostratigraphy of the sedimentary record of Limnopolar Lake, Byers Peninsula, Livingston Island, Antarctica. Antarct. Sci. 25, 198–212 (2013).</t>
  </si>
  <si>
    <t>Stuiver M. &amp; Reimer P. J. Extended 14C data base and revised CALIB 3.0 14C Age calibration program. Radiocarbon 35(1) 215-230 (1993).</t>
  </si>
  <si>
    <t>Roberts, S. J. et al. Geological constraints on glacio-isostatic adjustment models of relative sea-level change during deglaciation of Prince Gustav Channel, Antarctic Peninsula. Quat. Sci. Rev. 30, 3603–3617 (2011).</t>
  </si>
  <si>
    <t>Mulvaney, R. et al. Recent Antarctic Peninsula warming relative to Holocene climate and ice-shelf history. Nature 489, 141–144 (2012).</t>
  </si>
  <si>
    <t>Emslie, S. D. Radiocarbon dates from abandoned penguin colonies in the Antarctic Peninsula region. Antarct. Sci. 13, 289–295 (2001).</t>
  </si>
  <si>
    <t>Björck, S., Sandgren, P. &amp; Zale, R. Late Holocene tephrochronology of the northern Antarctic Peninsula. Quat. Res. 36, 322–328 (1991)</t>
  </si>
  <si>
    <t>Abram, N., Mulvaney, R. &amp; Arrowsmith, C. Environmental signals in a highly resolved ice core from James Ross Island, Antarctica. J. Geophys. Res. Atmos. 116, D20116.</t>
  </si>
  <si>
    <t>500 years &gt;5000 except for MS peaks which assigned 200 year error</t>
  </si>
  <si>
    <t>200 years 2000-5000</t>
  </si>
  <si>
    <t>100 years 1000-2000</t>
  </si>
  <si>
    <t>50 years &lt;1000</t>
  </si>
  <si>
    <t>T-caldera?</t>
  </si>
  <si>
    <t>Te</t>
  </si>
  <si>
    <t>T5b</t>
  </si>
  <si>
    <t>Td</t>
  </si>
  <si>
    <t>Assigned error ranges (where used this scheme follows that of Mulvaney et al., 2012)</t>
  </si>
  <si>
    <t>T3b</t>
  </si>
  <si>
    <t>Tc</t>
  </si>
  <si>
    <t>T2</t>
  </si>
  <si>
    <t>Tb</t>
  </si>
  <si>
    <t>-</t>
  </si>
  <si>
    <t>Ta</t>
  </si>
  <si>
    <t>SSI equivalent</t>
  </si>
  <si>
    <t>wmean average</t>
  </si>
  <si>
    <t xml:space="preserve">min </t>
  </si>
  <si>
    <t xml:space="preserve">Age:  max depth </t>
  </si>
  <si>
    <t xml:space="preserve">Age: min depth </t>
  </si>
  <si>
    <t>T depth</t>
  </si>
  <si>
    <t>MS peak 2</t>
  </si>
  <si>
    <t>JRI-24</t>
  </si>
  <si>
    <t>MS peak 1</t>
  </si>
  <si>
    <t>JRI-23</t>
  </si>
  <si>
    <t>AP14</t>
  </si>
  <si>
    <t>JRI-22</t>
  </si>
  <si>
    <t>JRI-21</t>
  </si>
  <si>
    <t>JRI-20</t>
  </si>
  <si>
    <t>AP13</t>
  </si>
  <si>
    <t>JRI-19</t>
  </si>
  <si>
    <t>AP12</t>
  </si>
  <si>
    <t>JRI-18</t>
  </si>
  <si>
    <t>AP9?</t>
  </si>
  <si>
    <t>AP11</t>
  </si>
  <si>
    <t>JRI-17</t>
  </si>
  <si>
    <t>AP8?</t>
  </si>
  <si>
    <t>AP?</t>
  </si>
  <si>
    <t>JRI-16</t>
  </si>
  <si>
    <t>AP10</t>
  </si>
  <si>
    <t>JRI-15</t>
  </si>
  <si>
    <t>not present</t>
  </si>
  <si>
    <t>AP-9</t>
  </si>
  <si>
    <t>JRI-14</t>
  </si>
  <si>
    <t>130-140</t>
  </si>
  <si>
    <t>AP-8</t>
  </si>
  <si>
    <t>JRI-13</t>
  </si>
  <si>
    <t>58-60</t>
  </si>
  <si>
    <t>AP-7</t>
  </si>
  <si>
    <t>JRI-12</t>
  </si>
  <si>
    <t>44-45</t>
  </si>
  <si>
    <t>AP-6</t>
  </si>
  <si>
    <t>JRI-11</t>
  </si>
  <si>
    <t>32-33</t>
  </si>
  <si>
    <t>AP-14</t>
  </si>
  <si>
    <t>JRI-10</t>
  </si>
  <si>
    <t>modelled</t>
  </si>
  <si>
    <t>16-17</t>
  </si>
  <si>
    <t>AP-5</t>
  </si>
  <si>
    <t>AP-10/12</t>
  </si>
  <si>
    <t>JRI-9</t>
  </si>
  <si>
    <t>dated</t>
  </si>
  <si>
    <t>15-16</t>
  </si>
  <si>
    <t>AP-4</t>
  </si>
  <si>
    <t>x</t>
  </si>
  <si>
    <t>JRI-8</t>
  </si>
  <si>
    <t>max cal yr BP</t>
  </si>
  <si>
    <t>min cal yr BP</t>
  </si>
  <si>
    <t>depth</t>
  </si>
  <si>
    <t>ID</t>
  </si>
  <si>
    <t>JRI-7</t>
  </si>
  <si>
    <t>BEAK 1 LAKE (ages from Roberts et al., 2011)</t>
  </si>
  <si>
    <t>BB-1</t>
  </si>
  <si>
    <t>AP-3</t>
  </si>
  <si>
    <t>JRI-6</t>
  </si>
  <si>
    <t>GB-3</t>
  </si>
  <si>
    <t>JRI-5</t>
  </si>
  <si>
    <t>JRI-4</t>
  </si>
  <si>
    <t>GB-2</t>
  </si>
  <si>
    <t>AP-2</t>
  </si>
  <si>
    <t>JRI-3</t>
  </si>
  <si>
    <t>GB-1</t>
  </si>
  <si>
    <t>JRI-2</t>
  </si>
  <si>
    <t>KGI-2</t>
  </si>
  <si>
    <t>JRI-1</t>
  </si>
  <si>
    <t>KGI-1</t>
  </si>
  <si>
    <t>AP-1</t>
  </si>
  <si>
    <t>error</t>
  </si>
  <si>
    <t>cal yr BP</t>
  </si>
  <si>
    <t>notes</t>
  </si>
  <si>
    <t>Byers record</t>
  </si>
  <si>
    <t>James Ross Island Ice Core (ages from Mulvaney et al 2012)</t>
  </si>
  <si>
    <t>BEAK 1 LAKE (ages from Mulvaney et al 2012)</t>
  </si>
  <si>
    <t>WAP-Marine records (ages from Mulvaney et al 2012)</t>
  </si>
  <si>
    <t>Limnopolar Lake (Toro et al., 2013)</t>
  </si>
  <si>
    <t>Hidden, Midge, Asa &amp; Chester Cone Lakes (Björck et al., 1991)</t>
  </si>
  <si>
    <t>Medium Silty Coarse Sand</t>
  </si>
  <si>
    <t>Muddy Sand</t>
  </si>
  <si>
    <t>Polymodal, Very Poorly Sorted</t>
  </si>
  <si>
    <t>8B-II</t>
  </si>
  <si>
    <t>Y8B-II 33_01_02_av.$av</t>
  </si>
  <si>
    <t>Very Coarse Silty Very Coarse Sand</t>
  </si>
  <si>
    <t>Y8B-II 27_01_02_av.$av</t>
  </si>
  <si>
    <t>Y8B-II 23_01_02_av.$av</t>
  </si>
  <si>
    <t>Coarse Silty Very Coarse Sand</t>
  </si>
  <si>
    <t>Y8B-II 21R_01_02_av.$av</t>
  </si>
  <si>
    <t>Coarse Sandy Coarse Silt</t>
  </si>
  <si>
    <t>Sandy Mud</t>
  </si>
  <si>
    <t>Y8B-II 17_01_02_av.$av</t>
  </si>
  <si>
    <t>Fine Sandy Coarse Silt</t>
  </si>
  <si>
    <t>Y8B-II 13_01_02_av.$av</t>
  </si>
  <si>
    <t>Coarse Silty Coarse Sand</t>
  </si>
  <si>
    <t>Y8B-II 9_03_04_av.$av</t>
  </si>
  <si>
    <t>Y8B-II 5_01_02_av.$av</t>
  </si>
  <si>
    <t>Y8B-II 1_01_02_av.$av</t>
  </si>
  <si>
    <t>8B-I</t>
  </si>
  <si>
    <t>Y8B-I 97_01_02_av.$av</t>
  </si>
  <si>
    <t>Y8B-I 95_01_02_av.$av</t>
  </si>
  <si>
    <t>Y8B-I 93_01_02_av.$av</t>
  </si>
  <si>
    <t>Y8B-I 89_01_02_av.$av</t>
  </si>
  <si>
    <t>Y8B-I 81_01_02_av.$av</t>
  </si>
  <si>
    <t>Y8B-I 77_01_02_av.$av</t>
  </si>
  <si>
    <t>Coarse Sandy Medium Silt</t>
  </si>
  <si>
    <t>Y8B-I 73_01_02_av.$av</t>
  </si>
  <si>
    <t>Y8B-I 69_01_02_av.$av</t>
  </si>
  <si>
    <t>Y8B-I 65_01_02_av.$av</t>
  </si>
  <si>
    <t>Fine Silty Very Coarse Sand</t>
  </si>
  <si>
    <t>Y8B-I 61_01_02_av.$av</t>
  </si>
  <si>
    <t>Very Fine Sandy Fine Silt</t>
  </si>
  <si>
    <t>Y8B-I 57_01_02_av.$av</t>
  </si>
  <si>
    <t>Y8B-I 53_02_03_04_av.$av</t>
  </si>
  <si>
    <t>Bimodal, Very Poorly Sorted</t>
  </si>
  <si>
    <t>Y8B-I 49_01_02_av.$av</t>
  </si>
  <si>
    <t>Y8B-I 47_02_03_04_av.$av</t>
  </si>
  <si>
    <t>Fine Sandy Very Coarse Silt</t>
  </si>
  <si>
    <t>Trimodal, Very Poorly Sorted</t>
  </si>
  <si>
    <t>Y8B-I 45_02_03_04_av.$av</t>
  </si>
  <si>
    <t>Very Coarse Silty Fine Sand</t>
  </si>
  <si>
    <t>Y8B-I 43_01_02_av.$av</t>
  </si>
  <si>
    <t>Coarse Silt</t>
  </si>
  <si>
    <t>Mud</t>
  </si>
  <si>
    <t>Y8B-I 41_02_03_04_av.$av</t>
  </si>
  <si>
    <t>Very Fine Sandy Coarse Silt</t>
  </si>
  <si>
    <t>Unimodal, Very Poorly Sorted</t>
  </si>
  <si>
    <t>Y8B-I 39_01_02_av.$av</t>
  </si>
  <si>
    <t>Very Coarse Silty Coarse Sand</t>
  </si>
  <si>
    <t>Y8B-I 37_02_03_04_av.$av</t>
  </si>
  <si>
    <t>Very Fine Sandy Very Coarse Silt</t>
  </si>
  <si>
    <t>Y8B-I 35_01_02_av.$av</t>
  </si>
  <si>
    <t>Y8B-I 33_01_02_av.$av</t>
  </si>
  <si>
    <t>Y8B-I 31_01_03_04_av.$av</t>
  </si>
  <si>
    <t>Very Fine Sandy Medium Silt</t>
  </si>
  <si>
    <t>Y8B-I 27_01_02_av.$av</t>
  </si>
  <si>
    <t>Medium Silt</t>
  </si>
  <si>
    <t>Y8B-I 25_01_02_av.$av</t>
  </si>
  <si>
    <t>Fine Sandy Medium Silt</t>
  </si>
  <si>
    <t>Y8B-I 23_01_02_av.$av</t>
  </si>
  <si>
    <t>1E_81_av.$av</t>
  </si>
  <si>
    <t>Y8B-I 21_01_02_av.$av</t>
  </si>
  <si>
    <t>1E_77_av.$av</t>
  </si>
  <si>
    <t>9B-I</t>
  </si>
  <si>
    <t>Y9B-I 85_01_02_av.$av</t>
  </si>
  <si>
    <t>Polymodal, Poorly Sorted</t>
  </si>
  <si>
    <t>1E_73_av.$av</t>
  </si>
  <si>
    <t>Y9B-I 81_01_02_av.$av</t>
  </si>
  <si>
    <t>Very Coarse Silty Medium Sand</t>
  </si>
  <si>
    <t>1E_69_av.$av</t>
  </si>
  <si>
    <t>Y9B-I 79_01_02_av.$av</t>
  </si>
  <si>
    <t>1E_65_av.$av</t>
  </si>
  <si>
    <t>Y9B-I 77_01_02_av.$av</t>
  </si>
  <si>
    <t>1E_61_av.$av</t>
  </si>
  <si>
    <t>Y9B-I 75_01_02_av.$av</t>
  </si>
  <si>
    <t>Medium Sandy Coarse Silt</t>
  </si>
  <si>
    <t>1E_57_av.$av</t>
  </si>
  <si>
    <t>Y9B-I 73_01_02_av.$av</t>
  </si>
  <si>
    <t>1E_53_av.$av</t>
  </si>
  <si>
    <t>Very Coarse Silty Very Fine Sand</t>
  </si>
  <si>
    <t>Y9B-I 71_01_02_av.$av</t>
  </si>
  <si>
    <t>1E_49_av.$av</t>
  </si>
  <si>
    <t>Y9B-I 69_01_02_av.$av</t>
  </si>
  <si>
    <t>1E_45_01.$av</t>
  </si>
  <si>
    <t>Y9B-I 67_01_02_av.$av</t>
  </si>
  <si>
    <t>Trimodal, Poorly Sorted</t>
  </si>
  <si>
    <t>1E_41_av.$av</t>
  </si>
  <si>
    <t>Y9B-I 65_01_02_av.$av</t>
  </si>
  <si>
    <t>1E_37_av.$av</t>
  </si>
  <si>
    <t>Y9B-I 63_01_02_av.$av</t>
  </si>
  <si>
    <t>1E_33_av.$av</t>
  </si>
  <si>
    <t>Y9B-I 61_01_02_av.$av</t>
  </si>
  <si>
    <t>1E_29_av.$av</t>
  </si>
  <si>
    <t>Y9B-I 57_01_02_av.$av</t>
  </si>
  <si>
    <t>1E_25_av.$av</t>
  </si>
  <si>
    <t>Y9B-I 53_01_02_av.$av</t>
  </si>
  <si>
    <t>1E_21_av.$av</t>
  </si>
  <si>
    <t>Y9B-I 51_01_02_av.$av</t>
  </si>
  <si>
    <t>1E_17_av.$av</t>
  </si>
  <si>
    <t>Y9B-I 49_01_02_av.$av</t>
  </si>
  <si>
    <t>1E_13_av.$av</t>
  </si>
  <si>
    <t>Fine Sandy Fine Silt</t>
  </si>
  <si>
    <t>Y9B-I 45_03_04_av.$av</t>
  </si>
  <si>
    <t>1E_09_av.$av</t>
  </si>
  <si>
    <t>Y9B-I 43_01_02_av.$av</t>
  </si>
  <si>
    <t>1D_93_av.$av</t>
  </si>
  <si>
    <t>Y9B-I 41_01_02_av.$av</t>
  </si>
  <si>
    <t>1E_05_av.$av</t>
  </si>
  <si>
    <t>Y9B-I 39_01_02_av.$av</t>
  </si>
  <si>
    <t>1D_89_av.$av</t>
  </si>
  <si>
    <t>Y9B-I 37_01_02_av.$av</t>
  </si>
  <si>
    <t>1E_01_av.$av</t>
  </si>
  <si>
    <t>Y9B-I 35_01_02_av.$av</t>
  </si>
  <si>
    <t>1D_85_av.$av</t>
  </si>
  <si>
    <t>Y9B-I 33_01_02_av.$av</t>
  </si>
  <si>
    <t>1D_81_av.$av</t>
  </si>
  <si>
    <t>Y9B-I 29_01_02_av.$av</t>
  </si>
  <si>
    <t>1D_77_av.$av</t>
  </si>
  <si>
    <t>Y9B-I 27_01_02_av.$av</t>
  </si>
  <si>
    <t>1D_73_av.$av</t>
  </si>
  <si>
    <t>Y9B-I 25_01_02_av.$av</t>
  </si>
  <si>
    <t>1D_69_av.$av</t>
  </si>
  <si>
    <t>Y9B-I 23_01_02_av.$av</t>
  </si>
  <si>
    <t>1D_65_av.$av</t>
  </si>
  <si>
    <t>Y9B-I 21_01_02_av.$av</t>
  </si>
  <si>
    <t>1D_61_av.$av</t>
  </si>
  <si>
    <t>Y9B-I 19_01_02_av.$av</t>
  </si>
  <si>
    <t>1D_57_av.$av</t>
  </si>
  <si>
    <t>Y9B-I 17_01_02_av.$av</t>
  </si>
  <si>
    <t>Unimodal, Poorly Sorted</t>
  </si>
  <si>
    <t>1D_53_av.$av</t>
  </si>
  <si>
    <t>Y9B-I 15_01_02_av.$av</t>
  </si>
  <si>
    <t>1D_49_av.$av</t>
  </si>
  <si>
    <t>8A-II</t>
  </si>
  <si>
    <t>Y8A-II 65_01_02_av.$av</t>
  </si>
  <si>
    <t>1D_45_av.$av</t>
  </si>
  <si>
    <t>Y8A-II 61_01_02_av.$av</t>
  </si>
  <si>
    <t>1D_41_av.$av</t>
  </si>
  <si>
    <t>Y8A-II 57_01_02_av.$av</t>
  </si>
  <si>
    <t>1D_37_av.$av</t>
  </si>
  <si>
    <t>Y8A-II 53_01_02_av.$av</t>
  </si>
  <si>
    <t>1D_33_av.$av</t>
  </si>
  <si>
    <t>Y8A-II 49_01_02_av.$av</t>
  </si>
  <si>
    <t>1D_29_av.$av</t>
  </si>
  <si>
    <t>Y8A-II 45_01_02_av.$av</t>
  </si>
  <si>
    <t>1D_25_av.$av</t>
  </si>
  <si>
    <t>Y8A-II 41_01_02_av.$av</t>
  </si>
  <si>
    <t>1D_21_av.$av</t>
  </si>
  <si>
    <t>Y8A-II 37_01_02_av.$av</t>
  </si>
  <si>
    <t>1D_17_av.$av</t>
  </si>
  <si>
    <t>Y8A-II 33_01_02_av.$av</t>
  </si>
  <si>
    <t>1D_13_av.$av</t>
  </si>
  <si>
    <t>Y8A-II 29_01_02_av.$av</t>
  </si>
  <si>
    <t>1C_91_av.$av</t>
  </si>
  <si>
    <t>Y8A-II 25_01_02_av.$av</t>
  </si>
  <si>
    <t>1D_09_av.$av</t>
  </si>
  <si>
    <t>Y8A-II 21_01_02_av.$av</t>
  </si>
  <si>
    <t>1C_87_av.$av</t>
  </si>
  <si>
    <t>Y8A-II 17_01_02_av.$av</t>
  </si>
  <si>
    <t>1D_05_av.$av</t>
  </si>
  <si>
    <t>Y8A-II 13_01_02_av.$av</t>
  </si>
  <si>
    <t>1C_83_av.$av</t>
  </si>
  <si>
    <t>Y8A-II 9_01_02_av.$av</t>
  </si>
  <si>
    <t>1D_01_av.$av</t>
  </si>
  <si>
    <t>Y8A-II 5_01_02_av.$av</t>
  </si>
  <si>
    <t>1C_79_av.$av</t>
  </si>
  <si>
    <t>Y8A-II 1_01_02_av.$av</t>
  </si>
  <si>
    <t>1C_75_av.$av</t>
  </si>
  <si>
    <t>8A-I</t>
  </si>
  <si>
    <t>Y8A-I 99</t>
  </si>
  <si>
    <t>1C_71_av.$av</t>
  </si>
  <si>
    <t>Y8A-I 97.$av</t>
  </si>
  <si>
    <t>1C_68_av.$av</t>
  </si>
  <si>
    <t>Y8A-I 95.$av</t>
  </si>
  <si>
    <t>1C_63_av.$av</t>
  </si>
  <si>
    <t>Y8A-I 93.$av</t>
  </si>
  <si>
    <t>1C_59_av.$av</t>
  </si>
  <si>
    <t>Y8A-I 91.$av</t>
  </si>
  <si>
    <t>1C_55_av.$av</t>
  </si>
  <si>
    <t>Y8A-I 89.$av</t>
  </si>
  <si>
    <t>1C_51_av.$av</t>
  </si>
  <si>
    <t>Y8A-I 87.$av</t>
  </si>
  <si>
    <t>1C_47_av.$av</t>
  </si>
  <si>
    <t>Y8A-I 85.$av</t>
  </si>
  <si>
    <t>1C_43_av.$av</t>
  </si>
  <si>
    <t>Y8A-I 83.$av</t>
  </si>
  <si>
    <t>1B_61__av.$av</t>
  </si>
  <si>
    <t>Y8A-I 81.$av</t>
  </si>
  <si>
    <t>1C_39_av.$av</t>
  </si>
  <si>
    <t>Y8A-I 79.$av</t>
  </si>
  <si>
    <t>1C_35_av.$av</t>
  </si>
  <si>
    <t>Y8A-I 77.$av</t>
  </si>
  <si>
    <t>1B_57_av.$av</t>
  </si>
  <si>
    <t>Y8A-I 75.$av</t>
  </si>
  <si>
    <t>1C_31_av.$av</t>
  </si>
  <si>
    <t>Y8A-I 73.$av</t>
  </si>
  <si>
    <t>1B_53_av.$av</t>
  </si>
  <si>
    <t>Y8A-I 71.$av</t>
  </si>
  <si>
    <t>1C_27_av.$av</t>
  </si>
  <si>
    <t>Y8A-I 69.$av</t>
  </si>
  <si>
    <t>1C_23_av.$av</t>
  </si>
  <si>
    <t>Y8A-I 67.$av</t>
  </si>
  <si>
    <t>1B_49_av.$av</t>
  </si>
  <si>
    <t>Y8A-I 65.$av</t>
  </si>
  <si>
    <t>1B_45_av.$av</t>
  </si>
  <si>
    <t>Y8A-I 63.$av</t>
  </si>
  <si>
    <t>1B_41_av.$av</t>
  </si>
  <si>
    <t>Y8A-I 61.$av</t>
  </si>
  <si>
    <t>1B_37_av.$av</t>
  </si>
  <si>
    <t>Y8A-I 59.$av</t>
  </si>
  <si>
    <t>1B_33_av.$av</t>
  </si>
  <si>
    <t>Y8A-I 57.$av</t>
  </si>
  <si>
    <t>1B_29_AV.$av</t>
  </si>
  <si>
    <t>Y8A-I 55.$av</t>
  </si>
  <si>
    <t>1B_25_av.$av</t>
  </si>
  <si>
    <t>Y8A-I 53.$av</t>
  </si>
  <si>
    <t>1B_21_av.$av</t>
  </si>
  <si>
    <t>Y8A-I 51.$av</t>
  </si>
  <si>
    <t>1A_85_av.$av</t>
  </si>
  <si>
    <t>Y8A-I 49.$av</t>
  </si>
  <si>
    <t>1A_81_av.$av</t>
  </si>
  <si>
    <t>Y8A-I 47.$av</t>
  </si>
  <si>
    <t>1B_17_av.$av</t>
  </si>
  <si>
    <t>Y8A-I 45.$av</t>
  </si>
  <si>
    <t>1A_77_av.$av</t>
  </si>
  <si>
    <t>Y8A-I 43.$av</t>
  </si>
  <si>
    <t>1B_13_av.$av</t>
  </si>
  <si>
    <t>Y8A-I 41.$av</t>
  </si>
  <si>
    <t>1A_73_av.$av</t>
  </si>
  <si>
    <t>Y8A-I 39.$av</t>
  </si>
  <si>
    <t>1A_69_av.$av</t>
  </si>
  <si>
    <t>Y8A-I 37.$av</t>
  </si>
  <si>
    <t>1B_09_av.$av</t>
  </si>
  <si>
    <t>Y8A-I 35.$av</t>
  </si>
  <si>
    <t>1A_65_av.$av</t>
  </si>
  <si>
    <t>Y8A-I 33.$av</t>
  </si>
  <si>
    <t>1B_05_av.$av</t>
  </si>
  <si>
    <t>Y8A-I 31.$av</t>
  </si>
  <si>
    <t>1A_61_av.$av</t>
  </si>
  <si>
    <t>Y8A-I 29.$av</t>
  </si>
  <si>
    <t>1A_57_av.$av</t>
  </si>
  <si>
    <t>Y8A-I 27.$av</t>
  </si>
  <si>
    <t>1B_01_av.$av</t>
  </si>
  <si>
    <t>Y8A-I 25.$av</t>
  </si>
  <si>
    <t>1A_53_av.$av</t>
  </si>
  <si>
    <t>Y8A-I 23.$av</t>
  </si>
  <si>
    <t>1A_49_av.$av</t>
  </si>
  <si>
    <t>Y8A-I 21.$av</t>
  </si>
  <si>
    <t>1A_45_av.$av</t>
  </si>
  <si>
    <t>Y8A-I 19.$av</t>
  </si>
  <si>
    <t>1A_41_av.$av</t>
  </si>
  <si>
    <t>Y8A-I 17.$av</t>
  </si>
  <si>
    <t>1A_37_av.$av</t>
  </si>
  <si>
    <t>Y8A-I 15.$av</t>
  </si>
  <si>
    <t>1A_33_av.$av</t>
  </si>
  <si>
    <t>Y8A-I 13.$av</t>
  </si>
  <si>
    <t>1A_29_av.$av</t>
  </si>
  <si>
    <t>Y8A-I 11.$av</t>
  </si>
  <si>
    <t>1A_25_av.$av</t>
  </si>
  <si>
    <t>Y8A-I 9.$av</t>
  </si>
  <si>
    <t>1A_21_av.$av</t>
  </si>
  <si>
    <t>Y8A-I 7.$av</t>
  </si>
  <si>
    <t>1A_17_av.$av</t>
  </si>
  <si>
    <t>Y8A-I 5.$av</t>
  </si>
  <si>
    <t>1A_13_av.$av</t>
  </si>
  <si>
    <t>Y8A-I 3.$av</t>
  </si>
  <si>
    <t>1A_09_av.$av</t>
  </si>
  <si>
    <t>Y8A-I 1.$av</t>
  </si>
  <si>
    <t>1A_0_AV.$av</t>
  </si>
  <si>
    <t>%CLAY: &lt;4 µm</t>
  </si>
  <si>
    <t>%SILT: 4 µm-63 µm</t>
  </si>
  <si>
    <t>%SAND: 0.63-2 mm</t>
  </si>
  <si>
    <r>
      <t>Dry mass acc rate   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)"/>
      </rPr>
      <t>)</t>
    </r>
  </si>
  <si>
    <t>%SILT:4 µm-63 µm</t>
  </si>
  <si>
    <t>Arithmetic (µm) MEAN</t>
  </si>
  <si>
    <t xml:space="preserve">SEDIMENT NAME: </t>
  </si>
  <si>
    <t xml:space="preserve">TEXTURAL GROUP: </t>
  </si>
  <si>
    <t xml:space="preserve">SAMPLE TYPE: </t>
  </si>
  <si>
    <t>YAN-M4 wmean age (cal yr BP)</t>
  </si>
  <si>
    <t>Composite Depth  (cm)</t>
  </si>
  <si>
    <t>CORE</t>
  </si>
  <si>
    <t>Filename</t>
  </si>
  <si>
    <r>
      <t>M5 clay flux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</si>
  <si>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M5 silt flux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</si>
  <si>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M5 sand flux (g cm</t>
    </r>
    <r>
      <rPr>
        <vertAlign val="superscript"/>
        <sz val="10"/>
        <color theme="1"/>
        <rFont val="Calibri"/>
        <family val="2"/>
        <scheme val="minor"/>
      </rPr>
      <t>-2</t>
    </r>
    <r>
      <rPr>
        <sz val="10"/>
        <color theme="1"/>
        <rFont val="Calibri"/>
        <family val="2"/>
        <scheme val="minor"/>
      </rPr>
      <t xml:space="preserve">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</si>
  <si>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t>%</t>
  </si>
  <si>
    <r>
      <t>PW vel (m s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</si>
  <si>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r>
      <t>Den. Corr. Mag sus (SI units g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 xml:space="preserve"> cm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>)</t>
    </r>
  </si>
  <si>
    <r>
      <t>Gamma density (g cm</t>
    </r>
    <r>
      <rPr>
        <vertAlign val="superscript"/>
        <sz val="10"/>
        <color theme="1"/>
        <rFont val="Calibri"/>
        <family val="2"/>
        <scheme val="minor"/>
      </rPr>
      <t>-3</t>
    </r>
    <r>
      <rPr>
        <sz val="10"/>
        <color theme="1"/>
        <rFont val="Calibri"/>
        <family val="2"/>
        <scheme val="minor"/>
      </rPr>
      <t>)</t>
    </r>
  </si>
  <si>
    <t>%CLAY</t>
  </si>
  <si>
    <t>%SILT</t>
  </si>
  <si>
    <t>%SAND</t>
  </si>
  <si>
    <r>
      <t>M5 sed rate (cm yr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</si>
  <si>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t>ARD-M5 wmean age (cal yr BP)</t>
  </si>
  <si>
    <t>Core/Sample ID</t>
  </si>
  <si>
    <t>Dry mass accum flux</t>
  </si>
  <si>
    <t>% data</t>
  </si>
  <si>
    <t>YANOU LAKE</t>
  </si>
  <si>
    <t>Dry Mass</t>
  </si>
  <si>
    <t>Wet mass accum flux</t>
  </si>
  <si>
    <r>
      <t xml:space="preserve">Juvenile </t>
    </r>
    <r>
      <rPr>
        <i/>
        <sz val="10"/>
        <color theme="1"/>
        <rFont val="Calibri"/>
        <family val="2"/>
        <scheme val="minor"/>
      </rPr>
      <t>Pygoscelis Papua</t>
    </r>
    <r>
      <rPr>
        <sz val="10"/>
        <color theme="1"/>
        <rFont val="Calibri"/>
        <family val="2"/>
        <scheme val="minor"/>
      </rPr>
      <t xml:space="preserve"> (based on size and porous bone structure)</t>
    </r>
  </si>
  <si>
    <t>Cervical vertebrae (mid-upper neck) - intact in sequence in core</t>
  </si>
  <si>
    <t>ARD</t>
  </si>
  <si>
    <r>
      <t xml:space="preserve">Juvenile </t>
    </r>
    <r>
      <rPr>
        <i/>
        <sz val="10"/>
        <color theme="1"/>
        <rFont val="Calibri"/>
        <family val="2"/>
        <scheme val="minor"/>
      </rPr>
      <t xml:space="preserve">Pygoscelis Papua </t>
    </r>
    <r>
      <rPr>
        <sz val="10"/>
        <color theme="1"/>
        <rFont val="Calibri"/>
        <family val="2"/>
        <scheme val="minor"/>
      </rPr>
      <t>(based on size and porous bone structure)</t>
    </r>
  </si>
  <si>
    <t>1E*</t>
  </si>
  <si>
    <r>
      <t xml:space="preserve">Juvenile </t>
    </r>
    <r>
      <rPr>
        <i/>
        <sz val="10"/>
        <color theme="1"/>
        <rFont val="Calibri"/>
        <family val="2"/>
        <scheme val="minor"/>
      </rPr>
      <t>Pygoscelis Papua</t>
    </r>
    <r>
      <rPr>
        <sz val="10"/>
        <color theme="1"/>
        <rFont val="Calibri"/>
        <family val="2"/>
        <scheme val="minor"/>
      </rPr>
      <t xml:space="preserve"> or adult </t>
    </r>
    <r>
      <rPr>
        <i/>
        <sz val="10"/>
        <color theme="1"/>
        <rFont val="Calibri"/>
        <family val="2"/>
        <scheme val="minor"/>
      </rPr>
      <t>Pygoscelis adeliae</t>
    </r>
    <r>
      <rPr>
        <sz val="10"/>
        <color theme="1"/>
        <rFont val="Calibri"/>
        <family val="2"/>
        <scheme val="minor"/>
      </rPr>
      <t xml:space="preserve"> (based on size)</t>
    </r>
  </si>
  <si>
    <t>Talon (claw)</t>
  </si>
  <si>
    <r>
      <t xml:space="preserve">Juvenile </t>
    </r>
    <r>
      <rPr>
        <i/>
        <sz val="10"/>
        <color theme="1"/>
        <rFont val="Calibri"/>
        <family val="2"/>
        <scheme val="minor"/>
      </rPr>
      <t>Pygoscelis Papua</t>
    </r>
    <r>
      <rPr>
        <sz val="10"/>
        <color theme="1"/>
        <rFont val="Calibri"/>
        <family val="2"/>
        <scheme val="minor"/>
      </rPr>
      <t xml:space="preserve"> or possibly adult </t>
    </r>
    <r>
      <rPr>
        <i/>
        <sz val="10"/>
        <color theme="1"/>
        <rFont val="Calibri"/>
        <family val="2"/>
        <scheme val="minor"/>
      </rPr>
      <t>Pygoscelis adeliae</t>
    </r>
    <r>
      <rPr>
        <sz val="10"/>
        <color theme="1"/>
        <rFont val="Calibri"/>
        <family val="2"/>
        <scheme val="minor"/>
      </rPr>
      <t xml:space="preserve"> (based on size)</t>
    </r>
  </si>
  <si>
    <t>Heavily weathered Carpometacarpus (wing)</t>
  </si>
  <si>
    <t>1C*</t>
  </si>
  <si>
    <t>Heavily weathered Metatarsal (foot) bone</t>
  </si>
  <si>
    <r>
      <t xml:space="preserve">Juvenile </t>
    </r>
    <r>
      <rPr>
        <i/>
        <sz val="10"/>
        <color theme="1"/>
        <rFont val="Calibri"/>
        <family val="2"/>
        <scheme val="minor"/>
      </rPr>
      <t>Pygoscelis Papua</t>
    </r>
    <r>
      <rPr>
        <sz val="10"/>
        <color theme="1"/>
        <rFont val="Calibri"/>
        <family val="2"/>
        <scheme val="minor"/>
      </rPr>
      <t xml:space="preserve"> (based on size/poorly fusing &amp; porous bone structure)</t>
    </r>
  </si>
  <si>
    <t>Base of Occipital condyle - poorly fused skull fragment</t>
  </si>
  <si>
    <t>1B*</t>
  </si>
  <si>
    <r>
      <t xml:space="preserve">Juvenile </t>
    </r>
    <r>
      <rPr>
        <i/>
        <sz val="10"/>
        <color theme="1"/>
        <rFont val="Calibri"/>
        <family val="2"/>
        <scheme val="minor"/>
      </rPr>
      <t xml:space="preserve">Pygoscelis Papua </t>
    </r>
    <r>
      <rPr>
        <sz val="10"/>
        <color theme="1"/>
        <rFont val="Calibri"/>
        <family val="2"/>
        <scheme val="minor"/>
      </rPr>
      <t>(based on size)</t>
    </r>
  </si>
  <si>
    <t>Cnemial crest at top of Tibiotarsus (left leg)</t>
  </si>
  <si>
    <t>+95%</t>
  </si>
  <si>
    <t>-95%</t>
  </si>
  <si>
    <t>(cm)</t>
  </si>
  <si>
    <t>Max</t>
  </si>
  <si>
    <t>Min</t>
  </si>
  <si>
    <t xml:space="preserve">Most likely species </t>
  </si>
  <si>
    <t xml:space="preserve">Classification </t>
  </si>
  <si>
    <t>Confidence Interval.</t>
  </si>
  <si>
    <t>ARD-M5 (cal a BP)</t>
  </si>
  <si>
    <t>Midpoint</t>
  </si>
  <si>
    <t>Strat. depth (cm)</t>
  </si>
  <si>
    <t>Section</t>
  </si>
  <si>
    <t xml:space="preserve"> </t>
  </si>
  <si>
    <t>Density</t>
  </si>
  <si>
    <t>Relative frequency</t>
  </si>
  <si>
    <t>Frequency</t>
  </si>
  <si>
    <t>Upper bound</t>
  </si>
  <si>
    <t>Lower bound</t>
  </si>
  <si>
    <t>Descriptive statistics for the intervals :</t>
  </si>
  <si>
    <t>Harmonic mean</t>
  </si>
  <si>
    <t>Geometric standard deviation</t>
  </si>
  <si>
    <t>Geometric mean</t>
  </si>
  <si>
    <t>Median absolute deviation</t>
  </si>
  <si>
    <t>Mean absolute deviation</t>
  </si>
  <si>
    <t>Standard error(Kurtosis (Fisher))</t>
  </si>
  <si>
    <t>Standard error(Skewness (Fisher))</t>
  </si>
  <si>
    <t>Kurtosis (Fisher)</t>
  </si>
  <si>
    <t>Kurtosis (Pearson)</t>
  </si>
  <si>
    <t>Distribution is within +/-0.739; not significantly skewed</t>
  </si>
  <si>
    <t>Skewness (Bowley)</t>
  </si>
  <si>
    <t>Distribution is positively skewed towards higher temp values</t>
  </si>
  <si>
    <t>Skewness (Fisher)</t>
  </si>
  <si>
    <t>Distribution is + skewed towards higher temp values</t>
  </si>
  <si>
    <t>Skewness (Pearson)</t>
  </si>
  <si>
    <t>Variation coefficient</t>
  </si>
  <si>
    <t>Standard deviation (n)</t>
  </si>
  <si>
    <t>Variance (n-1)</t>
  </si>
  <si>
    <t>Variance (n)</t>
  </si>
  <si>
    <t>Tephra - No GDGT data</t>
  </si>
  <si>
    <t>WMean</t>
  </si>
  <si>
    <t>Sum</t>
  </si>
  <si>
    <t>3rd Quartile</t>
  </si>
  <si>
    <t>Median</t>
  </si>
  <si>
    <t>1st Quartile</t>
  </si>
  <si>
    <t>Range</t>
  </si>
  <si>
    <t>Maximum</t>
  </si>
  <si>
    <t>Minimum</t>
  </si>
  <si>
    <t>Weighted by RMSE</t>
  </si>
  <si>
    <t>Sum of weights</t>
  </si>
  <si>
    <t>ANT &lt;10C</t>
  </si>
  <si>
    <t>ANT-ALL</t>
  </si>
  <si>
    <t>No. of missing values</t>
  </si>
  <si>
    <t>No. of observations</t>
  </si>
  <si>
    <t>Percentile table (Empirical distribution function with averaging):</t>
  </si>
  <si>
    <t>NOTES</t>
  </si>
  <si>
    <t>Pre-ind ANT</t>
  </si>
  <si>
    <t>6-0 kyr ANT &lt;10 °C</t>
  </si>
  <si>
    <t>ANT &lt;10 °C</t>
  </si>
  <si>
    <t>GLOBAL-ALL</t>
  </si>
  <si>
    <t>Summary stats</t>
  </si>
  <si>
    <t>Pre-industrial anomaly is defined as 1000-250 years BP; 6-0 kyr mean anomaly ANT-CAL &lt;10 °C data is shown in Fig. 4</t>
  </si>
  <si>
    <t xml:space="preserve">Weighted </t>
  </si>
  <si>
    <r>
      <t>Neg exp smoothing deviation from Gaussian distribution excludes 95% percentile data &gt;11.1</t>
    </r>
    <r>
      <rPr>
        <sz val="10"/>
        <color theme="1"/>
        <rFont val="Calibri"/>
        <family val="2"/>
      </rPr>
      <t xml:space="preserve"> °</t>
    </r>
    <r>
      <rPr>
        <sz val="10"/>
        <color theme="1"/>
        <rFont val="Calibri"/>
        <family val="2"/>
      </rPr>
      <t>C; this corresponds with exclusin of ANT-CAL &gt;10 °C datapoints 11.34 and 13.84</t>
    </r>
  </si>
  <si>
    <t>Warm phases - &gt;95% upper mean bound</t>
  </si>
  <si>
    <t>Negative exponential; 1st order polynominal smoothing; Outliers rejected; Weight computed from Gaussian density function; Confidence intervals (%): 95; 100 resampling points; Interval 0.1</t>
  </si>
  <si>
    <t>Extreme 'warm' phases &gt;4x(95%upper-mean) of whole 6-0 ka dataset</t>
  </si>
  <si>
    <t xml:space="preserve">Smoothing set up: </t>
  </si>
  <si>
    <t xml:space="preserve"> The upper data limit of ANT calibration model is 10 °C; data outside this range has been excluded where labelled ANT&lt;10 °C</t>
  </si>
  <si>
    <r>
      <t>10</t>
    </r>
    <r>
      <rPr>
        <vertAlign val="superscript"/>
        <sz val="10"/>
        <color theme="1"/>
        <rFont val="Calibri"/>
        <family val="2"/>
        <scheme val="minor"/>
      </rPr>
      <t>th</t>
    </r>
    <r>
      <rPr>
        <sz val="10"/>
        <color theme="1"/>
        <rFont val="Calibri"/>
        <family val="2"/>
        <scheme val="minor"/>
      </rPr>
      <t>/90</t>
    </r>
    <r>
      <rPr>
        <vertAlign val="superscript"/>
        <sz val="10"/>
        <color theme="1"/>
        <rFont val="Calibri"/>
        <family val="2"/>
        <scheme val="minor"/>
      </rPr>
      <t>th</t>
    </r>
    <r>
      <rPr>
        <sz val="10"/>
        <color theme="1"/>
        <rFont val="Calibri"/>
        <family val="2"/>
        <scheme val="minor"/>
      </rPr>
      <t xml:space="preserve"> percentile outliers &lt;-0.3 and &gt;8.10 °C</t>
    </r>
  </si>
  <si>
    <t>The overall uncertainty window for temperature anomalies based on combining RMSE errors in ANT_CAL GDGT temp calibration and the 95% upper/lower bound on the dataset means</t>
  </si>
  <si>
    <t>Global GDGT - calculated using three compounds used in Pearson et al. (2011) recalibrated with Foster et al. (2016) Antarctic dataset included</t>
  </si>
  <si>
    <t>General Notes:</t>
  </si>
  <si>
    <t>3b</t>
  </si>
  <si>
    <t>Temp.</t>
  </si>
  <si>
    <t>95% upper bound</t>
  </si>
  <si>
    <t>3a</t>
  </si>
  <si>
    <t>95% x4 value</t>
  </si>
  <si>
    <t>95% x2 value</t>
  </si>
  <si>
    <t xml:space="preserve"> 95% lower bound</t>
  </si>
  <si>
    <t>2b</t>
  </si>
  <si>
    <t>SE (n=5)</t>
  </si>
  <si>
    <t>2a</t>
  </si>
  <si>
    <t>Anomaly</t>
  </si>
  <si>
    <t>Std. dev. (n-1)</t>
  </si>
  <si>
    <t>1000-250 a BP</t>
  </si>
  <si>
    <t>1b</t>
  </si>
  <si>
    <t>95% x4</t>
  </si>
  <si>
    <t>95% x2</t>
  </si>
  <si>
    <t xml:space="preserve">WMean </t>
  </si>
  <si>
    <t>Pre-Industrial</t>
  </si>
  <si>
    <t>1a</t>
  </si>
  <si>
    <t>Zone</t>
  </si>
  <si>
    <t>Wmean cal yr BP</t>
  </si>
  <si>
    <t>Depth (cm)</t>
  </si>
  <si>
    <t>GDGT</t>
  </si>
  <si>
    <t>Tephra &amp; Reworked Tephra/sediment  - No GDGT data</t>
  </si>
  <si>
    <t>SE (n=41)</t>
  </si>
  <si>
    <t>6-0 ka BP</t>
  </si>
  <si>
    <t>RMSEP-H</t>
  </si>
  <si>
    <t>Whole Dataset</t>
  </si>
  <si>
    <t>RMSEP-LOO</t>
  </si>
  <si>
    <t>Foster et al. (2016)</t>
  </si>
  <si>
    <t>Pearson et al. (2011)</t>
  </si>
  <si>
    <t>RMSE</t>
  </si>
  <si>
    <t>ANTARCTIC CALIBRATION &lt;10 °C</t>
  </si>
  <si>
    <t>GLOBAL CALIBRATION (inc. ANT DATASET)</t>
  </si>
  <si>
    <t>ANT</t>
  </si>
  <si>
    <t>Global</t>
  </si>
  <si>
    <t>Calib. Errors</t>
  </si>
  <si>
    <t>Summary</t>
  </si>
  <si>
    <t>YAN9B1</t>
  </si>
  <si>
    <t>95-Percentile</t>
  </si>
  <si>
    <r>
      <t>outlier 10</t>
    </r>
    <r>
      <rPr>
        <b/>
        <vertAlign val="superscript"/>
        <sz val="10"/>
        <rFont val="Calibri"/>
        <family val="2"/>
        <scheme val="minor"/>
      </rPr>
      <t>th</t>
    </r>
  </si>
  <si>
    <t>5-Percentile</t>
  </si>
  <si>
    <t>97.5-Percentile</t>
  </si>
  <si>
    <t>2.5-Percentile</t>
  </si>
  <si>
    <t>99-Percentile</t>
  </si>
  <si>
    <t>1-Percentile</t>
  </si>
  <si>
    <t>YAN8A-29</t>
  </si>
  <si>
    <t>YAN8A-28</t>
  </si>
  <si>
    <t>YAN8A-27</t>
  </si>
  <si>
    <t>YAN8A-26</t>
  </si>
  <si>
    <t>YAN8A-25</t>
  </si>
  <si>
    <t>YAN8A-24</t>
  </si>
  <si>
    <t>YAN8A-23</t>
  </si>
  <si>
    <t>YAN8A-22</t>
  </si>
  <si>
    <t>YAN8A-21</t>
  </si>
  <si>
    <t>YAN8A-20</t>
  </si>
  <si>
    <t>YAN8A-19</t>
  </si>
  <si>
    <t>YAN8A-18</t>
  </si>
  <si>
    <r>
      <t>outlier 95</t>
    </r>
    <r>
      <rPr>
        <b/>
        <vertAlign val="superscript"/>
        <sz val="10"/>
        <rFont val="Calibri"/>
        <family val="2"/>
        <scheme val="minor"/>
      </rPr>
      <t>th</t>
    </r>
    <r>
      <rPr>
        <b/>
        <sz val="10"/>
        <rFont val="Calibri"/>
        <family val="2"/>
        <scheme val="minor"/>
      </rPr>
      <t xml:space="preserve"> &amp; &gt;10 °C cal limit</t>
    </r>
  </si>
  <si>
    <t>9 &amp; 10</t>
  </si>
  <si>
    <t>YAN8A-17</t>
  </si>
  <si>
    <t>Upper bound (Standard bootstrap interval)</t>
  </si>
  <si>
    <t>Lower bound (Standard bootstrap interval)</t>
  </si>
  <si>
    <t>Standard deviation (Bootstrap)</t>
  </si>
  <si>
    <t>Mean (Bootstrap)</t>
  </si>
  <si>
    <t>Parameters</t>
  </si>
  <si>
    <r>
      <t>outlier 90</t>
    </r>
    <r>
      <rPr>
        <b/>
        <vertAlign val="superscript"/>
        <sz val="10"/>
        <rFont val="Calibri"/>
        <family val="2"/>
        <scheme val="minor"/>
      </rPr>
      <t>th</t>
    </r>
  </si>
  <si>
    <t>YAN8A-16</t>
  </si>
  <si>
    <t>YAN8A-15</t>
  </si>
  <si>
    <t>Results of the resampling (ANT_CAL &lt;10CGDGT TEMP (°C)):</t>
  </si>
  <si>
    <t>YAN8A-14</t>
  </si>
  <si>
    <t>Weighted Mean</t>
  </si>
  <si>
    <t>YAN8A-13</t>
  </si>
  <si>
    <t>YAN8A-12</t>
  </si>
  <si>
    <t>ANT_CAL GDGT TEMP (°C)</t>
  </si>
  <si>
    <t>YAN8A-11</t>
  </si>
  <si>
    <t>Std. deviation</t>
  </si>
  <si>
    <t>Obs. without missing data</t>
  </si>
  <si>
    <t>Obs. with missing data</t>
  </si>
  <si>
    <t>Observations</t>
  </si>
  <si>
    <t>Variable</t>
  </si>
  <si>
    <t>YAN8A-10</t>
  </si>
  <si>
    <t>YAN8A-9</t>
  </si>
  <si>
    <t>Summary statistics:</t>
  </si>
  <si>
    <t>YAN8A-8</t>
  </si>
  <si>
    <t>Freq. of maximum</t>
  </si>
  <si>
    <t>Run again:</t>
  </si>
  <si>
    <t>YAN8A-7</t>
  </si>
  <si>
    <t>Freq. of minimum</t>
  </si>
  <si>
    <t>Seed (random numbers): 1891116040</t>
  </si>
  <si>
    <t>YAN8A-6</t>
  </si>
  <si>
    <t>Significance level (%): 5</t>
  </si>
  <si>
    <t>YAN8A-5</t>
  </si>
  <si>
    <t>Number of samples: 10000</t>
  </si>
  <si>
    <t>YAN8A-4</t>
  </si>
  <si>
    <t>Sample size: 39</t>
  </si>
  <si>
    <t>YAN8A-3</t>
  </si>
  <si>
    <t>no stats</t>
  </si>
  <si>
    <t>Method: Bootstrap</t>
  </si>
  <si>
    <t>YAN8A-2</t>
  </si>
  <si>
    <t>Weights: Workbook = Workbook1 / Sheet = Sheet1 / Range = Sheet1!$B$2:$B$41 / 39 rows and 1 column</t>
  </si>
  <si>
    <t>YAN8A-1</t>
  </si>
  <si>
    <t>Non-guano zones late Hol &lt;10 °C</t>
  </si>
  <si>
    <t>Guano phases late Hol &lt;10 °C</t>
  </si>
  <si>
    <t>Guano phases - Mid Hol &lt;10 °C</t>
  </si>
  <si>
    <t>Non Guano &lt;10 °C</t>
  </si>
  <si>
    <t>Guano &lt;10 °C</t>
  </si>
  <si>
    <t>ALL DATA &lt;10 °C</t>
  </si>
  <si>
    <t>Zone 13</t>
  </si>
  <si>
    <t>Zone 12 (GP-5)</t>
  </si>
  <si>
    <t>Zone 11</t>
  </si>
  <si>
    <t>Zone 9&amp;10 (GP-4)</t>
  </si>
  <si>
    <t>Zone 8</t>
  </si>
  <si>
    <t>Zone 7 (GP-3)</t>
  </si>
  <si>
    <t>Zone 6</t>
  </si>
  <si>
    <t>Zone 5 (GP-2)</t>
  </si>
  <si>
    <t>Zone 4</t>
  </si>
  <si>
    <t>Statistic</t>
  </si>
  <si>
    <t>XLSTAT 2016.06.37258  - Resampled statistics - Start time: 07/11/ at 14:30:07</t>
  </si>
  <si>
    <t>95% Combined error-max temp (°C)</t>
  </si>
  <si>
    <t>95% Combined error-min temp (°C)</t>
  </si>
  <si>
    <t>Combined error (°C)</t>
  </si>
  <si>
    <t>ANT_CAL &lt;10 °C Pre-ind. 100-yr resample anomaly (°C)</t>
  </si>
  <si>
    <t>ANT_CAL &lt;10 °C 6-0 ka 100-yr resample Temp ANOMALY (°C)</t>
  </si>
  <si>
    <t>Combined error-max temp (°C)</t>
  </si>
  <si>
    <t>Combined error-min temp (°C)</t>
  </si>
  <si>
    <t>ANT_CAL &lt;10 °C 100-yr resample Temp (°C)</t>
  </si>
  <si>
    <r>
      <t>Neg-exp_excl. 95</t>
    </r>
    <r>
      <rPr>
        <vertAlign val="superscript"/>
        <sz val="10"/>
        <color theme="1"/>
        <rFont val="Calibri"/>
        <family val="2"/>
      </rPr>
      <t>th</t>
    </r>
    <r>
      <rPr>
        <sz val="10"/>
        <color theme="1"/>
        <rFont val="Calibri"/>
        <family val="2"/>
      </rPr>
      <t xml:space="preserve"> outliers wmean age (cal yr BP)</t>
    </r>
  </si>
  <si>
    <t>ANT_CAL &lt;10 °C 6-0 kyr Temp Anomaly (°C)</t>
  </si>
  <si>
    <t>ANT_CAL GDGT Temp (°C)</t>
  </si>
  <si>
    <r>
      <t>10</t>
    </r>
    <r>
      <rPr>
        <vertAlign val="superscript"/>
        <sz val="10"/>
        <color theme="1"/>
        <rFont val="Calibri"/>
        <family val="2"/>
        <scheme val="minor"/>
      </rPr>
      <t>th</t>
    </r>
    <r>
      <rPr>
        <sz val="10"/>
        <color theme="1"/>
        <rFont val="Calibri"/>
        <family val="2"/>
        <scheme val="minor"/>
      </rPr>
      <t>/90</t>
    </r>
    <r>
      <rPr>
        <vertAlign val="superscript"/>
        <sz val="10"/>
        <color theme="1"/>
        <rFont val="Calibri"/>
        <family val="2"/>
        <scheme val="minor"/>
      </rPr>
      <t>th</t>
    </r>
    <r>
      <rPr>
        <sz val="10"/>
        <color theme="1"/>
        <rFont val="Calibri"/>
        <family val="2"/>
        <scheme val="minor"/>
      </rPr>
      <t>/95</t>
    </r>
    <r>
      <rPr>
        <vertAlign val="superscript"/>
        <sz val="10"/>
        <color theme="1"/>
        <rFont val="Calibri"/>
        <family val="2"/>
        <scheme val="minor"/>
      </rPr>
      <t>th</t>
    </r>
    <r>
      <rPr>
        <sz val="10"/>
        <color theme="1"/>
        <rFont val="Calibri"/>
        <family val="2"/>
        <scheme val="minor"/>
      </rPr>
      <t xml:space="preserve"> percentile outliers &lt;-0.3, &gt;8.1, &gt;11.1; &gt;10 °C calibration limit</t>
    </r>
  </si>
  <si>
    <t>ANT RMSE max temp(°C)</t>
  </si>
  <si>
    <t>ANT RMSE min temp (°C)</t>
  </si>
  <si>
    <t>RMSE (ANT)</t>
  </si>
  <si>
    <t>GLOBAL CAL RMSE max temp(°C)</t>
  </si>
  <si>
    <t>GLOBAL CAL RMSE min temp (°C)</t>
  </si>
  <si>
    <t>RMSE (GLOBAL CAL)</t>
  </si>
  <si>
    <t>GLOBAL CAL GDGT TEMP (°C)</t>
  </si>
  <si>
    <r>
      <t>Sed. rate (cm yr</t>
    </r>
    <r>
      <rPr>
        <vertAlign val="superscript"/>
        <sz val="10"/>
        <rFont val="Calibri"/>
        <family val="2"/>
        <scheme val="minor"/>
      </rPr>
      <t>-1</t>
    </r>
    <r>
      <rPr>
        <sz val="10"/>
        <rFont val="Calibri"/>
        <family val="2"/>
        <scheme val="minor"/>
      </rPr>
      <t>)</t>
    </r>
  </si>
  <si>
    <t>95% max</t>
  </si>
  <si>
    <t>95% min</t>
  </si>
  <si>
    <t>Core depth</t>
  </si>
  <si>
    <t>ARD GUANO-PHASE</t>
  </si>
  <si>
    <t>ARD-M5 CHEM ZONE</t>
  </si>
  <si>
    <t>ANT-GDGT Temp CONISS Subzone</t>
  </si>
  <si>
    <t>ANT-GDGT CONISS Zone</t>
  </si>
  <si>
    <t xml:space="preserve">Descriptive statistics (Quantitative data): YAN-GDGT &lt;10C temp applied to ARD Zones and guano phases GP1-5 </t>
  </si>
  <si>
    <t>YAN GDGT &lt;10C Bootstrapping n=10,000</t>
  </si>
  <si>
    <t>Pre-INDUSTRIAL ANOMALY DATA</t>
  </si>
  <si>
    <t>6-0 kyr ANOMALY DATA</t>
  </si>
  <si>
    <t>TEMP DATA</t>
  </si>
  <si>
    <t>100-year interval</t>
  </si>
  <si>
    <t>Smoothed data</t>
  </si>
  <si>
    <t>Stats notes</t>
  </si>
  <si>
    <t>Foster et al. (2016): ANT CALIBRATION</t>
  </si>
  <si>
    <t>Pearson et al. (2011): GLOBAL ALL DATA</t>
  </si>
  <si>
    <t>YAN-M4 age (cal yr BP)</t>
  </si>
  <si>
    <t>YANOU LAKE: GDGT-MSAT TEMP DATASHEET</t>
  </si>
  <si>
    <t>PiecewiseLinear-interp. (PCA2). integration interpolation: mean values between mid-points</t>
  </si>
  <si>
    <t>D1</t>
  </si>
  <si>
    <t>M</t>
  </si>
  <si>
    <t>D1 F-B</t>
  </si>
  <si>
    <t>B-F / M</t>
  </si>
  <si>
    <t>D2</t>
  </si>
  <si>
    <t>D3</t>
  </si>
  <si>
    <t>B</t>
  </si>
  <si>
    <t>&amp;</t>
  </si>
  <si>
    <t>B-F</t>
  </si>
  <si>
    <t>D3 F-B</t>
  </si>
  <si>
    <t>F-B</t>
  </si>
  <si>
    <t>D4</t>
  </si>
  <si>
    <t>D4           B-F</t>
  </si>
  <si>
    <r>
      <t>3</t>
    </r>
    <r>
      <rPr>
        <vertAlign val="superscript"/>
        <sz val="10"/>
        <color theme="1"/>
        <rFont val="Calibri"/>
        <family val="2"/>
      </rPr>
      <t>rd</t>
    </r>
    <r>
      <rPr>
        <sz val="10"/>
        <color theme="1"/>
        <rFont val="Calibri"/>
        <family val="2"/>
      </rPr>
      <t xml:space="preserve"> Quartile</t>
    </r>
  </si>
  <si>
    <r>
      <t>1</t>
    </r>
    <r>
      <rPr>
        <vertAlign val="superscript"/>
        <sz val="10"/>
        <color theme="1"/>
        <rFont val="Calibri"/>
        <family val="2"/>
      </rPr>
      <t>st</t>
    </r>
    <r>
      <rPr>
        <sz val="10"/>
        <color theme="1"/>
        <rFont val="Calibri"/>
        <family val="2"/>
      </rPr>
      <t xml:space="preserve"> Quartile</t>
    </r>
  </si>
  <si>
    <t>D5           F-B</t>
  </si>
  <si>
    <t>AF &amp; RW tephra low diatom conc.</t>
  </si>
  <si>
    <t>B-F/B</t>
  </si>
  <si>
    <t>D6</t>
  </si>
  <si>
    <t>Env</t>
  </si>
  <si>
    <r>
      <rPr>
        <i/>
        <sz val="10"/>
        <color theme="1"/>
        <rFont val="Calibri"/>
        <family val="2"/>
        <scheme val="minor"/>
      </rPr>
      <t>F.curta/F.kerg</t>
    </r>
    <r>
      <rPr>
        <sz val="10"/>
        <color theme="1"/>
        <rFont val="Calibri"/>
        <family val="2"/>
        <scheme val="minor"/>
      </rPr>
      <t xml:space="preserve"> ratio</t>
    </r>
  </si>
  <si>
    <t>Other</t>
  </si>
  <si>
    <t>Pelagic Open Water</t>
  </si>
  <si>
    <t>Cool Open Water</t>
  </si>
  <si>
    <t>Glacial Ice</t>
  </si>
  <si>
    <t>Spring+summer sea ice</t>
  </si>
  <si>
    <t>F / F-B</t>
  </si>
  <si>
    <t>D7</t>
  </si>
  <si>
    <t>Diatom</t>
  </si>
  <si>
    <t>resample</t>
  </si>
  <si>
    <t xml:space="preserve">D6           F-B &amp; F </t>
  </si>
  <si>
    <t>Pre-Industrial 1,000-250 yrs</t>
  </si>
  <si>
    <t>6-0 kyr</t>
  </si>
  <si>
    <t>11.7-0 kyr</t>
  </si>
  <si>
    <t>F.curta</t>
  </si>
  <si>
    <t>F.Ob</t>
  </si>
  <si>
    <t>F. kerg</t>
  </si>
  <si>
    <t>F.c+F.cy</t>
  </si>
  <si>
    <t>F.c+cy</t>
  </si>
  <si>
    <t>SUM</t>
  </si>
  <si>
    <t>Other (%)</t>
  </si>
  <si>
    <t>Pelagic Open Water (%)</t>
  </si>
  <si>
    <t>Cool Open Water (%)</t>
  </si>
  <si>
    <t>Glacial Ice (%)</t>
  </si>
  <si>
    <t>Spring + summer sea ice (%)</t>
  </si>
  <si>
    <t>Chat. Resting Spores  (%)</t>
  </si>
  <si>
    <r>
      <t>Total diatom conc. (mv g</t>
    </r>
    <r>
      <rPr>
        <vertAlign val="superscript"/>
        <sz val="10"/>
        <color theme="1"/>
        <rFont val="Calibri"/>
        <family val="2"/>
        <scheme val="minor"/>
      </rPr>
      <t>-1</t>
    </r>
    <r>
      <rPr>
        <sz val="10"/>
        <color theme="1"/>
        <rFont val="Calibri"/>
        <family val="2"/>
        <scheme val="minor"/>
      </rPr>
      <t>)</t>
    </r>
  </si>
  <si>
    <t>wmean MAR13 age (cal yr BP)</t>
  </si>
  <si>
    <t>Strat. Depth (cm)</t>
  </si>
  <si>
    <t>CONISS SIG ZONE</t>
  </si>
  <si>
    <t>SR-trans PCA2 (22%)</t>
  </si>
  <si>
    <t>SR-trans PCA1 (51%)</t>
  </si>
  <si>
    <t>Chat. Resting Spores  (%) (not CONISS)</t>
  </si>
  <si>
    <t>U/NC</t>
  </si>
  <si>
    <t>Marine</t>
  </si>
  <si>
    <t>Brackish-Marine</t>
  </si>
  <si>
    <t>Brackish</t>
  </si>
  <si>
    <t>Brackish-Fresh</t>
  </si>
  <si>
    <t>Fresh-Brackish</t>
  </si>
  <si>
    <t>Fresh</t>
  </si>
  <si>
    <t>C-ZONE</t>
  </si>
  <si>
    <t>YAN</t>
  </si>
  <si>
    <t>SR-trans PCA2</t>
  </si>
  <si>
    <t>ARD-M5</t>
  </si>
  <si>
    <t>100-yr</t>
  </si>
  <si>
    <t>SR-trans PCA2 (19%)</t>
  </si>
  <si>
    <t>SR-trans PCA1 (55%)</t>
  </si>
  <si>
    <t>ANVERS TROUGH: Descriptive statistics</t>
  </si>
  <si>
    <r>
      <rPr>
        <i/>
        <sz val="10"/>
        <color theme="1"/>
        <rFont val="Calibri"/>
        <family val="2"/>
        <scheme val="minor"/>
      </rPr>
      <t>F.curta, F.kerg</t>
    </r>
    <r>
      <rPr>
        <sz val="10"/>
        <color theme="1"/>
        <rFont val="Calibri"/>
        <family val="2"/>
        <scheme val="minor"/>
      </rPr>
      <t xml:space="preserve"> percentage &amp; ratio data</t>
    </r>
  </si>
  <si>
    <t>CRS-free species: Ecological group percentage abundances (%)</t>
  </si>
  <si>
    <t>ANVERS TROUGH</t>
  </si>
  <si>
    <t>Ecological group percentage abundances (%)</t>
  </si>
  <si>
    <t xml:space="preserve">YANOU LAKE </t>
  </si>
  <si>
    <t xml:space="preserve">ARDLEY LAKE </t>
  </si>
  <si>
    <t>Notes</t>
  </si>
  <si>
    <t>*</t>
  </si>
  <si>
    <t>6-0 kyr &gt;4x95% upper</t>
  </si>
  <si>
    <t>6-0 kyr &gt;95% upper</t>
  </si>
  <si>
    <t>POW</t>
  </si>
  <si>
    <t>F-ratio</t>
  </si>
  <si>
    <t>sustained</t>
  </si>
  <si>
    <t>ANVERS - ratio - OW</t>
  </si>
  <si>
    <t>MAXWELL BAY OW</t>
  </si>
  <si>
    <t>SH stack (30-90S)</t>
  </si>
  <si>
    <t>PD - SUR</t>
  </si>
  <si>
    <t>PD 0-200 m</t>
  </si>
  <si>
    <t>JRI - TEMP ANOMALY</t>
  </si>
  <si>
    <t>YAN-GDGT ANOMALY</t>
  </si>
  <si>
    <t>Marcott et al. (2013)</t>
  </si>
  <si>
    <t>Shevenell et al. (2011) PD1098-TEX86</t>
  </si>
  <si>
    <t>Etourneaux et al. (2013) NBP990310</t>
  </si>
  <si>
    <t>Mulvaney et al. (2012)</t>
  </si>
  <si>
    <t>This study</t>
  </si>
  <si>
    <t>6-0 kyr &gt;95% w mean upper bound open water periods</t>
  </si>
  <si>
    <t xml:space="preserve">6-0 kyr &gt;95% w mean upper bound sustained warm periods </t>
  </si>
  <si>
    <t>Upper bound [</t>
  </si>
  <si>
    <t>Lower bound [</t>
  </si>
  <si>
    <t>Sample 1000</t>
  </si>
  <si>
    <t>Sample 999</t>
  </si>
  <si>
    <t>Sample 998</t>
  </si>
  <si>
    <t>Sample 997</t>
  </si>
  <si>
    <t>Sample 996</t>
  </si>
  <si>
    <t>Sample 995</t>
  </si>
  <si>
    <t>Sample 994</t>
  </si>
  <si>
    <t>Sample 993</t>
  </si>
  <si>
    <t>Sample 992</t>
  </si>
  <si>
    <t>Sample 991</t>
  </si>
  <si>
    <t>Sample 990</t>
  </si>
  <si>
    <t>Sample 989</t>
  </si>
  <si>
    <t>Sample 988</t>
  </si>
  <si>
    <t>Sample 987</t>
  </si>
  <si>
    <t>Sample 986</t>
  </si>
  <si>
    <t>Sample 985</t>
  </si>
  <si>
    <t>Sample 984</t>
  </si>
  <si>
    <t>Sample 983</t>
  </si>
  <si>
    <t>Sample 982</t>
  </si>
  <si>
    <t>Sample 981</t>
  </si>
  <si>
    <t>Sample 980</t>
  </si>
  <si>
    <t>Sample 979</t>
  </si>
  <si>
    <t>Sample 978</t>
  </si>
  <si>
    <t>Sample 977</t>
  </si>
  <si>
    <t>Sample 976</t>
  </si>
  <si>
    <t>Sample 975</t>
  </si>
  <si>
    <t>Sample 974</t>
  </si>
  <si>
    <t>Sample 973</t>
  </si>
  <si>
    <t>Sample 972</t>
  </si>
  <si>
    <t>Sample 971</t>
  </si>
  <si>
    <t>Sample 970</t>
  </si>
  <si>
    <t>Sample 969</t>
  </si>
  <si>
    <t>Sample 968</t>
  </si>
  <si>
    <t>Sample 967</t>
  </si>
  <si>
    <t>Sample 966</t>
  </si>
  <si>
    <t>Sample 965</t>
  </si>
  <si>
    <t>Sample 964</t>
  </si>
  <si>
    <t>Sample 963</t>
  </si>
  <si>
    <t>Sample 962</t>
  </si>
  <si>
    <t>Sample 961</t>
  </si>
  <si>
    <t>Sample 960</t>
  </si>
  <si>
    <t>Sample 959</t>
  </si>
  <si>
    <t>Sample 958</t>
  </si>
  <si>
    <t>Sample 957</t>
  </si>
  <si>
    <t>Sample 956</t>
  </si>
  <si>
    <t>Sample 955</t>
  </si>
  <si>
    <t>Sample 954</t>
  </si>
  <si>
    <t>Sample 953</t>
  </si>
  <si>
    <t>Sample 952</t>
  </si>
  <si>
    <t>Sample 951</t>
  </si>
  <si>
    <t>Sample 950</t>
  </si>
  <si>
    <t>Sample 949</t>
  </si>
  <si>
    <t>Sample 948</t>
  </si>
  <si>
    <t>Sample 947</t>
  </si>
  <si>
    <t>Sample 946</t>
  </si>
  <si>
    <t>Sample 945</t>
  </si>
  <si>
    <t>Sample 944</t>
  </si>
  <si>
    <t>Sample 943</t>
  </si>
  <si>
    <t>Sample 942</t>
  </si>
  <si>
    <t>Sample 941</t>
  </si>
  <si>
    <t>Sample 940</t>
  </si>
  <si>
    <t>Sample 939</t>
  </si>
  <si>
    <t>Sample 938</t>
  </si>
  <si>
    <t>Sample 937</t>
  </si>
  <si>
    <t>Sample 936</t>
  </si>
  <si>
    <t>Sample 935</t>
  </si>
  <si>
    <t>Sample 934</t>
  </si>
  <si>
    <t>Sample 933</t>
  </si>
  <si>
    <t>Sample 932</t>
  </si>
  <si>
    <t>Sample 931</t>
  </si>
  <si>
    <t>Sample 930</t>
  </si>
  <si>
    <t>Sample 929</t>
  </si>
  <si>
    <t>Sample 928</t>
  </si>
  <si>
    <t>Sample 927</t>
  </si>
  <si>
    <t>Sample 926</t>
  </si>
  <si>
    <t>Sample 925</t>
  </si>
  <si>
    <t>Sample 924</t>
  </si>
  <si>
    <t>Sample 923</t>
  </si>
  <si>
    <t>Sample 922</t>
  </si>
  <si>
    <t>Sample 921</t>
  </si>
  <si>
    <t>Sample 920</t>
  </si>
  <si>
    <t>Sample 919</t>
  </si>
  <si>
    <t>Sample 918</t>
  </si>
  <si>
    <t>Sample 917</t>
  </si>
  <si>
    <t>Sample 916</t>
  </si>
  <si>
    <t>Sample 915</t>
  </si>
  <si>
    <t>Sample 914</t>
  </si>
  <si>
    <t>Sample 913</t>
  </si>
  <si>
    <t>Sample 912</t>
  </si>
  <si>
    <t>Sample 911</t>
  </si>
  <si>
    <t>Sample 910</t>
  </si>
  <si>
    <t>Sample 909</t>
  </si>
  <si>
    <t>Sample 908</t>
  </si>
  <si>
    <t>Sample 907</t>
  </si>
  <si>
    <t>Sample 906</t>
  </si>
  <si>
    <t>Sample 905</t>
  </si>
  <si>
    <t>Sample 904</t>
  </si>
  <si>
    <t>Sample 903</t>
  </si>
  <si>
    <t>Sample 902</t>
  </si>
  <si>
    <t>Sample 901</t>
  </si>
  <si>
    <t>Sample 900</t>
  </si>
  <si>
    <t>Sample 899</t>
  </si>
  <si>
    <t>Sample 898</t>
  </si>
  <si>
    <t>Sample 897</t>
  </si>
  <si>
    <t>Sample 896</t>
  </si>
  <si>
    <t>Sample 895</t>
  </si>
  <si>
    <t>Sample 894</t>
  </si>
  <si>
    <t>Sample 893</t>
  </si>
  <si>
    <t>Sample 892</t>
  </si>
  <si>
    <t>Sample 891</t>
  </si>
  <si>
    <t>Sample 890</t>
  </si>
  <si>
    <t>Sample 889</t>
  </si>
  <si>
    <t>Sample 888</t>
  </si>
  <si>
    <t>Sample 887</t>
  </si>
  <si>
    <t>Sample 886</t>
  </si>
  <si>
    <t>Sample 885</t>
  </si>
  <si>
    <t>Sample 884</t>
  </si>
  <si>
    <t>Sample 883</t>
  </si>
  <si>
    <t>Sample 882</t>
  </si>
  <si>
    <t>Sample 881</t>
  </si>
  <si>
    <t>Sample 880</t>
  </si>
  <si>
    <t>Sample 879</t>
  </si>
  <si>
    <t>Sample 878</t>
  </si>
  <si>
    <t>Sample 877</t>
  </si>
  <si>
    <t>Sample 876</t>
  </si>
  <si>
    <t>Sample 875</t>
  </si>
  <si>
    <t>Sample 874</t>
  </si>
  <si>
    <t>Sample 873</t>
  </si>
  <si>
    <t>Sample 872</t>
  </si>
  <si>
    <t>Sample 871</t>
  </si>
  <si>
    <t>Sample 870</t>
  </si>
  <si>
    <t>Sample 869</t>
  </si>
  <si>
    <t>Sample 868</t>
  </si>
  <si>
    <t>Sample 867</t>
  </si>
  <si>
    <t>Sample 866</t>
  </si>
  <si>
    <t>Sample 865</t>
  </si>
  <si>
    <t>Sample 864</t>
  </si>
  <si>
    <t>Sample 863</t>
  </si>
  <si>
    <t>Sample 862</t>
  </si>
  <si>
    <t>Sample 861</t>
  </si>
  <si>
    <t>Sample 860</t>
  </si>
  <si>
    <t>Sample 859</t>
  </si>
  <si>
    <t>Sample 858</t>
  </si>
  <si>
    <t>Sample 857</t>
  </si>
  <si>
    <t>Sample 856</t>
  </si>
  <si>
    <t>Sample 855</t>
  </si>
  <si>
    <t>Sample 854</t>
  </si>
  <si>
    <t>Sample 853</t>
  </si>
  <si>
    <t>Sample 852</t>
  </si>
  <si>
    <t>Sample 851</t>
  </si>
  <si>
    <t>Sample 850</t>
  </si>
  <si>
    <t>Sample 849</t>
  </si>
  <si>
    <t>Sample 848</t>
  </si>
  <si>
    <t>Sample 847</t>
  </si>
  <si>
    <t>Sample 846</t>
  </si>
  <si>
    <t>Sample 845</t>
  </si>
  <si>
    <t>Sample 844</t>
  </si>
  <si>
    <t>Sample 843</t>
  </si>
  <si>
    <t>Sample 842</t>
  </si>
  <si>
    <t>Sample 841</t>
  </si>
  <si>
    <t>Sample 840</t>
  </si>
  <si>
    <t>Sample 839</t>
  </si>
  <si>
    <t>Sample 838</t>
  </si>
  <si>
    <t>Sample 837</t>
  </si>
  <si>
    <t>Sample 836</t>
  </si>
  <si>
    <t>Sample 835</t>
  </si>
  <si>
    <t>Sample 834</t>
  </si>
  <si>
    <t>Sample 833</t>
  </si>
  <si>
    <t>Sample 832</t>
  </si>
  <si>
    <t>Sample 831</t>
  </si>
  <si>
    <t>Sample 830</t>
  </si>
  <si>
    <t>Sample 829</t>
  </si>
  <si>
    <t>Sample 828</t>
  </si>
  <si>
    <t>Sample 827</t>
  </si>
  <si>
    <t>Sample 826</t>
  </si>
  <si>
    <t>Sample 825</t>
  </si>
  <si>
    <t>Sample 824</t>
  </si>
  <si>
    <t>Sample 823</t>
  </si>
  <si>
    <t>Sample 822</t>
  </si>
  <si>
    <t>Sample 821</t>
  </si>
  <si>
    <t>Sample 820</t>
  </si>
  <si>
    <t>Sample 819</t>
  </si>
  <si>
    <t>Sample 818</t>
  </si>
  <si>
    <t>Sample 817</t>
  </si>
  <si>
    <t>Sample 816</t>
  </si>
  <si>
    <t>Sample 815</t>
  </si>
  <si>
    <t>Sample 814</t>
  </si>
  <si>
    <t>Sample 813</t>
  </si>
  <si>
    <t>Sample 812</t>
  </si>
  <si>
    <t>Sample 811</t>
  </si>
  <si>
    <t>Sample 810</t>
  </si>
  <si>
    <t>Sample 809</t>
  </si>
  <si>
    <t>Sample 808</t>
  </si>
  <si>
    <t>Sample 807</t>
  </si>
  <si>
    <t>Sample 806</t>
  </si>
  <si>
    <t>Sample 805</t>
  </si>
  <si>
    <t>Sample 804</t>
  </si>
  <si>
    <t>Sample 803</t>
  </si>
  <si>
    <t>Sample 802</t>
  </si>
  <si>
    <t>Sample 801</t>
  </si>
  <si>
    <t>Sample 800</t>
  </si>
  <si>
    <t>Sample 799</t>
  </si>
  <si>
    <t>Sample 798</t>
  </si>
  <si>
    <t>Sample 797</t>
  </si>
  <si>
    <t>Sample 796</t>
  </si>
  <si>
    <t>Sample 795</t>
  </si>
  <si>
    <t>Sample 794</t>
  </si>
  <si>
    <t>Sample 793</t>
  </si>
  <si>
    <t>Sample 792</t>
  </si>
  <si>
    <t>Sample 791</t>
  </si>
  <si>
    <t>Sample 790</t>
  </si>
  <si>
    <t>Sample 789</t>
  </si>
  <si>
    <t>Sample 788</t>
  </si>
  <si>
    <t>Sample 787</t>
  </si>
  <si>
    <t>Sample 786</t>
  </si>
  <si>
    <t>Sample 785</t>
  </si>
  <si>
    <t>Sample 784</t>
  </si>
  <si>
    <t>Sample 783</t>
  </si>
  <si>
    <t>Sample 782</t>
  </si>
  <si>
    <t>Sample 781</t>
  </si>
  <si>
    <t>Sample 780</t>
  </si>
  <si>
    <t>Sample 779</t>
  </si>
  <si>
    <t>Sample 778</t>
  </si>
  <si>
    <t>Sample 777</t>
  </si>
  <si>
    <t>Sample 776</t>
  </si>
  <si>
    <t>Sample 775</t>
  </si>
  <si>
    <t>Sample 774</t>
  </si>
  <si>
    <t>Sample 773</t>
  </si>
  <si>
    <t>Sample 772</t>
  </si>
  <si>
    <t>Sample 771</t>
  </si>
  <si>
    <t>Sample 770</t>
  </si>
  <si>
    <t>Sample 769</t>
  </si>
  <si>
    <t>Sample 768</t>
  </si>
  <si>
    <t>Sample 767</t>
  </si>
  <si>
    <t>Sample 766</t>
  </si>
  <si>
    <t>Sample 765</t>
  </si>
  <si>
    <t>Sample 764</t>
  </si>
  <si>
    <t>Sample 763</t>
  </si>
  <si>
    <t>Sample 762</t>
  </si>
  <si>
    <t>Sample 761</t>
  </si>
  <si>
    <t>Sample 760</t>
  </si>
  <si>
    <t>Sample 759</t>
  </si>
  <si>
    <t>Sample 758</t>
  </si>
  <si>
    <t>Sample 757</t>
  </si>
  <si>
    <t>Sample 756</t>
  </si>
  <si>
    <t>Sample 755</t>
  </si>
  <si>
    <t>Sample 754</t>
  </si>
  <si>
    <t>Sample 753</t>
  </si>
  <si>
    <t>Sample 752</t>
  </si>
  <si>
    <t>Sample 751</t>
  </si>
  <si>
    <t>Sample 750</t>
  </si>
  <si>
    <t>Sample 749</t>
  </si>
  <si>
    <t>Sample 748</t>
  </si>
  <si>
    <t>Sample 747</t>
  </si>
  <si>
    <t>Sample 746</t>
  </si>
  <si>
    <t>Sample 745</t>
  </si>
  <si>
    <t>Sample 744</t>
  </si>
  <si>
    <t>Sample 743</t>
  </si>
  <si>
    <t>Sample 742</t>
  </si>
  <si>
    <t>Sample 741</t>
  </si>
  <si>
    <t>Sample 740</t>
  </si>
  <si>
    <t>Sample 739</t>
  </si>
  <si>
    <t>Sample 738</t>
  </si>
  <si>
    <t>Sample 737</t>
  </si>
  <si>
    <t>Sample 736</t>
  </si>
  <si>
    <t>Sample 735</t>
  </si>
  <si>
    <t>Sample 734</t>
  </si>
  <si>
    <t>Sample 733</t>
  </si>
  <si>
    <t>Sample 732</t>
  </si>
  <si>
    <t>Sample 731</t>
  </si>
  <si>
    <t>Sample 730</t>
  </si>
  <si>
    <t>Sample 729</t>
  </si>
  <si>
    <t>Sample 728</t>
  </si>
  <si>
    <t>Sample 727</t>
  </si>
  <si>
    <t>Sample 726</t>
  </si>
  <si>
    <t>Sample 725</t>
  </si>
  <si>
    <t>Sample 724</t>
  </si>
  <si>
    <t>Sample 723</t>
  </si>
  <si>
    <t>Sample 722</t>
  </si>
  <si>
    <t>Sample 721</t>
  </si>
  <si>
    <t>Sample 720</t>
  </si>
  <si>
    <t>Sample 719</t>
  </si>
  <si>
    <t>Sample 718</t>
  </si>
  <si>
    <t>Sample 717</t>
  </si>
  <si>
    <t>Sample 716</t>
  </si>
  <si>
    <t>Sample 715</t>
  </si>
  <si>
    <t>Sample 714</t>
  </si>
  <si>
    <t>Sample 713</t>
  </si>
  <si>
    <t>Sample 712</t>
  </si>
  <si>
    <t>Sample 711</t>
  </si>
  <si>
    <t>Sample 710</t>
  </si>
  <si>
    <t>Sample 709</t>
  </si>
  <si>
    <t>Sample 708</t>
  </si>
  <si>
    <t>Sample 707</t>
  </si>
  <si>
    <t>Sample 706</t>
  </si>
  <si>
    <t>Sample 705</t>
  </si>
  <si>
    <t>Sample 704</t>
  </si>
  <si>
    <t>Sample 703</t>
  </si>
  <si>
    <t>Sample 702</t>
  </si>
  <si>
    <t>Sample 701</t>
  </si>
  <si>
    <t>Sample 700</t>
  </si>
  <si>
    <t>Sample 699</t>
  </si>
  <si>
    <t>Sample 698</t>
  </si>
  <si>
    <t>Sample 697</t>
  </si>
  <si>
    <t>Sample 696</t>
  </si>
  <si>
    <t>Sample 695</t>
  </si>
  <si>
    <t>Sample 694</t>
  </si>
  <si>
    <t>Sample 693</t>
  </si>
  <si>
    <t>Sample 692</t>
  </si>
  <si>
    <t>Sample 691</t>
  </si>
  <si>
    <t>Sample 690</t>
  </si>
  <si>
    <t>Sample 689</t>
  </si>
  <si>
    <t>Sample 688</t>
  </si>
  <si>
    <t>Sample 687</t>
  </si>
  <si>
    <t>Sample 686</t>
  </si>
  <si>
    <t>Sample 685</t>
  </si>
  <si>
    <t>Sample 684</t>
  </si>
  <si>
    <t>Sample 683</t>
  </si>
  <si>
    <t>Sample 682</t>
  </si>
  <si>
    <t>Sample 681</t>
  </si>
  <si>
    <t>Sample 680</t>
  </si>
  <si>
    <t>Sample 679</t>
  </si>
  <si>
    <t>Sample 678</t>
  </si>
  <si>
    <t>Sample 677</t>
  </si>
  <si>
    <t>Sample 676</t>
  </si>
  <si>
    <t>Sample 675</t>
  </si>
  <si>
    <t>Sample 674</t>
  </si>
  <si>
    <t>Sample 673</t>
  </si>
  <si>
    <t>Sample 672</t>
  </si>
  <si>
    <t>Sample 671</t>
  </si>
  <si>
    <t>Sample 670</t>
  </si>
  <si>
    <t>Sample 669</t>
  </si>
  <si>
    <t>Sample 668</t>
  </si>
  <si>
    <t>Sample 667</t>
  </si>
  <si>
    <t>Sample 666</t>
  </si>
  <si>
    <t>Sample 665</t>
  </si>
  <si>
    <t>Sample 664</t>
  </si>
  <si>
    <t>Sample 663</t>
  </si>
  <si>
    <t>Sample 662</t>
  </si>
  <si>
    <t>Sample 661</t>
  </si>
  <si>
    <t>Sample 660</t>
  </si>
  <si>
    <t>Sample 659</t>
  </si>
  <si>
    <t>Sample 658</t>
  </si>
  <si>
    <t>Sample 657</t>
  </si>
  <si>
    <t>Sample 656</t>
  </si>
  <si>
    <t>Sample 655</t>
  </si>
  <si>
    <t>Sample 654</t>
  </si>
  <si>
    <t>Sample 653</t>
  </si>
  <si>
    <t>Sample 652</t>
  </si>
  <si>
    <t>Sample 651</t>
  </si>
  <si>
    <t>Sample 650</t>
  </si>
  <si>
    <t>Sample 649</t>
  </si>
  <si>
    <t>Sample 648</t>
  </si>
  <si>
    <t>Sample 647</t>
  </si>
  <si>
    <t>Sample 646</t>
  </si>
  <si>
    <t>Sample 645</t>
  </si>
  <si>
    <t>Sample 644</t>
  </si>
  <si>
    <t>Sample 643</t>
  </si>
  <si>
    <t>Sample 642</t>
  </si>
  <si>
    <t>Sample 641</t>
  </si>
  <si>
    <t>Sample 640</t>
  </si>
  <si>
    <t>Sample 639</t>
  </si>
  <si>
    <t>Sample 638</t>
  </si>
  <si>
    <t>Sample 637</t>
  </si>
  <si>
    <t>Sample 636</t>
  </si>
  <si>
    <t>Sample 635</t>
  </si>
  <si>
    <t>Sample 634</t>
  </si>
  <si>
    <t>Sample 633</t>
  </si>
  <si>
    <t>Sample 632</t>
  </si>
  <si>
    <t>Sample 631</t>
  </si>
  <si>
    <t>Sample 630</t>
  </si>
  <si>
    <t>Sample 629</t>
  </si>
  <si>
    <t>Sample 628</t>
  </si>
  <si>
    <t>Sample 627</t>
  </si>
  <si>
    <t>Sample 626</t>
  </si>
  <si>
    <t>Sample 625</t>
  </si>
  <si>
    <t>Sample 624</t>
  </si>
  <si>
    <t>Sample 623</t>
  </si>
  <si>
    <t>Sample 622</t>
  </si>
  <si>
    <t>Sample 621</t>
  </si>
  <si>
    <t>Sample 620</t>
  </si>
  <si>
    <t>Sample 619</t>
  </si>
  <si>
    <t>Sample 618</t>
  </si>
  <si>
    <t>Sample 617</t>
  </si>
  <si>
    <t>Sample 616</t>
  </si>
  <si>
    <t>Sample 615</t>
  </si>
  <si>
    <t>Sample 614</t>
  </si>
  <si>
    <t>Sample 613</t>
  </si>
  <si>
    <t>Sample 612</t>
  </si>
  <si>
    <t>Sample 611</t>
  </si>
  <si>
    <t>Sample 610</t>
  </si>
  <si>
    <t>Sample 609</t>
  </si>
  <si>
    <t>Sample 608</t>
  </si>
  <si>
    <t>Sample 607</t>
  </si>
  <si>
    <t>Sample 606</t>
  </si>
  <si>
    <t>Sample 605</t>
  </si>
  <si>
    <t>Sample 604</t>
  </si>
  <si>
    <t>Sample 603</t>
  </si>
  <si>
    <t>Sample 602</t>
  </si>
  <si>
    <t>Sample 601</t>
  </si>
  <si>
    <t>Sample 600</t>
  </si>
  <si>
    <t>Sample 599</t>
  </si>
  <si>
    <t>Sample 598</t>
  </si>
  <si>
    <t>Sample 597</t>
  </si>
  <si>
    <t>Sample 596</t>
  </si>
  <si>
    <t>Sample 595</t>
  </si>
  <si>
    <t>Sample 594</t>
  </si>
  <si>
    <t>Sample 593</t>
  </si>
  <si>
    <t>Sample 592</t>
  </si>
  <si>
    <t>Sample 591</t>
  </si>
  <si>
    <t>Sample 590</t>
  </si>
  <si>
    <t>Sample 589</t>
  </si>
  <si>
    <t>Sample 588</t>
  </si>
  <si>
    <t>Sample 587</t>
  </si>
  <si>
    <t>Sample 586</t>
  </si>
  <si>
    <t>Sample 585</t>
  </si>
  <si>
    <t>Sample 584</t>
  </si>
  <si>
    <t>Sample 583</t>
  </si>
  <si>
    <t>Sample 582</t>
  </si>
  <si>
    <t>Sample 581</t>
  </si>
  <si>
    <t>Sample 580</t>
  </si>
  <si>
    <t>Sample 579</t>
  </si>
  <si>
    <t>Sample 578</t>
  </si>
  <si>
    <t>Sample 577</t>
  </si>
  <si>
    <t>Sample 576</t>
  </si>
  <si>
    <t>Sample 575</t>
  </si>
  <si>
    <t>Sample 574</t>
  </si>
  <si>
    <t>Sample 573</t>
  </si>
  <si>
    <t>Sample 572</t>
  </si>
  <si>
    <t>Sample 571</t>
  </si>
  <si>
    <t>Sample 570</t>
  </si>
  <si>
    <t>Sample 569</t>
  </si>
  <si>
    <t>Sample 568</t>
  </si>
  <si>
    <t>Sample 567</t>
  </si>
  <si>
    <t>Sample 566</t>
  </si>
  <si>
    <t>Sample 565</t>
  </si>
  <si>
    <t>Sample 564</t>
  </si>
  <si>
    <t>Sample 563</t>
  </si>
  <si>
    <t>Sample 562</t>
  </si>
  <si>
    <t>Sample 561</t>
  </si>
  <si>
    <t>Sample 560</t>
  </si>
  <si>
    <t>Sample 559</t>
  </si>
  <si>
    <t>Sample 558</t>
  </si>
  <si>
    <t>Sample 557</t>
  </si>
  <si>
    <t>Sample 556</t>
  </si>
  <si>
    <t>Sample 555</t>
  </si>
  <si>
    <t>Sample 554</t>
  </si>
  <si>
    <t>Sample 553</t>
  </si>
  <si>
    <t>Sample 552</t>
  </si>
  <si>
    <t>Sample 551</t>
  </si>
  <si>
    <t>Sample 550</t>
  </si>
  <si>
    <t>Sample 549</t>
  </si>
  <si>
    <t>Sample 548</t>
  </si>
  <si>
    <t>Sample 547</t>
  </si>
  <si>
    <t>Sample 546</t>
  </si>
  <si>
    <t>Sample 545</t>
  </si>
  <si>
    <t>Sample 544</t>
  </si>
  <si>
    <t>Sample 543</t>
  </si>
  <si>
    <t>Sample 542</t>
  </si>
  <si>
    <t>Sample 541</t>
  </si>
  <si>
    <t>Sample 540</t>
  </si>
  <si>
    <t>Sample 539</t>
  </si>
  <si>
    <t>Sample 538</t>
  </si>
  <si>
    <t>Sample 537</t>
  </si>
  <si>
    <t>Sample 536</t>
  </si>
  <si>
    <t>Sample 535</t>
  </si>
  <si>
    <t>Sample 534</t>
  </si>
  <si>
    <t>Sample 533</t>
  </si>
  <si>
    <t>Sample 532</t>
  </si>
  <si>
    <t>Sample 531</t>
  </si>
  <si>
    <t>Sample 530</t>
  </si>
  <si>
    <t>Sample 529</t>
  </si>
  <si>
    <t>Sample 528</t>
  </si>
  <si>
    <t>Sample 527</t>
  </si>
  <si>
    <t>Sample 526</t>
  </si>
  <si>
    <t>Sample 525</t>
  </si>
  <si>
    <t>Sample 524</t>
  </si>
  <si>
    <t>Sample 523</t>
  </si>
  <si>
    <t>Sample 522</t>
  </si>
  <si>
    <t>Sample 521</t>
  </si>
  <si>
    <t>Sample 520</t>
  </si>
  <si>
    <t>Sample 519</t>
  </si>
  <si>
    <t>Sample 518</t>
  </si>
  <si>
    <t>Sample 517</t>
  </si>
  <si>
    <t>Sample 516</t>
  </si>
  <si>
    <t>Sample 515</t>
  </si>
  <si>
    <t>Sample 514</t>
  </si>
  <si>
    <t>Sample 513</t>
  </si>
  <si>
    <t>Sample 512</t>
  </si>
  <si>
    <t>Sample 511</t>
  </si>
  <si>
    <t>Sample 510</t>
  </si>
  <si>
    <t>Sample 509</t>
  </si>
  <si>
    <t>Sample 508</t>
  </si>
  <si>
    <t>Sample 507</t>
  </si>
  <si>
    <t>Sample 506</t>
  </si>
  <si>
    <t>Sample 505</t>
  </si>
  <si>
    <t>Sample 504</t>
  </si>
  <si>
    <t>Sample 503</t>
  </si>
  <si>
    <t>Sample 502</t>
  </si>
  <si>
    <t>Sample 501</t>
  </si>
  <si>
    <t>Sample 500</t>
  </si>
  <si>
    <t>Sample 499</t>
  </si>
  <si>
    <t>Sample 498</t>
  </si>
  <si>
    <t>Sample 497</t>
  </si>
  <si>
    <t>Sample 496</t>
  </si>
  <si>
    <t>Sample 495</t>
  </si>
  <si>
    <t>Sample 494</t>
  </si>
  <si>
    <t>Sample 493</t>
  </si>
  <si>
    <t>Sample 492</t>
  </si>
  <si>
    <t>Sample 491</t>
  </si>
  <si>
    <t>Sample 490</t>
  </si>
  <si>
    <t>Sample 489</t>
  </si>
  <si>
    <t>Sample 488</t>
  </si>
  <si>
    <t>Sample 487</t>
  </si>
  <si>
    <t>Sample 486</t>
  </si>
  <si>
    <t>Sample 485</t>
  </si>
  <si>
    <t>Sample 484</t>
  </si>
  <si>
    <t>Sample 483</t>
  </si>
  <si>
    <t>Sample 482</t>
  </si>
  <si>
    <t>Sample 481</t>
  </si>
  <si>
    <t>Sample 480</t>
  </si>
  <si>
    <t>Sample 479</t>
  </si>
  <si>
    <t>Sample 478</t>
  </si>
  <si>
    <t>Sample 477</t>
  </si>
  <si>
    <t>Sample 476</t>
  </si>
  <si>
    <t>Sample 475</t>
  </si>
  <si>
    <t>Sample 474</t>
  </si>
  <si>
    <t>Sample 473</t>
  </si>
  <si>
    <t>Sample 472</t>
  </si>
  <si>
    <t>Sample 471</t>
  </si>
  <si>
    <t>Sample 470</t>
  </si>
  <si>
    <t>Sample 469</t>
  </si>
  <si>
    <t>Sample 468</t>
  </si>
  <si>
    <t>Sample 467</t>
  </si>
  <si>
    <t>Sample 466</t>
  </si>
  <si>
    <t>Sample 465</t>
  </si>
  <si>
    <t>Sample 464</t>
  </si>
  <si>
    <t>Sample 463</t>
  </si>
  <si>
    <t>Sample 462</t>
  </si>
  <si>
    <t>Sample 461</t>
  </si>
  <si>
    <t>Sample 460</t>
  </si>
  <si>
    <t>Sample 459</t>
  </si>
  <si>
    <t>Sample 458</t>
  </si>
  <si>
    <t>Sample 457</t>
  </si>
  <si>
    <t>Sample 456</t>
  </si>
  <si>
    <t>Sample 455</t>
  </si>
  <si>
    <t>Sample 454</t>
  </si>
  <si>
    <t>Sample 453</t>
  </si>
  <si>
    <t>Sample 452</t>
  </si>
  <si>
    <t>Sample 451</t>
  </si>
  <si>
    <t>Sample 450</t>
  </si>
  <si>
    <t>Sample 449</t>
  </si>
  <si>
    <t>Sample 448</t>
  </si>
  <si>
    <t>Sample 447</t>
  </si>
  <si>
    <t>Sample 446</t>
  </si>
  <si>
    <t>Sample 445</t>
  </si>
  <si>
    <t>Sample 444</t>
  </si>
  <si>
    <t>Sample 443</t>
  </si>
  <si>
    <t>Sample 442</t>
  </si>
  <si>
    <t>Sample 441</t>
  </si>
  <si>
    <t>Sample 440</t>
  </si>
  <si>
    <t>Sample 439</t>
  </si>
  <si>
    <t>Sample 438</t>
  </si>
  <si>
    <t>Sample 437</t>
  </si>
  <si>
    <t>Sample 436</t>
  </si>
  <si>
    <t>Sample 435</t>
  </si>
  <si>
    <t>Sample 434</t>
  </si>
  <si>
    <t>Sample 433</t>
  </si>
  <si>
    <t>Sample 432</t>
  </si>
  <si>
    <t>Sample 431</t>
  </si>
  <si>
    <t>Sample 430</t>
  </si>
  <si>
    <t>Sample 429</t>
  </si>
  <si>
    <t>Sample 428</t>
  </si>
  <si>
    <t>Sample 427</t>
  </si>
  <si>
    <t>Sample 426</t>
  </si>
  <si>
    <t>Sample 425</t>
  </si>
  <si>
    <t>Sample 424</t>
  </si>
  <si>
    <t>Sample 423</t>
  </si>
  <si>
    <t>Sample 422</t>
  </si>
  <si>
    <t>Sample 421</t>
  </si>
  <si>
    <t>Sample 420</t>
  </si>
  <si>
    <t>Sample 419</t>
  </si>
  <si>
    <t>Sample 418</t>
  </si>
  <si>
    <t>Sample 417</t>
  </si>
  <si>
    <t>Sample 416</t>
  </si>
  <si>
    <t>Sample 415</t>
  </si>
  <si>
    <t>Sample 414</t>
  </si>
  <si>
    <t>Sample 413</t>
  </si>
  <si>
    <t>Sample 412</t>
  </si>
  <si>
    <t>Sample 411</t>
  </si>
  <si>
    <t>Sample 410</t>
  </si>
  <si>
    <t>Sample 409</t>
  </si>
  <si>
    <t>Sample 408</t>
  </si>
  <si>
    <t>Sample 407</t>
  </si>
  <si>
    <t>Sample 406</t>
  </si>
  <si>
    <t>Sample 405</t>
  </si>
  <si>
    <t>Sample 404</t>
  </si>
  <si>
    <t>Sample 403</t>
  </si>
  <si>
    <t>Sample 402</t>
  </si>
  <si>
    <t>Sample 401</t>
  </si>
  <si>
    <t>Sample 400</t>
  </si>
  <si>
    <t>Sample 399</t>
  </si>
  <si>
    <t>Sample 398</t>
  </si>
  <si>
    <t>Sample 397</t>
  </si>
  <si>
    <t>Sample 396</t>
  </si>
  <si>
    <t>Sample 395</t>
  </si>
  <si>
    <t>Sample 394</t>
  </si>
  <si>
    <t>Sample 393</t>
  </si>
  <si>
    <t>Sample 392</t>
  </si>
  <si>
    <t>Sample 391</t>
  </si>
  <si>
    <t>Sample 390</t>
  </si>
  <si>
    <t>Sample 389</t>
  </si>
  <si>
    <t>Sample 388</t>
  </si>
  <si>
    <t>Sample 387</t>
  </si>
  <si>
    <t>Sample 386</t>
  </si>
  <si>
    <t>Sample 385</t>
  </si>
  <si>
    <t>Sample 384</t>
  </si>
  <si>
    <t>Sample 383</t>
  </si>
  <si>
    <t>Sample 382</t>
  </si>
  <si>
    <t>Sample 381</t>
  </si>
  <si>
    <t>Sample 380</t>
  </si>
  <si>
    <t>Sample 379</t>
  </si>
  <si>
    <t>Sample 378</t>
  </si>
  <si>
    <t>Sample 377</t>
  </si>
  <si>
    <t>Sample 376</t>
  </si>
  <si>
    <t>Sample 375</t>
  </si>
  <si>
    <t>Sample 374</t>
  </si>
  <si>
    <t>Sample 373</t>
  </si>
  <si>
    <t>Sample 372</t>
  </si>
  <si>
    <t>Sample 371</t>
  </si>
  <si>
    <t>Sample 370</t>
  </si>
  <si>
    <t>Sample 369</t>
  </si>
  <si>
    <t>Sample 368</t>
  </si>
  <si>
    <t>Sample 367</t>
  </si>
  <si>
    <t>Sample 366</t>
  </si>
  <si>
    <t>Sample 365</t>
  </si>
  <si>
    <t>Sample 364</t>
  </si>
  <si>
    <t>Sample 363</t>
  </si>
  <si>
    <t>Sample 362</t>
  </si>
  <si>
    <t>Sample 361</t>
  </si>
  <si>
    <t>Sample 360</t>
  </si>
  <si>
    <t>Sample 359</t>
  </si>
  <si>
    <t>Sample 358</t>
  </si>
  <si>
    <t>Sample 357</t>
  </si>
  <si>
    <t>Sample 356</t>
  </si>
  <si>
    <t>Sample 355</t>
  </si>
  <si>
    <t>Sample 354</t>
  </si>
  <si>
    <t>Sample 353</t>
  </si>
  <si>
    <t>Sample 352</t>
  </si>
  <si>
    <t>Sample 351</t>
  </si>
  <si>
    <t>Sample 350</t>
  </si>
  <si>
    <t>Sample 349</t>
  </si>
  <si>
    <t>Sample 348</t>
  </si>
  <si>
    <t>Sample 347</t>
  </si>
  <si>
    <t>Sample 346</t>
  </si>
  <si>
    <t>Sample 345</t>
  </si>
  <si>
    <t>Sample 344</t>
  </si>
  <si>
    <t>Sample 343</t>
  </si>
  <si>
    <t>Sample 342</t>
  </si>
  <si>
    <t>Sample 341</t>
  </si>
  <si>
    <t>Sample 340</t>
  </si>
  <si>
    <t>Sample 339</t>
  </si>
  <si>
    <t>Sample 338</t>
  </si>
  <si>
    <t>Sample 337</t>
  </si>
  <si>
    <t>Sample 336</t>
  </si>
  <si>
    <t>Sample 335</t>
  </si>
  <si>
    <t>Sample 334</t>
  </si>
  <si>
    <t>Sample 333</t>
  </si>
  <si>
    <t>Sample 332</t>
  </si>
  <si>
    <t>Sample 331</t>
  </si>
  <si>
    <t>Sample 330</t>
  </si>
  <si>
    <t>Sample 329</t>
  </si>
  <si>
    <t>Sample 328</t>
  </si>
  <si>
    <t>Sample 327</t>
  </si>
  <si>
    <t>Sample 326</t>
  </si>
  <si>
    <t>Sample 325</t>
  </si>
  <si>
    <t>Sample 324</t>
  </si>
  <si>
    <t>Sample 323</t>
  </si>
  <si>
    <t>Sample 322</t>
  </si>
  <si>
    <t>Sample 321</t>
  </si>
  <si>
    <t>Sample 320</t>
  </si>
  <si>
    <t>Sample 319</t>
  </si>
  <si>
    <t>Sample 318</t>
  </si>
  <si>
    <t>Sample 317</t>
  </si>
  <si>
    <t>Sample 316</t>
  </si>
  <si>
    <t>Sample 315</t>
  </si>
  <si>
    <t>Sample 314</t>
  </si>
  <si>
    <t>Sample 313</t>
  </si>
  <si>
    <t>Sample 312</t>
  </si>
  <si>
    <t>Sample 311</t>
  </si>
  <si>
    <t>Sample 310</t>
  </si>
  <si>
    <t>Sample 309</t>
  </si>
  <si>
    <t>Sample 308</t>
  </si>
  <si>
    <t>Sample 307</t>
  </si>
  <si>
    <t>Sample 306</t>
  </si>
  <si>
    <t>Sample 305</t>
  </si>
  <si>
    <t>Sample 304</t>
  </si>
  <si>
    <t>Sample 303</t>
  </si>
  <si>
    <t>Sample 302</t>
  </si>
  <si>
    <t>Sample 301</t>
  </si>
  <si>
    <t>Sample 300</t>
  </si>
  <si>
    <t>Sample 299</t>
  </si>
  <si>
    <t>Sample 298</t>
  </si>
  <si>
    <t>Sample 297</t>
  </si>
  <si>
    <t>Sample 296</t>
  </si>
  <si>
    <t>Sample 295</t>
  </si>
  <si>
    <t>Sample 294</t>
  </si>
  <si>
    <t>Sample 293</t>
  </si>
  <si>
    <t>Sample 292</t>
  </si>
  <si>
    <t>Sample 291</t>
  </si>
  <si>
    <t>Sample 290</t>
  </si>
  <si>
    <t>Sample 289</t>
  </si>
  <si>
    <t>Sample 288</t>
  </si>
  <si>
    <t>Sample 287</t>
  </si>
  <si>
    <t>Sample 286</t>
  </si>
  <si>
    <t>Sample 285</t>
  </si>
  <si>
    <t>Sample 284</t>
  </si>
  <si>
    <t>Sample 283</t>
  </si>
  <si>
    <t>Sample 282</t>
  </si>
  <si>
    <t>Sample 281</t>
  </si>
  <si>
    <t>Sample 280</t>
  </si>
  <si>
    <t>Sample 279</t>
  </si>
  <si>
    <t>Sample 278</t>
  </si>
  <si>
    <t>Sample 277</t>
  </si>
  <si>
    <t>Sample 276</t>
  </si>
  <si>
    <t>Sample 275</t>
  </si>
  <si>
    <t>Sample 274</t>
  </si>
  <si>
    <t>Sample 273</t>
  </si>
  <si>
    <t>Sample 272</t>
  </si>
  <si>
    <t>Sample 271</t>
  </si>
  <si>
    <t>Sample 270</t>
  </si>
  <si>
    <t>Sample 269</t>
  </si>
  <si>
    <t>Sample 268</t>
  </si>
  <si>
    <t>Sample 267</t>
  </si>
  <si>
    <t>Sample 266</t>
  </si>
  <si>
    <t>Sample 265</t>
  </si>
  <si>
    <t>Sample 264</t>
  </si>
  <si>
    <t>Sample 263</t>
  </si>
  <si>
    <t>Sample 262</t>
  </si>
  <si>
    <t>Sample 261</t>
  </si>
  <si>
    <t>Sample 260</t>
  </si>
  <si>
    <t>Sample 259</t>
  </si>
  <si>
    <t>Sample 258</t>
  </si>
  <si>
    <t>Sample 257</t>
  </si>
  <si>
    <t>Sample 256</t>
  </si>
  <si>
    <t>Sample 255</t>
  </si>
  <si>
    <t>Sample 254</t>
  </si>
  <si>
    <t>Sample 253</t>
  </si>
  <si>
    <t>Sample 252</t>
  </si>
  <si>
    <t>Sample 251</t>
  </si>
  <si>
    <t>Sample 250</t>
  </si>
  <si>
    <t>Sample 249</t>
  </si>
  <si>
    <t>Sample 248</t>
  </si>
  <si>
    <t>Sample 247</t>
  </si>
  <si>
    <t>Sample 246</t>
  </si>
  <si>
    <t>Sample 245</t>
  </si>
  <si>
    <t>Sample 244</t>
  </si>
  <si>
    <t>Sample 243</t>
  </si>
  <si>
    <t>Sample 242</t>
  </si>
  <si>
    <t>Sample 241</t>
  </si>
  <si>
    <t>Sample 240</t>
  </si>
  <si>
    <t>Sample 239</t>
  </si>
  <si>
    <t>Sample 238</t>
  </si>
  <si>
    <t>Sample 237</t>
  </si>
  <si>
    <t>Sample 236</t>
  </si>
  <si>
    <t>Sample 235</t>
  </si>
  <si>
    <t>Sample 234</t>
  </si>
  <si>
    <t>Sample 233</t>
  </si>
  <si>
    <t>Sample 232</t>
  </si>
  <si>
    <t>Sample 231</t>
  </si>
  <si>
    <t>Sample 230</t>
  </si>
  <si>
    <t>Sample 229</t>
  </si>
  <si>
    <t>Sample 228</t>
  </si>
  <si>
    <t>Sample 227</t>
  </si>
  <si>
    <t>Sample 226</t>
  </si>
  <si>
    <t>Sample 225</t>
  </si>
  <si>
    <t>Sample 224</t>
  </si>
  <si>
    <t>Sample 223</t>
  </si>
  <si>
    <t>Sample 222</t>
  </si>
  <si>
    <t>Sample 221</t>
  </si>
  <si>
    <t>Sample 220</t>
  </si>
  <si>
    <t>Sample 219</t>
  </si>
  <si>
    <t>Sample 218</t>
  </si>
  <si>
    <t>Sample 217</t>
  </si>
  <si>
    <t>Sample 216</t>
  </si>
  <si>
    <t>Sample 215</t>
  </si>
  <si>
    <t>Sample 214</t>
  </si>
  <si>
    <t>Sample 213</t>
  </si>
  <si>
    <t>Sample 212</t>
  </si>
  <si>
    <t>Sample 211</t>
  </si>
  <si>
    <t>Sample 210</t>
  </si>
  <si>
    <t>Sample 209</t>
  </si>
  <si>
    <t>Sample 208</t>
  </si>
  <si>
    <t>Sample 207</t>
  </si>
  <si>
    <t>Sample 206</t>
  </si>
  <si>
    <t>Sample 205</t>
  </si>
  <si>
    <t>Sample 204</t>
  </si>
  <si>
    <t>Sample 203</t>
  </si>
  <si>
    <t>Sample 202</t>
  </si>
  <si>
    <t>Sample 201</t>
  </si>
  <si>
    <t>Sample 200</t>
  </si>
  <si>
    <t>Sample 199</t>
  </si>
  <si>
    <t>Sample 198</t>
  </si>
  <si>
    <t>Sample 197</t>
  </si>
  <si>
    <t>Sample 196</t>
  </si>
  <si>
    <t>Sample 195</t>
  </si>
  <si>
    <t>Sample 194</t>
  </si>
  <si>
    <t>Sample 193</t>
  </si>
  <si>
    <t>Sample 192</t>
  </si>
  <si>
    <t>Sample 191</t>
  </si>
  <si>
    <t>Sample 190</t>
  </si>
  <si>
    <t>Sample 189</t>
  </si>
  <si>
    <t>Sample 188</t>
  </si>
  <si>
    <t>Sample 187</t>
  </si>
  <si>
    <t>Sample 186</t>
  </si>
  <si>
    <t>Sample 185</t>
  </si>
  <si>
    <t>Sample 184</t>
  </si>
  <si>
    <t>Sample 183</t>
  </si>
  <si>
    <t>Sample 182</t>
  </si>
  <si>
    <t>Sample 181</t>
  </si>
  <si>
    <t>Sample 180</t>
  </si>
  <si>
    <t>Sample 179</t>
  </si>
  <si>
    <t>Sample 178</t>
  </si>
  <si>
    <t>Sample 177</t>
  </si>
  <si>
    <t>Sample 176</t>
  </si>
  <si>
    <t>Sample 175</t>
  </si>
  <si>
    <t>Sample 174</t>
  </si>
  <si>
    <t>Sample 173</t>
  </si>
  <si>
    <t>Sample 172</t>
  </si>
  <si>
    <t>Sample 171</t>
  </si>
  <si>
    <t>Sample 170</t>
  </si>
  <si>
    <t>Sample 169</t>
  </si>
  <si>
    <t>Sample 168</t>
  </si>
  <si>
    <t>Sample 167</t>
  </si>
  <si>
    <t>Sample 166</t>
  </si>
  <si>
    <t>Sample 165</t>
  </si>
  <si>
    <t>Sample 164</t>
  </si>
  <si>
    <t>Sample 163</t>
  </si>
  <si>
    <t>Sample 162</t>
  </si>
  <si>
    <t>Sample 161</t>
  </si>
  <si>
    <t>Sample 160</t>
  </si>
  <si>
    <t>Sample 159</t>
  </si>
  <si>
    <t>Sample 158</t>
  </si>
  <si>
    <t>Sample 157</t>
  </si>
  <si>
    <t>Sample 156</t>
  </si>
  <si>
    <t>Sample 155</t>
  </si>
  <si>
    <t>Sample 154</t>
  </si>
  <si>
    <t>Sample 153</t>
  </si>
  <si>
    <t>Sample 152</t>
  </si>
  <si>
    <t>Sample 151</t>
  </si>
  <si>
    <t>Sample 150</t>
  </si>
  <si>
    <t>Sample 149</t>
  </si>
  <si>
    <t>Sample 148</t>
  </si>
  <si>
    <t>Sample 147</t>
  </si>
  <si>
    <t>Sample 146</t>
  </si>
  <si>
    <t>Sample 145</t>
  </si>
  <si>
    <t>Sample 144</t>
  </si>
  <si>
    <t>Sample 143</t>
  </si>
  <si>
    <t>Sample 142</t>
  </si>
  <si>
    <t>Sample 141</t>
  </si>
  <si>
    <t>Sample 140</t>
  </si>
  <si>
    <t>Sample 139</t>
  </si>
  <si>
    <t>Sample 138</t>
  </si>
  <si>
    <t>Sample 137</t>
  </si>
  <si>
    <t>Sample 136</t>
  </si>
  <si>
    <t>Sample 135</t>
  </si>
  <si>
    <t>Sample 134</t>
  </si>
  <si>
    <t>Sample 133</t>
  </si>
  <si>
    <t>Sample 132</t>
  </si>
  <si>
    <t>Sample 131</t>
  </si>
  <si>
    <t>Sample 130</t>
  </si>
  <si>
    <t>Sample 129</t>
  </si>
  <si>
    <t>Sample 128</t>
  </si>
  <si>
    <t>Sample 127</t>
  </si>
  <si>
    <t>Sample 126</t>
  </si>
  <si>
    <t>Sample 125</t>
  </si>
  <si>
    <t>Sample 124</t>
  </si>
  <si>
    <t>Sample 123</t>
  </si>
  <si>
    <t>Sample 122</t>
  </si>
  <si>
    <t>Sample 121</t>
  </si>
  <si>
    <t>Sample 120</t>
  </si>
  <si>
    <t>Sample 119</t>
  </si>
  <si>
    <t>Sample 118</t>
  </si>
  <si>
    <t>Sample 117</t>
  </si>
  <si>
    <t>Sample 116</t>
  </si>
  <si>
    <t>Sample 115</t>
  </si>
  <si>
    <t>Sample 114</t>
  </si>
  <si>
    <t>Sample 113</t>
  </si>
  <si>
    <t>Sample 112</t>
  </si>
  <si>
    <t>Sample 111</t>
  </si>
  <si>
    <t>Sample 110</t>
  </si>
  <si>
    <t>Sample 109</t>
  </si>
  <si>
    <t>Sample 108</t>
  </si>
  <si>
    <t>Sample 107</t>
  </si>
  <si>
    <t>Sample 106</t>
  </si>
  <si>
    <t>Sample 105</t>
  </si>
  <si>
    <t>Sample 104</t>
  </si>
  <si>
    <t>Sample 103</t>
  </si>
  <si>
    <t>Sample 102</t>
  </si>
  <si>
    <t>Sample 101</t>
  </si>
  <si>
    <t>Sample 100</t>
  </si>
  <si>
    <t>Sample 99</t>
  </si>
  <si>
    <t>Sample 98</t>
  </si>
  <si>
    <t>Sample 97</t>
  </si>
  <si>
    <t>Sample 96</t>
  </si>
  <si>
    <t>Sample 95</t>
  </si>
  <si>
    <t>Sample 94</t>
  </si>
  <si>
    <t>Sample 93</t>
  </si>
  <si>
    <t>Sample 92</t>
  </si>
  <si>
    <t>Sample 91</t>
  </si>
  <si>
    <t>Sample 90</t>
  </si>
  <si>
    <t>Sample 89</t>
  </si>
  <si>
    <t>Sample 88</t>
  </si>
  <si>
    <t>Sample 87</t>
  </si>
  <si>
    <t>Sample 86</t>
  </si>
  <si>
    <t>Sample 85</t>
  </si>
  <si>
    <t>Sample 84</t>
  </si>
  <si>
    <t>Sample 83</t>
  </si>
  <si>
    <t>Sample 82</t>
  </si>
  <si>
    <t>Sample 81</t>
  </si>
  <si>
    <t>Sample 80</t>
  </si>
  <si>
    <t>Sample 79</t>
  </si>
  <si>
    <t>Sample 78</t>
  </si>
  <si>
    <t>Sample 77</t>
  </si>
  <si>
    <t>Sample 76</t>
  </si>
  <si>
    <t>Sample 75</t>
  </si>
  <si>
    <t>Sample 74</t>
  </si>
  <si>
    <t>Sample 73</t>
  </si>
  <si>
    <t>Sample 72</t>
  </si>
  <si>
    <t>Sample 71</t>
  </si>
  <si>
    <t>Sample 70</t>
  </si>
  <si>
    <t>Sample 69</t>
  </si>
  <si>
    <t>Sample 68</t>
  </si>
  <si>
    <t>Sample 67</t>
  </si>
  <si>
    <t>Sample 66</t>
  </si>
  <si>
    <t>Sample 65</t>
  </si>
  <si>
    <t>Sample 64</t>
  </si>
  <si>
    <t>Sample 63</t>
  </si>
  <si>
    <t>Sample 62</t>
  </si>
  <si>
    <t>Sample 61</t>
  </si>
  <si>
    <t>Sample 60</t>
  </si>
  <si>
    <t>Sample 59</t>
  </si>
  <si>
    <t>Sample 58</t>
  </si>
  <si>
    <t>Sample 57</t>
  </si>
  <si>
    <t>Sample 56</t>
  </si>
  <si>
    <t>Sample 55</t>
  </si>
  <si>
    <t>Sample 54</t>
  </si>
  <si>
    <t>Sample 53</t>
  </si>
  <si>
    <t>Sample 52</t>
  </si>
  <si>
    <t>Sample 51</t>
  </si>
  <si>
    <t>Sample 50</t>
  </si>
  <si>
    <t>Sample 49</t>
  </si>
  <si>
    <t>Sample 48</t>
  </si>
  <si>
    <t>Sample 47</t>
  </si>
  <si>
    <t>Sample 46</t>
  </si>
  <si>
    <t>Sample 45</t>
  </si>
  <si>
    <t>Sample 44</t>
  </si>
  <si>
    <t>Sample 43</t>
  </si>
  <si>
    <t>Sample 42</t>
  </si>
  <si>
    <t>Sample 41</t>
  </si>
  <si>
    <t>Sample 40</t>
  </si>
  <si>
    <t>Sample 39</t>
  </si>
  <si>
    <t>Sample 38</t>
  </si>
  <si>
    <t>Sample 37</t>
  </si>
  <si>
    <t>Sample 36</t>
  </si>
  <si>
    <t>Sample 35</t>
  </si>
  <si>
    <t>Sample 34</t>
  </si>
  <si>
    <t>Sample 33</t>
  </si>
  <si>
    <t>Sample 32</t>
  </si>
  <si>
    <t>Sample 31</t>
  </si>
  <si>
    <t>Sample 30</t>
  </si>
  <si>
    <t>Sample 29</t>
  </si>
  <si>
    <t>Sample 28</t>
  </si>
  <si>
    <t>Sample 27</t>
  </si>
  <si>
    <t>Sample 26</t>
  </si>
  <si>
    <t>Sample 25</t>
  </si>
  <si>
    <t>Sample 24</t>
  </si>
  <si>
    <t>Sample 23</t>
  </si>
  <si>
    <t>Sample 22</t>
  </si>
  <si>
    <t>Sample 21</t>
  </si>
  <si>
    <t>Sample 20</t>
  </si>
  <si>
    <t>Sample 19</t>
  </si>
  <si>
    <t>Sample 18</t>
  </si>
  <si>
    <t>Sample 17</t>
  </si>
  <si>
    <t>Sample 16</t>
  </si>
  <si>
    <t>Sample 15</t>
  </si>
  <si>
    <t>Sample 14</t>
  </si>
  <si>
    <t>Sample 13</t>
  </si>
  <si>
    <t>Sample 12</t>
  </si>
  <si>
    <t>Sample 11</t>
  </si>
  <si>
    <t>Sample 10</t>
  </si>
  <si>
    <t>Sample 9</t>
  </si>
  <si>
    <t>Sample 8</t>
  </si>
  <si>
    <t>Sample 7</t>
  </si>
  <si>
    <t>Ties have been detected in the data and the appropriate corrections have been applied.</t>
  </si>
  <si>
    <t>Sample 6</t>
  </si>
  <si>
    <t>Sample 5</t>
  </si>
  <si>
    <t>Continuity correction has been applied.</t>
  </si>
  <si>
    <t>Sample 4</t>
  </si>
  <si>
    <t>Sample 3</t>
  </si>
  <si>
    <t>The risk to reject the null hypothesis H0 while it is true is 19.22%.</t>
  </si>
  <si>
    <t>Sample 2</t>
  </si>
  <si>
    <t>As the computed p-value is greater than the significance level alpha=0.05, one should accept the null hypothesis H0.</t>
  </si>
  <si>
    <t>Sample 1</t>
  </si>
  <si>
    <t>Ha: There is a trend in the series</t>
  </si>
  <si>
    <t>H0: There is no trend in the series</t>
  </si>
  <si>
    <t>Test interpretation:</t>
  </si>
  <si>
    <t>Resampled statistics (X1):</t>
  </si>
  <si>
    <r>
      <t xml:space="preserve">The </t>
    </r>
    <r>
      <rPr>
        <i/>
        <sz val="10"/>
        <color theme="1"/>
        <rFont val="Calibri"/>
        <family val="2"/>
      </rPr>
      <t>p</t>
    </r>
    <r>
      <rPr>
        <sz val="10"/>
        <color theme="1"/>
        <rFont val="Calibri"/>
        <family val="2"/>
      </rPr>
      <t>-value is computed using an exact method.</t>
    </r>
  </si>
  <si>
    <t>alpha</t>
  </si>
  <si>
    <r>
      <rPr>
        <i/>
        <sz val="10"/>
        <color theme="1"/>
        <rFont val="Calibri"/>
        <family val="2"/>
      </rPr>
      <t>p</t>
    </r>
    <r>
      <rPr>
        <sz val="10"/>
        <color theme="1"/>
        <rFont val="Calibri"/>
        <family val="2"/>
      </rPr>
      <t>-value (Two-tailed)</t>
    </r>
  </si>
  <si>
    <t>S'</t>
  </si>
  <si>
    <t>Kendall's tau</t>
  </si>
  <si>
    <t>Seasonal Mann-Kendall Test / Period = 12 / Serial dependence / Two-tailed test (TOC%):</t>
  </si>
  <si>
    <t>The risk to reject the null hypothesis H0 while it is true is lower than 0.41%.</t>
  </si>
  <si>
    <r>
      <t xml:space="preserve">As the computed </t>
    </r>
    <r>
      <rPr>
        <i/>
        <sz val="10"/>
        <color theme="1"/>
        <rFont val="Calibri"/>
        <family val="2"/>
      </rPr>
      <t>p</t>
    </r>
    <r>
      <rPr>
        <sz val="10"/>
        <color theme="1"/>
        <rFont val="Calibri"/>
        <family val="2"/>
      </rPr>
      <t>-value is lower than the significance level alpha=0.05, one should reject the null hypothesis H0, and accept the alternative hypothesis Ha.</t>
    </r>
  </si>
  <si>
    <t>Upper bound (Simple percentile interval)</t>
  </si>
  <si>
    <t>Lower bound (Simple percentile interval)</t>
  </si>
  <si>
    <r>
      <t xml:space="preserve">The exact </t>
    </r>
    <r>
      <rPr>
        <i/>
        <sz val="10"/>
        <color theme="1"/>
        <rFont val="Calibri"/>
        <family val="2"/>
      </rPr>
      <t>p</t>
    </r>
    <r>
      <rPr>
        <sz val="10"/>
        <color theme="1"/>
        <rFont val="Calibri"/>
        <family val="2"/>
      </rPr>
      <t xml:space="preserve">-value could not be computed. An approximation has been used to compute the </t>
    </r>
    <r>
      <rPr>
        <i/>
        <sz val="10"/>
        <color theme="1"/>
        <rFont val="Calibri"/>
        <family val="2"/>
      </rPr>
      <t>p</t>
    </r>
    <r>
      <rPr>
        <sz val="10"/>
        <color theme="1"/>
        <rFont val="Calibri"/>
        <family val="2"/>
      </rPr>
      <t>-value.</t>
    </r>
  </si>
  <si>
    <t>Results of the resampling (X1):</t>
  </si>
  <si>
    <t>Open water TOC&lt;6-0 kyr anomaly</t>
  </si>
  <si>
    <t>p-value (Two-tailed)</t>
  </si>
  <si>
    <t>S</t>
  </si>
  <si>
    <t>TOC</t>
  </si>
  <si>
    <t>Mann-Kendall trend test / Two-tailed test (TOC%):</t>
  </si>
  <si>
    <t>PiecewiseLinear-interp. (TOC smooth). integration interpolation: mean values between mid-points</t>
  </si>
  <si>
    <t>TOC%</t>
  </si>
  <si>
    <t>Interval 0.1</t>
  </si>
  <si>
    <t>1000 resampling points</t>
  </si>
  <si>
    <t>Seed (random numbers): 123456789</t>
  </si>
  <si>
    <t>Confidence intervals (%): 95</t>
  </si>
  <si>
    <t>Number of samples: 1000</t>
  </si>
  <si>
    <t>Weight computed from Gaussian density function</t>
  </si>
  <si>
    <t>Sample size: 218</t>
  </si>
  <si>
    <t xml:space="preserve">Outliers rejected </t>
  </si>
  <si>
    <t>1-0.25 kyr</t>
  </si>
  <si>
    <t>2nd order polynominal smoothing</t>
  </si>
  <si>
    <t>Quantitative data: Workbook = S20_AP_palaeorecords.xlsx / Sheet = Milliken et al_2011_MB_sea-ice / Range = 'Milliken et al_2011_MB_sea-ice'!$C$2:$C$219 / 218 rows and 1 column</t>
  </si>
  <si>
    <t>Time series: Workbook = S20_AP_palaeorecords.xlsx / Sheet = Milliken et al_2011_MB_sea-ice / Range = 'Milliken et al_2011_MB_sea-ice'!$C$1:$C$219 / 218 rows and 1 column</t>
  </si>
  <si>
    <t xml:space="preserve">Negative exponential </t>
  </si>
  <si>
    <t>XLSTAT 2010.3.09 - Resampled statistics - on 16/08/2016 at 11:23:38</t>
  </si>
  <si>
    <t>XLSTAT 2010.3.09 - Mann-Kendall trend tests - on 10/08/2016 at 16:08:28</t>
  </si>
  <si>
    <t>Descriptive statistics (Quantitative data):</t>
  </si>
  <si>
    <t>Smoothing (X and Ysmooth)/Resampling</t>
  </si>
  <si>
    <t>TOC % smoothed</t>
  </si>
  <si>
    <t>100-yr smooth (cal yr BP)</t>
  </si>
  <si>
    <t>TOC neg. exp. smooth</t>
  </si>
  <si>
    <t>Smoothed age (cal yr BP)</t>
  </si>
  <si>
    <t>Residuals</t>
  </si>
  <si>
    <t>Predicted</t>
  </si>
  <si>
    <t>Age yrs BP</t>
  </si>
  <si>
    <t>Age kyr</t>
  </si>
  <si>
    <t>broken</t>
  </si>
  <si>
    <t>6-0 kyr &gt;95% w mean u bound warm periods</t>
  </si>
  <si>
    <t>JRI</t>
  </si>
  <si>
    <t>No. of observations (100-yr from n=4761)</t>
  </si>
  <si>
    <t>Err</t>
  </si>
  <si>
    <t>Temp</t>
  </si>
  <si>
    <t>Guano</t>
  </si>
  <si>
    <t>Non-guano</t>
  </si>
  <si>
    <t>ALL</t>
  </si>
  <si>
    <t>Zone Temp &amp; Mean Error Stats</t>
  </si>
  <si>
    <t>ARD Guano Phase</t>
  </si>
  <si>
    <t>lower (°C)</t>
  </si>
  <si>
    <t>upper (°C)</t>
  </si>
  <si>
    <t>(°C)</t>
  </si>
  <si>
    <t>(per mill)</t>
  </si>
  <si>
    <t>100 yr bin (bottom)</t>
  </si>
  <si>
    <t>100 yr bin (top)</t>
  </si>
  <si>
    <t>yr BP (1950)</t>
  </si>
  <si>
    <t>(m)</t>
  </si>
  <si>
    <t>T anom uncertainty window</t>
  </si>
  <si>
    <t>T anom</t>
  </si>
  <si>
    <t>JRI-1 age (yr BP, 1950)</t>
  </si>
  <si>
    <t>JRI-1 age</t>
  </si>
  <si>
    <t>XLSTAT 2010.3.09 - Descriptive statistics - on 17/08/2016 at 16:02:34</t>
  </si>
  <si>
    <t>100-year averaged record</t>
  </si>
  <si>
    <t>raw data</t>
  </si>
  <si>
    <t>References are listed in last worksheet</t>
  </si>
  <si>
    <t>The uncertainty window for temperature anomalies is the standard error of the isotope-temperature dependence</t>
  </si>
  <si>
    <t>Temperature anomalies are relative to the 1961-1990 interval and were calculated by correcting for changes in ocean isotopic composition and then applying a temperature dependence of 6.4 +/- 1.3 (s.e.m.) per mill per °C derived in Abram et al 2011, JGR.</t>
  </si>
  <si>
    <t>6-0 kyr warm periods</t>
  </si>
  <si>
    <t>L Hol - NG</t>
  </si>
  <si>
    <t>L Hol Guano</t>
  </si>
  <si>
    <t>Mhol Guano</t>
  </si>
  <si>
    <t>PiecewiseLinear-interp. (Temp). integration interpolation: mean values between mid-points</t>
  </si>
  <si>
    <t>Outliers removed</t>
  </si>
  <si>
    <t>Poly 2</t>
  </si>
  <si>
    <t>100 samples</t>
  </si>
  <si>
    <t>Quantitative data: Workbook = S3_YAN_M2-M4_GDGT_JRI_PD_temp_STATS.xlsx / Sheet = Etourneaux_2013_NBP990310 / Range = Etourneaux_2013_NBP990310!$AF$2:$AF$29 / 28 rows and 1 column</t>
  </si>
  <si>
    <t>Smoothing</t>
  </si>
  <si>
    <t>Quantitative data: Workbook = S20_AP_palaeorecords.xlsx / Sheet = Etourneaux et al_2013_NBP990310 / Range = 'Etourneaux et al_2013_NBP990310'!$C$2:$C$85 / 84 rows and 1 column</t>
  </si>
  <si>
    <t>XLSTAT 2010.3.09 - Descriptive statistics - on 30/09/2016 at 13:29:31</t>
  </si>
  <si>
    <t>SST Temp (smoothed)</t>
  </si>
  <si>
    <t xml:space="preserve">Age </t>
  </si>
  <si>
    <t>Neg Exp</t>
  </si>
  <si>
    <t>100-yr Temp</t>
  </si>
  <si>
    <t>100-yr Age</t>
  </si>
  <si>
    <t>XLSTAT 2010.3.09 - Descriptive statistics - on 16/08/2016 at 11:27:16</t>
  </si>
  <si>
    <t>SST (1-12) [Â°C] NBP990310</t>
  </si>
  <si>
    <t>Age [yr BP]</t>
  </si>
  <si>
    <t>Depth [m]</t>
  </si>
  <si>
    <t>Supplementary data table for Etourneau et al. (2013) (used/reproduced with permission); smoothing and reanalysis undertaken for this study</t>
  </si>
  <si>
    <t>Quantitative data: Workbook = S20_AP_palaeorecords.xlsx / Sheet = Shevenell_et_al_PD1098-TEX / Range = 'Shevenell_et_al_PD1098-TEX'!$B$7:$B$19 / 13 rows and 1 column</t>
  </si>
  <si>
    <t>XLSTAT 2010.3.09 - Descriptive statistics - on 16/08/2016 at 14:31:40</t>
  </si>
  <si>
    <t>100-year resampling: PiecewiseLinear-interp. (temp). integration interpolation: mean values between mid-points. density (temp). number of data points per unit step</t>
  </si>
  <si>
    <t>temp</t>
  </si>
  <si>
    <t>100-yr resample age</t>
  </si>
  <si>
    <t>TEX86-derived SST (°C) PD1098-TEX86</t>
  </si>
  <si>
    <t>Age (Domack (2001))</t>
  </si>
  <si>
    <t>4.1 Ardley Lake %Fo.sed. &amp; DMAR data</t>
  </si>
  <si>
    <t>Supplementary Data 4.2: Tephra correlation age data</t>
  </si>
  <si>
    <t>Supplementary Data 4.3: ARD &amp; YAN Grain size data</t>
  </si>
  <si>
    <t>Supplementary Data 4.4: ARD Bone data core location and modelled ages</t>
  </si>
  <si>
    <t>Supplementary Data 4.5: YAN-GDGT Temperature Reconstruction data</t>
  </si>
  <si>
    <t>Supplementary Data 4.6: ARD &amp; YAN Diatom Ecological Preference Summary data</t>
  </si>
  <si>
    <t>Supplementary Data 4.7: Summary timescale of warm periods from proxy records on the Antarctic Peninsula</t>
  </si>
  <si>
    <t>Supplementary Data 4: Figure 4 datsets</t>
  </si>
  <si>
    <t xml:space="preserve">Notes: </t>
  </si>
  <si>
    <t>1) All bones are too large for juvenile Adelie or Chrinstrap penguins</t>
  </si>
  <si>
    <t>2) Poorly fused skull fragments are more likely to be juvenile</t>
  </si>
  <si>
    <t>3) Size and bone structure/porosity suggests they are most likely from from juvenile or adolescent Gentoo penguins</t>
  </si>
  <si>
    <t xml:space="preserve">4) Dates shown in this table are based on age-depth model ARD-M5; </t>
  </si>
  <si>
    <t>5) * = collagen extracted and radiocarbon dated - see S-Table 2 for calibrated ages</t>
  </si>
  <si>
    <t>Reference: Milliken, K. T., Anderson, J. B., Wellner, J. S., Bohaty, S. M. &amp; Manley, P. L. High-resolution Holocene climate record from Maxwell Bay, South Shetland Islands, Antarctica. Geol. Soc. Am. Bull. 121, 1711–1725 (2009)</t>
  </si>
  <si>
    <r>
      <rPr>
        <sz val="10"/>
        <color theme="1"/>
        <rFont val="Symbol"/>
        <family val="1"/>
        <charset val="2"/>
      </rPr>
      <t>d</t>
    </r>
    <r>
      <rPr>
        <sz val="10"/>
        <color theme="1"/>
        <rFont val="Calibri"/>
        <family val="2"/>
        <scheme val="minor"/>
      </rPr>
      <t>D and temperature anomaly data for the James Ross Island ice core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</si>
  <si>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Calibri"/>
        <family val="2"/>
        <scheme val="minor"/>
      </rPr>
      <t>D</t>
    </r>
  </si>
  <si>
    <t>Snow depth</t>
  </si>
  <si>
    <t>Supplementary Data 4.9: Mulvaney et al. (2012) James Ross Island ice core temperature dataset &amp; guano/warm phase relationships calculated for this study</t>
  </si>
  <si>
    <t>Reference: Etourneau, J. et al. Holocene climate variations in the western Antarctic Peninsula: evidence for sea ice extent predominantly controlled by changes in insolation and ENSO variability. Clim. Past 9, 1431–1446 (2013).</t>
  </si>
  <si>
    <t xml:space="preserve">Reference: Shevenell, A., Ingalls, A., Domack, E. W. &amp; Kelly, C. Holocene Southern Ocean surface temperature variability west of the Antarctic Peninsula. Nature 470, 250–254 (2011). </t>
  </si>
  <si>
    <t>Supplementary Data 4.11: Shevenell et al. (2011) Temperature dataset &amp; 6-0 ka warm phases with resampling and data analysis undertaken for this study</t>
  </si>
  <si>
    <t>Supplementary Data 4.10: Etourneau et al. (2013) Temperature dataset &amp; 6-0 ka with reanalysis undertaken for this study</t>
  </si>
  <si>
    <t>Reference: Mulvaney, R. et al. Recent Antarctic Peninsula warming relative to Holocene climate and ice-shelf history. Nature 489, 141–144 (2012). doi:10.1038/nature11391; reproduced in full with permission and with reanalysis undertaken for this study</t>
  </si>
  <si>
    <t>Supplementary Data 4.8: Milliken et al. (2009) TOC (sea-ice) proxy data with smoothing and reanalysis undertaken for this study</t>
  </si>
  <si>
    <t>See Supplementary Data 4.8-4.11 for datasets and references</t>
  </si>
  <si>
    <t>1) Sustained is defined at two or more consecutive 100-yr intervals &gt;95%;</t>
  </si>
  <si>
    <t xml:space="preserve">2) x = &gt; mean in industrial era </t>
  </si>
  <si>
    <t>3) * =  defined as a &lt;95% 100 yr interval in an otherwise &gt;95% sustained period</t>
  </si>
  <si>
    <t>1) AP ID is Antarctic Peninsula tephra layers from lake studies after Bjork et al (1991) &amp; Toro et al. (2013)</t>
  </si>
  <si>
    <t>2) JRI ID is James Ross Island ice core tephras after Mulvaney et al. (2012) and Abram et al. (2013)</t>
  </si>
  <si>
    <t>3) Beak ID is Beak Island lake core tephras after Roberts et al. (2011)</t>
  </si>
  <si>
    <t>References used to constrcut this datasheet</t>
  </si>
  <si>
    <t>BEAK 1 LAKE (BACON age-depth model - this study)</t>
  </si>
  <si>
    <t>See Supplementary Table 3 for summary</t>
  </si>
  <si>
    <t>ANT_CAL &lt;10 °C Pre-ind. (1000-250 a BP) mean (1.46C) Temp Anomaly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</si>
</sst>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"/>
  </numFmts>
  <fonts count="33">
    <font>
      <sz val="10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vertAlign val="superscript"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  <font>
      <b/>
      <vertAlign val="subscript"/>
      <sz val="10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)"/>
    </font>
    <font>
      <i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vertAlign val="superscript"/>
      <sz val="10"/>
      <color theme="1"/>
      <name val="Calibri"/>
      <family val="2"/>
    </font>
    <font>
      <vertAlign val="superscript"/>
      <sz val="10"/>
      <name val="Calibri"/>
      <family val="2"/>
      <scheme val="minor"/>
    </font>
    <font>
      <sz val="10"/>
      <name val="Helv"/>
    </font>
    <font>
      <i/>
      <sz val="10"/>
      <color theme="1"/>
      <name val="Calibri"/>
      <family val="2"/>
    </font>
    <font>
      <sz val="10"/>
      <color rgb="FFC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theme="1"/>
      <name val="Symbol"/>
      <family val="1"/>
      <charset val="2"/>
    </font>
    <font>
      <b/>
      <sz val="10"/>
      <name val="Symbol"/>
      <family val="1"/>
      <charset val="2"/>
    </font>
    <font>
      <sz val="1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B7D8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rgb="FFC0000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 style="medium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/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</borders>
  <cellStyleXfs count="9">
    <xf numFmtId="0" fontId="0" fillId="0" borderId="0"/>
    <xf numFmtId="0" fontId="3" fillId="0" borderId="0"/>
    <xf numFmtId="0" fontId="18" fillId="0" borderId="0"/>
    <xf numFmtId="0" fontId="18" fillId="0" borderId="0"/>
    <xf numFmtId="0" fontId="26" fillId="0" borderId="0"/>
    <xf numFmtId="0" fontId="15" fillId="0" borderId="0"/>
    <xf numFmtId="0" fontId="1" fillId="0" borderId="0"/>
    <xf numFmtId="0" fontId="1" fillId="0" borderId="0"/>
    <xf numFmtId="0" fontId="3" fillId="0" borderId="0"/>
  </cellStyleXfs>
  <cellXfs count="655">
    <xf numFmtId="0" fontId="0" fillId="0" borderId="0" xfId="0"/>
    <xf numFmtId="0" fontId="4" fillId="0" borderId="0" xfId="1" applyFont="1"/>
    <xf numFmtId="2" fontId="4" fillId="0" borderId="0" xfId="1" applyNumberFormat="1" applyFont="1"/>
    <xf numFmtId="0" fontId="4" fillId="0" borderId="0" xfId="1" applyFont="1" applyAlignment="1">
      <alignment horizontal="center"/>
    </xf>
    <xf numFmtId="164" fontId="4" fillId="0" borderId="0" xfId="1" applyNumberFormat="1" applyFont="1" applyAlignment="1">
      <alignment horizontal="center"/>
    </xf>
    <xf numFmtId="0" fontId="4" fillId="0" borderId="0" xfId="1" applyFont="1" applyFill="1"/>
    <xf numFmtId="0" fontId="4" fillId="0" borderId="0" xfId="1" applyFont="1" applyFill="1" applyAlignment="1">
      <alignment horizontal="left"/>
    </xf>
    <xf numFmtId="1" fontId="4" fillId="0" borderId="0" xfId="1" applyNumberFormat="1" applyFont="1" applyAlignment="1">
      <alignment horizontal="right"/>
    </xf>
    <xf numFmtId="0" fontId="5" fillId="0" borderId="0" xfId="1" applyFont="1" applyAlignment="1">
      <alignment horizontal="center"/>
    </xf>
    <xf numFmtId="0" fontId="4" fillId="0" borderId="0" xfId="1" applyFont="1" applyAlignment="1">
      <alignment horizontal="left"/>
    </xf>
    <xf numFmtId="165" fontId="4" fillId="0" borderId="0" xfId="1" applyNumberFormat="1" applyFont="1" applyAlignment="1">
      <alignment horizontal="center"/>
    </xf>
    <xf numFmtId="165" fontId="4" fillId="0" borderId="0" xfId="1" applyNumberFormat="1" applyFont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164" fontId="4" fillId="0" borderId="0" xfId="1" applyNumberFormat="1" applyFont="1" applyBorder="1" applyAlignment="1">
      <alignment horizontal="center"/>
    </xf>
    <xf numFmtId="164" fontId="4" fillId="2" borderId="0" xfId="1" applyNumberFormat="1" applyFont="1" applyFill="1" applyAlignment="1">
      <alignment horizontal="center"/>
    </xf>
    <xf numFmtId="0" fontId="5" fillId="0" borderId="0" xfId="1" applyFont="1" applyBorder="1" applyAlignment="1">
      <alignment horizontal="center"/>
    </xf>
    <xf numFmtId="2" fontId="4" fillId="0" borderId="0" xfId="1" applyNumberFormat="1" applyFont="1" applyFill="1" applyAlignment="1">
      <alignment horizontal="right"/>
    </xf>
    <xf numFmtId="2" fontId="4" fillId="0" borderId="2" xfId="1" applyNumberFormat="1" applyFont="1" applyFill="1" applyBorder="1" applyAlignment="1">
      <alignment horizontal="right"/>
    </xf>
    <xf numFmtId="2" fontId="4" fillId="0" borderId="3" xfId="1" applyNumberFormat="1" applyFont="1" applyFill="1" applyBorder="1" applyAlignment="1">
      <alignment horizontal="right"/>
    </xf>
    <xf numFmtId="2" fontId="4" fillId="0" borderId="4" xfId="1" applyNumberFormat="1" applyFont="1" applyFill="1" applyBorder="1" applyAlignment="1">
      <alignment horizontal="right"/>
    </xf>
    <xf numFmtId="164" fontId="4" fillId="0" borderId="3" xfId="1" applyNumberFormat="1" applyFont="1" applyBorder="1"/>
    <xf numFmtId="1" fontId="4" fillId="0" borderId="3" xfId="1" applyNumberFormat="1" applyFont="1" applyBorder="1"/>
    <xf numFmtId="2" fontId="4" fillId="0" borderId="3" xfId="1" applyNumberFormat="1" applyFont="1" applyBorder="1"/>
    <xf numFmtId="0" fontId="4" fillId="0" borderId="3" xfId="1" applyFont="1" applyBorder="1" applyAlignment="1">
      <alignment horizontal="right"/>
    </xf>
    <xf numFmtId="1" fontId="4" fillId="0" borderId="3" xfId="1" applyNumberFormat="1" applyFont="1" applyBorder="1" applyAlignment="1">
      <alignment horizontal="right"/>
    </xf>
    <xf numFmtId="0" fontId="5" fillId="0" borderId="3" xfId="1" applyFont="1" applyBorder="1" applyAlignment="1">
      <alignment horizontal="center"/>
    </xf>
    <xf numFmtId="2" fontId="4" fillId="0" borderId="6" xfId="1" applyNumberFormat="1" applyFont="1" applyFill="1" applyBorder="1" applyAlignment="1">
      <alignment horizontal="right"/>
    </xf>
    <xf numFmtId="2" fontId="4" fillId="0" borderId="0" xfId="1" applyNumberFormat="1" applyFont="1" applyFill="1" applyBorder="1" applyAlignment="1">
      <alignment horizontal="right"/>
    </xf>
    <xf numFmtId="2" fontId="4" fillId="0" borderId="7" xfId="1" applyNumberFormat="1" applyFont="1" applyFill="1" applyBorder="1" applyAlignment="1">
      <alignment horizontal="right"/>
    </xf>
    <xf numFmtId="164" fontId="4" fillId="0" borderId="0" xfId="1" applyNumberFormat="1" applyFont="1" applyBorder="1"/>
    <xf numFmtId="1" fontId="4" fillId="0" borderId="0" xfId="1" applyNumberFormat="1" applyFont="1" applyBorder="1"/>
    <xf numFmtId="2" fontId="4" fillId="0" borderId="0" xfId="1" applyNumberFormat="1" applyFont="1" applyBorder="1"/>
    <xf numFmtId="0" fontId="4" fillId="0" borderId="0" xfId="1" applyFont="1" applyBorder="1" applyAlignment="1">
      <alignment horizontal="right"/>
    </xf>
    <xf numFmtId="1" fontId="4" fillId="0" borderId="0" xfId="1" applyNumberFormat="1" applyFont="1" applyBorder="1" applyAlignment="1">
      <alignment horizontal="right"/>
    </xf>
    <xf numFmtId="2" fontId="4" fillId="0" borderId="10" xfId="1" applyNumberFormat="1" applyFont="1" applyFill="1" applyBorder="1" applyAlignment="1">
      <alignment horizontal="right"/>
    </xf>
    <xf numFmtId="2" fontId="4" fillId="0" borderId="1" xfId="1" applyNumberFormat="1" applyFont="1" applyFill="1" applyBorder="1" applyAlignment="1">
      <alignment horizontal="right"/>
    </xf>
    <xf numFmtId="2" fontId="4" fillId="0" borderId="11" xfId="1" applyNumberFormat="1" applyFont="1" applyFill="1" applyBorder="1" applyAlignment="1">
      <alignment horizontal="right"/>
    </xf>
    <xf numFmtId="164" fontId="4" fillId="0" borderId="1" xfId="1" applyNumberFormat="1" applyFont="1" applyBorder="1"/>
    <xf numFmtId="1" fontId="4" fillId="0" borderId="1" xfId="1" applyNumberFormat="1" applyFont="1" applyBorder="1"/>
    <xf numFmtId="2" fontId="4" fillId="0" borderId="1" xfId="1" applyNumberFormat="1" applyFont="1" applyBorder="1"/>
    <xf numFmtId="0" fontId="4" fillId="0" borderId="1" xfId="1" applyFont="1" applyBorder="1" applyAlignment="1">
      <alignment horizontal="right"/>
    </xf>
    <xf numFmtId="1" fontId="4" fillId="0" borderId="1" xfId="1" applyNumberFormat="1" applyFont="1" applyBorder="1" applyAlignment="1">
      <alignment horizontal="right"/>
    </xf>
    <xf numFmtId="164" fontId="4" fillId="4" borderId="0" xfId="1" applyNumberFormat="1" applyFont="1" applyFill="1" applyAlignment="1">
      <alignment horizontal="center"/>
    </xf>
    <xf numFmtId="1" fontId="4" fillId="0" borderId="11" xfId="1" applyNumberFormat="1" applyFont="1" applyBorder="1" applyAlignment="1">
      <alignment horizontal="right"/>
    </xf>
    <xf numFmtId="11" fontId="4" fillId="0" borderId="0" xfId="1" applyNumberFormat="1" applyFont="1"/>
    <xf numFmtId="0" fontId="4" fillId="5" borderId="0" xfId="1" applyFont="1" applyFill="1"/>
    <xf numFmtId="11" fontId="4" fillId="5" borderId="0" xfId="1" applyNumberFormat="1" applyFont="1" applyFill="1"/>
    <xf numFmtId="164" fontId="4" fillId="0" borderId="0" xfId="1" applyNumberFormat="1" applyFont="1" applyFill="1" applyBorder="1"/>
    <xf numFmtId="1" fontId="4" fillId="0" borderId="0" xfId="1" applyNumberFormat="1" applyFont="1" applyFill="1" applyBorder="1"/>
    <xf numFmtId="2" fontId="4" fillId="0" borderId="0" xfId="1" applyNumberFormat="1" applyFont="1" applyFill="1" applyBorder="1"/>
    <xf numFmtId="0" fontId="4" fillId="0" borderId="0" xfId="1" applyFont="1" applyFill="1" applyBorder="1" applyAlignment="1">
      <alignment vertical="center"/>
    </xf>
    <xf numFmtId="2" fontId="4" fillId="0" borderId="1" xfId="1" applyNumberFormat="1" applyFont="1" applyFill="1" applyBorder="1"/>
    <xf numFmtId="0" fontId="4" fillId="0" borderId="1" xfId="1" applyFont="1" applyFill="1" applyBorder="1" applyAlignment="1">
      <alignment horizontal="left"/>
    </xf>
    <xf numFmtId="2" fontId="4" fillId="0" borderId="0" xfId="1" applyNumberFormat="1" applyFont="1" applyFill="1"/>
    <xf numFmtId="9" fontId="4" fillId="0" borderId="0" xfId="1" applyNumberFormat="1" applyFont="1" applyFill="1" applyAlignment="1">
      <alignment horizontal="left"/>
    </xf>
    <xf numFmtId="0" fontId="6" fillId="0" borderId="0" xfId="1" applyFont="1" applyFill="1" applyBorder="1"/>
    <xf numFmtId="0" fontId="7" fillId="0" borderId="0" xfId="1" applyFont="1" applyFill="1" applyAlignment="1">
      <alignment horizontal="left"/>
    </xf>
    <xf numFmtId="0" fontId="5" fillId="0" borderId="7" xfId="1" applyFont="1" applyBorder="1" applyAlignment="1">
      <alignment horizontal="center"/>
    </xf>
    <xf numFmtId="1" fontId="4" fillId="0" borderId="0" xfId="1" applyNumberFormat="1" applyFont="1" applyFill="1" applyAlignment="1">
      <alignment horizontal="center" wrapText="1"/>
    </xf>
    <xf numFmtId="1" fontId="4" fillId="0" borderId="0" xfId="1" applyNumberFormat="1" applyFont="1" applyFill="1"/>
    <xf numFmtId="164" fontId="4" fillId="0" borderId="0" xfId="1" applyNumberFormat="1" applyFont="1" applyFill="1"/>
    <xf numFmtId="166" fontId="4" fillId="0" borderId="0" xfId="1" applyNumberFormat="1" applyFont="1" applyFill="1"/>
    <xf numFmtId="164" fontId="4" fillId="0" borderId="0" xfId="1" applyNumberFormat="1" applyFont="1" applyBorder="1" applyAlignment="1">
      <alignment horizontal="right"/>
    </xf>
    <xf numFmtId="0" fontId="4" fillId="0" borderId="0" xfId="1" applyFont="1" applyAlignment="1">
      <alignment horizontal="right" wrapText="1"/>
    </xf>
    <xf numFmtId="2" fontId="9" fillId="0" borderId="3" xfId="0" applyNumberFormat="1" applyFont="1" applyBorder="1" applyAlignment="1">
      <alignment horizontal="right" wrapText="1"/>
    </xf>
    <xf numFmtId="2" fontId="4" fillId="0" borderId="0" xfId="1" applyNumberFormat="1" applyFont="1" applyAlignment="1">
      <alignment horizontal="right" wrapText="1"/>
    </xf>
    <xf numFmtId="0" fontId="4" fillId="0" borderId="0" xfId="1" applyFont="1" applyAlignment="1">
      <alignment wrapText="1"/>
    </xf>
    <xf numFmtId="0" fontId="4" fillId="0" borderId="0" xfId="1" applyFont="1" applyAlignment="1"/>
    <xf numFmtId="2" fontId="4" fillId="0" borderId="3" xfId="1" applyNumberFormat="1" applyFont="1" applyBorder="1" applyAlignment="1">
      <alignment horizontal="right" wrapText="1"/>
    </xf>
    <xf numFmtId="165" fontId="11" fillId="0" borderId="0" xfId="1" applyNumberFormat="1" applyFont="1" applyAlignment="1">
      <alignment horizontal="center" wrapText="1"/>
    </xf>
    <xf numFmtId="165" fontId="4" fillId="0" borderId="0" xfId="1" applyNumberFormat="1" applyFont="1" applyAlignment="1">
      <alignment horizontal="center" wrapText="1"/>
    </xf>
    <xf numFmtId="0" fontId="4" fillId="0" borderId="0" xfId="1" applyFont="1" applyAlignment="1">
      <alignment horizontal="center" wrapText="1"/>
    </xf>
    <xf numFmtId="164" fontId="4" fillId="0" borderId="0" xfId="1" applyNumberFormat="1" applyFont="1" applyAlignment="1">
      <alignment horizontal="center" wrapText="1"/>
    </xf>
    <xf numFmtId="0" fontId="11" fillId="0" borderId="0" xfId="1" applyFont="1" applyFill="1" applyAlignment="1">
      <alignment horizontal="center" wrapText="1"/>
    </xf>
    <xf numFmtId="0" fontId="4" fillId="0" borderId="0" xfId="1" applyFont="1" applyAlignment="1">
      <alignment horizontal="right"/>
    </xf>
    <xf numFmtId="1" fontId="11" fillId="0" borderId="0" xfId="1" applyNumberFormat="1" applyFont="1" applyFill="1" applyAlignment="1">
      <alignment horizontal="center" wrapText="1"/>
    </xf>
    <xf numFmtId="2" fontId="11" fillId="0" borderId="0" xfId="1" applyNumberFormat="1" applyFont="1" applyFill="1" applyAlignment="1">
      <alignment horizontal="center" wrapText="1"/>
    </xf>
    <xf numFmtId="0" fontId="11" fillId="0" borderId="0" xfId="1" applyFont="1" applyFill="1" applyAlignment="1">
      <alignment horizontal="left" wrapText="1"/>
    </xf>
    <xf numFmtId="2" fontId="4" fillId="0" borderId="0" xfId="1" applyNumberFormat="1" applyFont="1" applyFill="1" applyAlignment="1">
      <alignment horizontal="right" wrapText="1"/>
    </xf>
    <xf numFmtId="2" fontId="4" fillId="0" borderId="2" xfId="1" applyNumberFormat="1" applyFont="1" applyFill="1" applyBorder="1" applyAlignment="1">
      <alignment horizontal="right" wrapText="1"/>
    </xf>
    <xf numFmtId="2" fontId="4" fillId="0" borderId="3" xfId="1" applyNumberFormat="1" applyFont="1" applyFill="1" applyBorder="1" applyAlignment="1">
      <alignment horizontal="right" wrapText="1"/>
    </xf>
    <xf numFmtId="2" fontId="4" fillId="0" borderId="4" xfId="1" applyNumberFormat="1" applyFont="1" applyFill="1" applyBorder="1" applyAlignment="1">
      <alignment horizontal="right" wrapText="1"/>
    </xf>
    <xf numFmtId="49" fontId="11" fillId="0" borderId="3" xfId="1" applyNumberFormat="1" applyFont="1" applyBorder="1" applyAlignment="1">
      <alignment horizontal="center" wrapText="1"/>
    </xf>
    <xf numFmtId="49" fontId="7" fillId="0" borderId="3" xfId="1" applyNumberFormat="1" applyFont="1" applyFill="1" applyBorder="1" applyAlignment="1">
      <alignment horizontal="center" wrapText="1"/>
    </xf>
    <xf numFmtId="164" fontId="11" fillId="0" borderId="3" xfId="1" applyNumberFormat="1" applyFont="1" applyBorder="1" applyAlignment="1">
      <alignment horizontal="center" wrapText="1"/>
    </xf>
    <xf numFmtId="1" fontId="11" fillId="0" borderId="3" xfId="1" applyNumberFormat="1" applyFont="1" applyBorder="1" applyAlignment="1">
      <alignment horizontal="center" wrapText="1"/>
    </xf>
    <xf numFmtId="2" fontId="11" fillId="0" borderId="3" xfId="1" applyNumberFormat="1" applyFont="1" applyBorder="1" applyAlignment="1">
      <alignment horizontal="center" wrapText="1"/>
    </xf>
    <xf numFmtId="1" fontId="4" fillId="0" borderId="3" xfId="1" applyNumberFormat="1" applyFont="1" applyBorder="1" applyAlignment="1">
      <alignment horizontal="right" wrapText="1"/>
    </xf>
    <xf numFmtId="164" fontId="11" fillId="0" borderId="0" xfId="1" applyNumberFormat="1" applyFont="1" applyAlignment="1">
      <alignment horizontal="center" wrapText="1"/>
    </xf>
    <xf numFmtId="0" fontId="11" fillId="0" borderId="0" xfId="1" applyFont="1" applyAlignment="1">
      <alignment horizontal="left" wrapText="1"/>
    </xf>
    <xf numFmtId="0" fontId="4" fillId="0" borderId="0" xfId="1" applyFont="1" applyFill="1" applyAlignment="1">
      <alignment horizontal="center" wrapText="1"/>
    </xf>
    <xf numFmtId="0" fontId="4" fillId="0" borderId="17" xfId="1" applyFont="1" applyBorder="1"/>
    <xf numFmtId="0" fontId="14" fillId="0" borderId="17" xfId="1" applyFont="1" applyFill="1" applyBorder="1" applyAlignment="1">
      <alignment horizontal="right"/>
    </xf>
    <xf numFmtId="0" fontId="14" fillId="0" borderId="17" xfId="1" applyFont="1" applyBorder="1" applyAlignment="1">
      <alignment horizontal="right"/>
    </xf>
    <xf numFmtId="0" fontId="7" fillId="0" borderId="17" xfId="1" applyFont="1" applyFill="1" applyBorder="1" applyAlignment="1"/>
    <xf numFmtId="0" fontId="4" fillId="4" borderId="0" xfId="1" applyFont="1" applyFill="1" applyAlignment="1">
      <alignment horizontal="center"/>
    </xf>
    <xf numFmtId="0" fontId="11" fillId="0" borderId="0" xfId="1" applyFont="1"/>
    <xf numFmtId="0" fontId="4" fillId="0" borderId="0" xfId="0" applyFont="1"/>
    <xf numFmtId="0" fontId="6" fillId="0" borderId="0" xfId="0" applyFont="1"/>
    <xf numFmtId="0" fontId="4" fillId="0" borderId="0" xfId="0" applyFont="1" applyAlignment="1">
      <alignment horizontal="right"/>
    </xf>
    <xf numFmtId="2" fontId="6" fillId="0" borderId="0" xfId="1" applyNumberFormat="1" applyFont="1" applyAlignment="1">
      <alignment horizontal="right"/>
    </xf>
    <xf numFmtId="0" fontId="15" fillId="0" borderId="0" xfId="1" applyFont="1"/>
    <xf numFmtId="0" fontId="15" fillId="0" borderId="0" xfId="0" applyFont="1"/>
    <xf numFmtId="0" fontId="16" fillId="0" borderId="0" xfId="0" applyFont="1"/>
    <xf numFmtId="0" fontId="15" fillId="0" borderId="0" xfId="0" applyFont="1" applyAlignment="1">
      <alignment horizontal="right"/>
    </xf>
    <xf numFmtId="0" fontId="15" fillId="0" borderId="0" xfId="1" applyFont="1" applyAlignment="1">
      <alignment horizontal="left"/>
    </xf>
    <xf numFmtId="0" fontId="15" fillId="0" borderId="0" xfId="1" applyFont="1" applyAlignment="1">
      <alignment horizontal="center"/>
    </xf>
    <xf numFmtId="2" fontId="16" fillId="0" borderId="0" xfId="1" applyNumberFormat="1" applyFont="1" applyAlignment="1">
      <alignment horizontal="right"/>
    </xf>
    <xf numFmtId="0" fontId="17" fillId="0" borderId="0" xfId="1" applyFont="1"/>
    <xf numFmtId="0" fontId="4" fillId="0" borderId="0" xfId="1" applyFont="1" applyAlignment="1">
      <alignment vertical="center"/>
    </xf>
    <xf numFmtId="0" fontId="4" fillId="0" borderId="0" xfId="1" applyFont="1" applyAlignment="1">
      <alignment horizontal="left" vertical="center"/>
    </xf>
    <xf numFmtId="0" fontId="4" fillId="0" borderId="0" xfId="1" applyFont="1" applyAlignment="1">
      <alignment horizontal="center" vertical="center"/>
    </xf>
    <xf numFmtId="1" fontId="6" fillId="0" borderId="0" xfId="2" applyNumberFormat="1" applyFont="1"/>
    <xf numFmtId="0" fontId="6" fillId="0" borderId="0" xfId="2" applyFont="1"/>
    <xf numFmtId="0" fontId="11" fillId="0" borderId="0" xfId="1" applyFont="1" applyAlignment="1">
      <alignment vertical="center"/>
    </xf>
    <xf numFmtId="0" fontId="4" fillId="0" borderId="0" xfId="1" applyFont="1" applyAlignment="1">
      <alignment horizontal="right" vertical="center"/>
    </xf>
    <xf numFmtId="165" fontId="4" fillId="0" borderId="0" xfId="1" applyNumberFormat="1" applyFont="1"/>
    <xf numFmtId="1" fontId="4" fillId="0" borderId="0" xfId="1" applyNumberFormat="1" applyFont="1"/>
    <xf numFmtId="166" fontId="4" fillId="0" borderId="0" xfId="1" applyNumberFormat="1" applyFont="1"/>
    <xf numFmtId="164" fontId="4" fillId="0" borderId="0" xfId="1" applyNumberFormat="1" applyFont="1"/>
    <xf numFmtId="164" fontId="4" fillId="0" borderId="0" xfId="1" applyNumberFormat="1" applyFont="1" applyAlignment="1">
      <alignment horizontal="right"/>
    </xf>
    <xf numFmtId="2" fontId="6" fillId="0" borderId="0" xfId="1" applyNumberFormat="1" applyFont="1" applyBorder="1"/>
    <xf numFmtId="2" fontId="6" fillId="0" borderId="0" xfId="3" applyNumberFormat="1" applyFont="1"/>
    <xf numFmtId="165" fontId="4" fillId="0" borderId="0" xfId="1" applyNumberFormat="1" applyFont="1" applyAlignment="1">
      <alignment wrapText="1"/>
    </xf>
    <xf numFmtId="2" fontId="4" fillId="0" borderId="0" xfId="1" applyNumberFormat="1" applyFont="1" applyAlignment="1">
      <alignment wrapText="1"/>
    </xf>
    <xf numFmtId="1" fontId="4" fillId="0" borderId="0" xfId="1" applyNumberFormat="1" applyFont="1" applyAlignment="1">
      <alignment wrapText="1"/>
    </xf>
    <xf numFmtId="165" fontId="4" fillId="0" borderId="0" xfId="1" applyNumberFormat="1" applyFont="1" applyAlignment="1">
      <alignment horizontal="right" wrapText="1"/>
    </xf>
    <xf numFmtId="164" fontId="4" fillId="0" borderId="0" xfId="1" applyNumberFormat="1" applyFont="1" applyAlignment="1">
      <alignment horizontal="right" wrapText="1"/>
    </xf>
    <xf numFmtId="0" fontId="4" fillId="0" borderId="0" xfId="1" applyNumberFormat="1" applyFont="1" applyAlignment="1">
      <alignment wrapText="1"/>
    </xf>
    <xf numFmtId="2" fontId="4" fillId="0" borderId="0" xfId="1" applyNumberFormat="1" applyFont="1" applyAlignment="1">
      <alignment horizontal="center" wrapText="1"/>
    </xf>
    <xf numFmtId="166" fontId="4" fillId="0" borderId="0" xfId="1" applyNumberFormat="1" applyFont="1" applyAlignment="1">
      <alignment horizontal="right" wrapText="1"/>
    </xf>
    <xf numFmtId="2" fontId="6" fillId="0" borderId="0" xfId="1" applyNumberFormat="1" applyFont="1" applyBorder="1" applyAlignment="1">
      <alignment horizontal="right" wrapText="1"/>
    </xf>
    <xf numFmtId="165" fontId="4" fillId="0" borderId="0" xfId="1" applyNumberFormat="1" applyFont="1" applyAlignment="1">
      <alignment horizontal="left" wrapText="1"/>
    </xf>
    <xf numFmtId="1" fontId="4" fillId="0" borderId="0" xfId="1" applyNumberFormat="1" applyFont="1" applyAlignment="1">
      <alignment horizontal="right" wrapText="1"/>
    </xf>
    <xf numFmtId="2" fontId="4" fillId="0" borderId="0" xfId="1" applyNumberFormat="1" applyFont="1" applyAlignment="1">
      <alignment horizontal="center"/>
    </xf>
    <xf numFmtId="164" fontId="4" fillId="0" borderId="0" xfId="1" applyNumberFormat="1" applyFont="1" applyFill="1" applyAlignment="1">
      <alignment horizontal="right"/>
    </xf>
    <xf numFmtId="165" fontId="4" fillId="0" borderId="0" xfId="1" applyNumberFormat="1" applyFont="1" applyFill="1"/>
    <xf numFmtId="1" fontId="7" fillId="0" borderId="0" xfId="1" applyNumberFormat="1" applyFont="1" applyFill="1"/>
    <xf numFmtId="1" fontId="4" fillId="0" borderId="0" xfId="1" applyNumberFormat="1" applyFont="1" applyAlignment="1">
      <alignment horizontal="center"/>
    </xf>
    <xf numFmtId="1" fontId="4" fillId="0" borderId="0" xfId="1" applyNumberFormat="1" applyFont="1" applyFill="1" applyBorder="1" applyAlignment="1">
      <alignment horizontal="center"/>
    </xf>
    <xf numFmtId="0" fontId="4" fillId="0" borderId="0" xfId="1" applyFont="1" applyBorder="1"/>
    <xf numFmtId="0" fontId="4" fillId="0" borderId="1" xfId="1" applyFont="1" applyBorder="1"/>
    <xf numFmtId="1" fontId="4" fillId="0" borderId="1" xfId="1" applyNumberFormat="1" applyFont="1" applyFill="1" applyBorder="1" applyAlignment="1">
      <alignment horizontal="center"/>
    </xf>
    <xf numFmtId="1" fontId="4" fillId="0" borderId="1" xfId="1" applyNumberFormat="1" applyFont="1" applyBorder="1" applyAlignment="1">
      <alignment horizontal="center"/>
    </xf>
    <xf numFmtId="1" fontId="4" fillId="0" borderId="1" xfId="1" applyNumberFormat="1" applyFont="1" applyBorder="1" applyAlignment="1">
      <alignment horizontal="left"/>
    </xf>
    <xf numFmtId="0" fontId="4" fillId="0" borderId="1" xfId="1" applyFont="1" applyBorder="1" applyAlignment="1">
      <alignment horizontal="center"/>
    </xf>
    <xf numFmtId="0" fontId="4" fillId="0" borderId="1" xfId="1" applyFont="1" applyBorder="1" applyAlignment="1">
      <alignment horizontal="left"/>
    </xf>
    <xf numFmtId="1" fontId="4" fillId="0" borderId="0" xfId="1" applyNumberFormat="1" applyFont="1" applyAlignment="1">
      <alignment horizontal="left"/>
    </xf>
    <xf numFmtId="49" fontId="4" fillId="0" borderId="1" xfId="1" applyNumberFormat="1" applyFont="1" applyBorder="1" applyAlignment="1">
      <alignment horizontal="center"/>
    </xf>
    <xf numFmtId="0" fontId="4" fillId="0" borderId="0" xfId="1" applyFont="1" applyBorder="1" applyAlignment="1">
      <alignment horizontal="center"/>
    </xf>
    <xf numFmtId="14" fontId="4" fillId="0" borderId="0" xfId="1" applyNumberFormat="1" applyFont="1" applyBorder="1"/>
    <xf numFmtId="0" fontId="6" fillId="0" borderId="1" xfId="1" applyFont="1" applyFill="1" applyBorder="1" applyAlignment="1"/>
    <xf numFmtId="0" fontId="11" fillId="0" borderId="1" xfId="1" applyFont="1" applyBorder="1"/>
    <xf numFmtId="2" fontId="0" fillId="0" borderId="0" xfId="0" applyNumberForma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6" fontId="0" fillId="0" borderId="3" xfId="0" applyNumberFormat="1" applyBorder="1" applyAlignment="1"/>
    <xf numFmtId="0" fontId="0" fillId="0" borderId="3" xfId="0" applyNumberFormat="1" applyBorder="1" applyAlignment="1"/>
    <xf numFmtId="166" fontId="0" fillId="0" borderId="0" xfId="0" applyNumberFormat="1" applyAlignment="1"/>
    <xf numFmtId="0" fontId="0" fillId="0" borderId="0" xfId="0" applyNumberFormat="1" applyAlignment="1"/>
    <xf numFmtId="166" fontId="0" fillId="0" borderId="18" xfId="0" applyNumberFormat="1" applyBorder="1" applyAlignment="1"/>
    <xf numFmtId="0" fontId="0" fillId="0" borderId="18" xfId="0" applyNumberFormat="1" applyBorder="1" applyAlignment="1"/>
    <xf numFmtId="49" fontId="0" fillId="0" borderId="17" xfId="0" applyNumberFormat="1" applyFont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166" fontId="4" fillId="6" borderId="1" xfId="0" applyNumberFormat="1" applyFont="1" applyFill="1" applyBorder="1" applyAlignment="1"/>
    <xf numFmtId="0" fontId="4" fillId="6" borderId="1" xfId="0" applyFont="1" applyFill="1" applyBorder="1"/>
    <xf numFmtId="1" fontId="4" fillId="6" borderId="1" xfId="0" applyNumberFormat="1" applyFont="1" applyFill="1" applyBorder="1" applyAlignment="1">
      <alignment horizontal="right"/>
    </xf>
    <xf numFmtId="0" fontId="4" fillId="6" borderId="1" xfId="0" applyFont="1" applyFill="1" applyBorder="1" applyAlignment="1">
      <alignment horizontal="left"/>
    </xf>
    <xf numFmtId="0" fontId="4" fillId="6" borderId="0" xfId="0" applyFont="1" applyFill="1" applyAlignment="1">
      <alignment horizont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/>
    <xf numFmtId="0" fontId="4" fillId="6" borderId="0" xfId="0" applyFont="1" applyFill="1"/>
    <xf numFmtId="1" fontId="4" fillId="6" borderId="0" xfId="0" applyNumberFormat="1" applyFont="1" applyFill="1" applyBorder="1" applyAlignment="1">
      <alignment horizontal="right"/>
    </xf>
    <xf numFmtId="0" fontId="4" fillId="6" borderId="0" xfId="0" applyFont="1" applyFill="1" applyBorder="1" applyAlignment="1">
      <alignment horizontal="left"/>
    </xf>
    <xf numFmtId="166" fontId="11" fillId="6" borderId="0" xfId="0" applyNumberFormat="1" applyFont="1" applyFill="1" applyBorder="1" applyAlignment="1"/>
    <xf numFmtId="1" fontId="11" fillId="6" borderId="0" xfId="0" applyNumberFormat="1" applyFont="1" applyFill="1" applyBorder="1" applyAlignment="1">
      <alignment horizontal="right"/>
    </xf>
    <xf numFmtId="0" fontId="11" fillId="6" borderId="0" xfId="0" applyFont="1" applyFill="1" applyBorder="1" applyAlignment="1">
      <alignment horizontal="left"/>
    </xf>
    <xf numFmtId="0" fontId="4" fillId="0" borderId="0" xfId="0" applyFont="1" applyBorder="1"/>
    <xf numFmtId="0" fontId="4" fillId="0" borderId="0" xfId="0" applyFont="1" applyBorder="1" applyAlignment="1">
      <alignment horizontal="right"/>
    </xf>
    <xf numFmtId="1" fontId="4" fillId="0" borderId="0" xfId="0" applyNumberFormat="1" applyFont="1" applyAlignment="1">
      <alignment horizontal="right"/>
    </xf>
    <xf numFmtId="0" fontId="4" fillId="0" borderId="0" xfId="0" applyFont="1" applyFill="1" applyAlignment="1">
      <alignment horizontal="center"/>
    </xf>
    <xf numFmtId="2" fontId="4" fillId="6" borderId="0" xfId="0" applyNumberFormat="1" applyFont="1" applyFill="1" applyBorder="1" applyAlignment="1">
      <alignment horizontal="left"/>
    </xf>
    <xf numFmtId="0" fontId="4" fillId="0" borderId="0" xfId="0" applyFont="1" applyFill="1"/>
    <xf numFmtId="0" fontId="0" fillId="0" borderId="0" xfId="0" applyFont="1"/>
    <xf numFmtId="166" fontId="4" fillId="0" borderId="0" xfId="0" applyNumberFormat="1" applyFont="1" applyFill="1"/>
    <xf numFmtId="166" fontId="4" fillId="0" borderId="0" xfId="0" applyNumberFormat="1" applyFo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1" fontId="0" fillId="0" borderId="0" xfId="0" applyNumberFormat="1"/>
    <xf numFmtId="0" fontId="4" fillId="6" borderId="0" xfId="0" applyNumberFormat="1" applyFont="1" applyFill="1" applyBorder="1" applyAlignment="1"/>
    <xf numFmtId="2" fontId="4" fillId="6" borderId="0" xfId="0" applyNumberFormat="1" applyFont="1" applyFill="1" applyBorder="1" applyAlignment="1"/>
    <xf numFmtId="2" fontId="4" fillId="6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right"/>
    </xf>
    <xf numFmtId="1" fontId="11" fillId="6" borderId="1" xfId="0" applyNumberFormat="1" applyFont="1" applyFill="1" applyBorder="1" applyAlignment="1">
      <alignment horizontal="left"/>
    </xf>
    <xf numFmtId="2" fontId="0" fillId="7" borderId="0" xfId="0" applyNumberFormat="1" applyFill="1"/>
    <xf numFmtId="2" fontId="0" fillId="8" borderId="0" xfId="0" applyNumberFormat="1" applyFill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11" fillId="0" borderId="0" xfId="0" applyFont="1"/>
    <xf numFmtId="2" fontId="21" fillId="0" borderId="0" xfId="0" applyNumberFormat="1" applyFont="1" applyFill="1" applyBorder="1"/>
    <xf numFmtId="1" fontId="4" fillId="0" borderId="0" xfId="0" applyNumberFormat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19" xfId="0" applyFont="1" applyBorder="1" applyAlignment="1">
      <alignment horizontal="left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2" fontId="7" fillId="6" borderId="12" xfId="0" applyNumberFormat="1" applyFont="1" applyFill="1" applyBorder="1" applyAlignment="1">
      <alignment horizontal="center" vertical="center"/>
    </xf>
    <xf numFmtId="2" fontId="6" fillId="6" borderId="20" xfId="0" applyNumberFormat="1" applyFont="1" applyFill="1" applyBorder="1" applyAlignment="1">
      <alignment horizontal="center" vertical="center"/>
    </xf>
    <xf numFmtId="2" fontId="6" fillId="6" borderId="12" xfId="0" applyNumberFormat="1" applyFont="1" applyFill="1" applyBorder="1" applyAlignment="1">
      <alignment horizontal="center" vertical="center"/>
    </xf>
    <xf numFmtId="1" fontId="6" fillId="6" borderId="1" xfId="0" applyNumberFormat="1" applyFont="1" applyFill="1" applyBorder="1" applyAlignment="1">
      <alignment vertical="center"/>
    </xf>
    <xf numFmtId="1" fontId="6" fillId="6" borderId="20" xfId="0" applyNumberFormat="1" applyFont="1" applyFill="1" applyBorder="1" applyAlignment="1">
      <alignment vertical="center"/>
    </xf>
    <xf numFmtId="1" fontId="6" fillId="0" borderId="0" xfId="0" applyNumberFormat="1" applyFont="1" applyFill="1" applyAlignment="1">
      <alignment vertical="center"/>
    </xf>
    <xf numFmtId="0" fontId="4" fillId="0" borderId="21" xfId="0" applyFont="1" applyBorder="1" applyAlignment="1">
      <alignment horizontal="left"/>
    </xf>
    <xf numFmtId="0" fontId="4" fillId="0" borderId="22" xfId="0" applyFont="1" applyBorder="1"/>
    <xf numFmtId="0" fontId="4" fillId="0" borderId="22" xfId="0" applyFont="1" applyBorder="1" applyAlignment="1">
      <alignment horizontal="center"/>
    </xf>
    <xf numFmtId="0" fontId="7" fillId="6" borderId="14" xfId="0" applyFont="1" applyFill="1" applyBorder="1" applyAlignment="1">
      <alignment horizontal="center" vertical="center"/>
    </xf>
    <xf numFmtId="0" fontId="6" fillId="6" borderId="23" xfId="0" applyFont="1" applyFill="1" applyBorder="1" applyAlignment="1">
      <alignment horizontal="center" vertical="center"/>
    </xf>
    <xf numFmtId="2" fontId="6" fillId="6" borderId="13" xfId="0" applyNumberFormat="1" applyFont="1" applyFill="1" applyBorder="1" applyAlignment="1">
      <alignment horizontal="center" vertical="center"/>
    </xf>
    <xf numFmtId="2" fontId="6" fillId="6" borderId="22" xfId="0" applyNumberFormat="1" applyFont="1" applyFill="1" applyBorder="1" applyAlignment="1">
      <alignment horizontal="center" vertical="center"/>
    </xf>
    <xf numFmtId="1" fontId="6" fillId="6" borderId="0" xfId="0" applyNumberFormat="1" applyFont="1" applyFill="1" applyBorder="1" applyAlignment="1">
      <alignment vertical="center"/>
    </xf>
    <xf numFmtId="1" fontId="6" fillId="6" borderId="22" xfId="0" applyNumberFormat="1" applyFont="1" applyFill="1" applyBorder="1" applyAlignment="1">
      <alignment vertical="center"/>
    </xf>
    <xf numFmtId="2" fontId="6" fillId="6" borderId="21" xfId="0" applyNumberFormat="1" applyFont="1" applyFill="1" applyBorder="1" applyAlignment="1">
      <alignment horizontal="center" vertical="center"/>
    </xf>
    <xf numFmtId="0" fontId="6" fillId="6" borderId="21" xfId="0" applyFont="1" applyFill="1" applyBorder="1" applyAlignment="1">
      <alignment horizontal="center" vertical="center"/>
    </xf>
    <xf numFmtId="0" fontId="6" fillId="6" borderId="22" xfId="0" applyFont="1" applyFill="1" applyBorder="1" applyAlignment="1">
      <alignment horizontal="center" vertical="center"/>
    </xf>
    <xf numFmtId="1" fontId="7" fillId="6" borderId="22" xfId="0" applyNumberFormat="1" applyFont="1" applyFill="1" applyBorder="1" applyAlignment="1">
      <alignment vertical="center"/>
    </xf>
    <xf numFmtId="0" fontId="6" fillId="6" borderId="13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2" fontId="6" fillId="6" borderId="23" xfId="0" applyNumberFormat="1" applyFont="1" applyFill="1" applyBorder="1" applyAlignment="1">
      <alignment horizontal="center" vertical="center"/>
    </xf>
    <xf numFmtId="2" fontId="7" fillId="8" borderId="12" xfId="0" applyNumberFormat="1" applyFont="1" applyFill="1" applyBorder="1" applyAlignment="1">
      <alignment horizontal="center" vertical="center"/>
    </xf>
    <xf numFmtId="2" fontId="6" fillId="6" borderId="0" xfId="0" applyNumberFormat="1" applyFont="1" applyFill="1" applyBorder="1" applyAlignment="1">
      <alignment horizontal="center" vertical="center"/>
    </xf>
    <xf numFmtId="0" fontId="4" fillId="0" borderId="20" xfId="0" applyFont="1" applyBorder="1" applyAlignment="1">
      <alignment horizontal="right"/>
    </xf>
    <xf numFmtId="0" fontId="4" fillId="0" borderId="23" xfId="0" applyFont="1" applyBorder="1" applyAlignment="1">
      <alignment horizontal="center"/>
    </xf>
    <xf numFmtId="0" fontId="6" fillId="6" borderId="0" xfId="0" applyFont="1" applyFill="1" applyBorder="1" applyAlignment="1">
      <alignment horizontal="center" vertical="center"/>
    </xf>
    <xf numFmtId="2" fontId="6" fillId="8" borderId="19" xfId="0" applyNumberFormat="1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2" fontId="6" fillId="0" borderId="12" xfId="0" applyNumberFormat="1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left" vertical="center"/>
    </xf>
    <xf numFmtId="0" fontId="6" fillId="6" borderId="24" xfId="0" applyFont="1" applyFill="1" applyBorder="1" applyAlignment="1">
      <alignment horizontal="center" vertical="center"/>
    </xf>
    <xf numFmtId="2" fontId="6" fillId="6" borderId="14" xfId="0" applyNumberFormat="1" applyFont="1" applyFill="1" applyBorder="1" applyAlignment="1">
      <alignment horizontal="center" vertical="center"/>
    </xf>
    <xf numFmtId="1" fontId="6" fillId="6" borderId="18" xfId="0" applyNumberFormat="1" applyFont="1" applyFill="1" applyBorder="1" applyAlignment="1">
      <alignment vertical="center"/>
    </xf>
    <xf numFmtId="1" fontId="7" fillId="6" borderId="23" xfId="0" applyNumberFormat="1" applyFont="1" applyFill="1" applyBorder="1" applyAlignment="1">
      <alignment vertical="center"/>
    </xf>
    <xf numFmtId="0" fontId="6" fillId="0" borderId="21" xfId="0" applyFont="1" applyFill="1" applyBorder="1" applyAlignment="1">
      <alignment horizontal="center" vertical="center"/>
    </xf>
    <xf numFmtId="2" fontId="6" fillId="0" borderId="13" xfId="0" applyNumberFormat="1" applyFont="1" applyFill="1" applyBorder="1" applyAlignment="1">
      <alignment horizontal="center" vertical="center"/>
    </xf>
    <xf numFmtId="2" fontId="6" fillId="0" borderId="22" xfId="0" applyNumberFormat="1" applyFont="1" applyFill="1" applyBorder="1" applyAlignment="1">
      <alignment horizontal="left" vertical="center"/>
    </xf>
    <xf numFmtId="0" fontId="6" fillId="6" borderId="19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0" fontId="6" fillId="0" borderId="23" xfId="0" applyFont="1" applyFill="1" applyBorder="1" applyAlignment="1">
      <alignment horizontal="left" vertical="center"/>
    </xf>
    <xf numFmtId="0" fontId="6" fillId="6" borderId="24" xfId="0" applyFont="1" applyFill="1" applyBorder="1" applyAlignment="1">
      <alignment vertical="center"/>
    </xf>
    <xf numFmtId="0" fontId="6" fillId="6" borderId="18" xfId="0" applyFont="1" applyFill="1" applyBorder="1" applyAlignment="1">
      <alignment horizontal="center" vertical="center"/>
    </xf>
    <xf numFmtId="1" fontId="11" fillId="6" borderId="23" xfId="0" applyNumberFormat="1" applyFont="1" applyFill="1" applyBorder="1" applyAlignment="1">
      <alignment horizontal="left"/>
    </xf>
    <xf numFmtId="0" fontId="6" fillId="0" borderId="14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Fill="1" applyBorder="1"/>
    <xf numFmtId="1" fontId="4" fillId="0" borderId="0" xfId="0" applyNumberFormat="1" applyFont="1" applyAlignment="1">
      <alignment vertic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right"/>
    </xf>
    <xf numFmtId="1" fontId="6" fillId="0" borderId="0" xfId="0" applyNumberFormat="1" applyFont="1" applyFill="1" applyBorder="1" applyAlignment="1">
      <alignment horizontal="center"/>
    </xf>
    <xf numFmtId="1" fontId="6" fillId="0" borderId="0" xfId="0" applyNumberFormat="1" applyFont="1" applyFill="1" applyBorder="1" applyAlignment="1">
      <alignment horizontal="right"/>
    </xf>
    <xf numFmtId="0" fontId="11" fillId="9" borderId="12" xfId="0" applyFont="1" applyFill="1" applyBorder="1" applyAlignment="1">
      <alignment horizontal="center"/>
    </xf>
    <xf numFmtId="0" fontId="6" fillId="0" borderId="0" xfId="0" applyFont="1" applyFill="1" applyBorder="1"/>
    <xf numFmtId="0" fontId="11" fillId="9" borderId="13" xfId="0" applyFont="1" applyFill="1" applyBorder="1" applyAlignment="1">
      <alignment horizontal="center"/>
    </xf>
    <xf numFmtId="166" fontId="0" fillId="10" borderId="2" xfId="0" applyNumberFormat="1" applyFill="1" applyBorder="1" applyAlignment="1"/>
    <xf numFmtId="166" fontId="0" fillId="10" borderId="4" xfId="0" applyNumberFormat="1" applyFill="1" applyBorder="1" applyAlignment="1"/>
    <xf numFmtId="0" fontId="0" fillId="0" borderId="3" xfId="0" applyBorder="1" applyAlignment="1"/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166" fontId="0" fillId="10" borderId="28" xfId="0" applyNumberFormat="1" applyFill="1" applyBorder="1" applyAlignment="1"/>
    <xf numFmtId="166" fontId="0" fillId="10" borderId="29" xfId="0" applyNumberFormat="1" applyFill="1" applyBorder="1" applyAlignment="1"/>
    <xf numFmtId="0" fontId="0" fillId="0" borderId="0" xfId="0" applyAlignment="1"/>
    <xf numFmtId="166" fontId="0" fillId="10" borderId="0" xfId="0" applyNumberFormat="1" applyFill="1" applyAlignment="1"/>
    <xf numFmtId="0" fontId="11" fillId="9" borderId="14" xfId="0" applyFont="1" applyFill="1" applyBorder="1" applyAlignment="1">
      <alignment horizontal="center"/>
    </xf>
    <xf numFmtId="2" fontId="0" fillId="0" borderId="3" xfId="0" applyNumberFormat="1" applyBorder="1"/>
    <xf numFmtId="2" fontId="0" fillId="0" borderId="3" xfId="0" applyNumberFormat="1" applyBorder="1" applyAlignment="1"/>
    <xf numFmtId="2" fontId="0" fillId="0" borderId="3" xfId="0" applyNumberFormat="1" applyFill="1" applyBorder="1" applyAlignment="1"/>
    <xf numFmtId="0" fontId="0" fillId="0" borderId="3" xfId="0" applyBorder="1"/>
    <xf numFmtId="2" fontId="0" fillId="0" borderId="0" xfId="0" applyNumberFormat="1" applyAlignment="1"/>
    <xf numFmtId="2" fontId="0" fillId="0" borderId="0" xfId="0" applyNumberFormat="1" applyFill="1" applyAlignment="1"/>
    <xf numFmtId="2" fontId="0" fillId="10" borderId="0" xfId="0" applyNumberFormat="1" applyFill="1"/>
    <xf numFmtId="2" fontId="0" fillId="10" borderId="0" xfId="0" applyNumberFormat="1" applyFill="1" applyAlignment="1"/>
    <xf numFmtId="0" fontId="0" fillId="10" borderId="0" xfId="0" applyFill="1"/>
    <xf numFmtId="0" fontId="23" fillId="11" borderId="30" xfId="0" applyFont="1" applyFill="1" applyBorder="1" applyAlignment="1">
      <alignment horizontal="center" vertical="center"/>
    </xf>
    <xf numFmtId="0" fontId="11" fillId="6" borderId="30" xfId="0" applyFont="1" applyFill="1" applyBorder="1" applyAlignment="1">
      <alignment horizontal="center"/>
    </xf>
    <xf numFmtId="166" fontId="0" fillId="10" borderId="18" xfId="0" applyNumberFormat="1" applyFill="1" applyBorder="1" applyAlignment="1"/>
    <xf numFmtId="0" fontId="0" fillId="0" borderId="18" xfId="0" applyBorder="1" applyAlignment="1"/>
    <xf numFmtId="49" fontId="0" fillId="0" borderId="17" xfId="0" applyNumberFormat="1" applyFont="1" applyBorder="1" applyAlignment="1">
      <alignment horizontal="left"/>
    </xf>
    <xf numFmtId="49" fontId="0" fillId="10" borderId="17" xfId="0" applyNumberFormat="1" applyFont="1" applyFill="1" applyBorder="1" applyAlignment="1">
      <alignment horizontal="left"/>
    </xf>
    <xf numFmtId="49" fontId="0" fillId="10" borderId="17" xfId="0" applyNumberFormat="1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0" fontId="17" fillId="0" borderId="0" xfId="0" applyFont="1"/>
    <xf numFmtId="166" fontId="0" fillId="0" borderId="32" xfId="0" applyNumberFormat="1" applyBorder="1" applyAlignment="1"/>
    <xf numFmtId="0" fontId="0" fillId="0" borderId="32" xfId="0" applyNumberFormat="1" applyBorder="1" applyAlignment="1"/>
    <xf numFmtId="0" fontId="0" fillId="0" borderId="32" xfId="0" applyBorder="1" applyAlignment="1"/>
    <xf numFmtId="0" fontId="11" fillId="9" borderId="19" xfId="0" applyFont="1" applyFill="1" applyBorder="1" applyAlignment="1">
      <alignment horizontal="center"/>
    </xf>
    <xf numFmtId="0" fontId="11" fillId="9" borderId="21" xfId="0" applyFont="1" applyFill="1" applyBorder="1" applyAlignment="1">
      <alignment horizontal="center"/>
    </xf>
    <xf numFmtId="0" fontId="0" fillId="0" borderId="0" xfId="0" applyNumberFormat="1" applyFill="1" applyAlignment="1"/>
    <xf numFmtId="0" fontId="0" fillId="0" borderId="0" xfId="0" applyNumberFormat="1" applyFill="1" applyAlignment="1">
      <alignment horizontal="right"/>
    </xf>
    <xf numFmtId="0" fontId="0" fillId="0" borderId="0" xfId="0" applyNumberFormat="1" applyBorder="1" applyAlignment="1"/>
    <xf numFmtId="0" fontId="0" fillId="0" borderId="0" xfId="0" applyNumberFormat="1" applyFill="1" applyBorder="1" applyAlignment="1"/>
    <xf numFmtId="0" fontId="0" fillId="0" borderId="0" xfId="0" applyBorder="1"/>
    <xf numFmtId="0" fontId="0" fillId="9" borderId="3" xfId="0" applyFont="1" applyFill="1" applyBorder="1" applyAlignment="1">
      <alignment horizontal="right" wrapText="1"/>
    </xf>
    <xf numFmtId="0" fontId="0" fillId="11" borderId="3" xfId="0" applyFont="1" applyFill="1" applyBorder="1" applyAlignment="1">
      <alignment horizontal="right" wrapText="1"/>
    </xf>
    <xf numFmtId="0" fontId="0" fillId="0" borderId="3" xfId="0" applyFont="1" applyBorder="1" applyAlignment="1">
      <alignment horizontal="right" wrapText="1"/>
    </xf>
    <xf numFmtId="0" fontId="2" fillId="0" borderId="3" xfId="0" applyFont="1" applyBorder="1" applyAlignment="1">
      <alignment horizontal="left" wrapText="1"/>
    </xf>
    <xf numFmtId="2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4" fillId="0" borderId="0" xfId="0" applyFont="1" applyBorder="1" applyAlignment="1">
      <alignment wrapText="1"/>
    </xf>
    <xf numFmtId="0" fontId="4" fillId="0" borderId="0" xfId="0" applyFont="1" applyBorder="1" applyAlignment="1">
      <alignment horizontal="center" wrapText="1"/>
    </xf>
    <xf numFmtId="2" fontId="6" fillId="0" borderId="0" xfId="0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right" wrapText="1"/>
    </xf>
    <xf numFmtId="1" fontId="6" fillId="0" borderId="0" xfId="0" applyNumberFormat="1" applyFont="1" applyFill="1" applyBorder="1" applyAlignment="1">
      <alignment horizontal="center" wrapText="1"/>
    </xf>
    <xf numFmtId="1" fontId="6" fillId="0" borderId="0" xfId="0" applyNumberFormat="1" applyFont="1" applyBorder="1" applyAlignment="1">
      <alignment horizontal="center" wrapText="1"/>
    </xf>
    <xf numFmtId="1" fontId="6" fillId="0" borderId="0" xfId="0" applyNumberFormat="1" applyFont="1" applyBorder="1" applyAlignment="1">
      <alignment horizontal="right" wrapText="1"/>
    </xf>
    <xf numFmtId="0" fontId="23" fillId="11" borderId="30" xfId="0" applyFont="1" applyFill="1" applyBorder="1" applyAlignment="1">
      <alignment horizontal="center" wrapText="1"/>
    </xf>
    <xf numFmtId="0" fontId="11" fillId="0" borderId="30" xfId="0" applyFont="1" applyBorder="1" applyAlignment="1">
      <alignment horizontal="center" wrapText="1"/>
    </xf>
    <xf numFmtId="0" fontId="0" fillId="0" borderId="0" xfId="0" applyAlignment="1">
      <alignment horizontal="right"/>
    </xf>
    <xf numFmtId="2" fontId="4" fillId="0" borderId="0" xfId="1" applyNumberFormat="1" applyFont="1" applyAlignment="1">
      <alignment horizontal="right"/>
    </xf>
    <xf numFmtId="0" fontId="11" fillId="0" borderId="0" xfId="1" applyFont="1" applyAlignment="1">
      <alignment horizontal="center"/>
    </xf>
    <xf numFmtId="2" fontId="4" fillId="0" borderId="0" xfId="0" applyNumberFormat="1" applyFont="1" applyBorder="1" applyAlignment="1">
      <alignment horizontal="right"/>
    </xf>
    <xf numFmtId="2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6" fontId="0" fillId="0" borderId="3" xfId="0" applyNumberFormat="1" applyFont="1" applyBorder="1" applyAlignment="1"/>
    <xf numFmtId="0" fontId="0" fillId="0" borderId="3" xfId="0" applyFont="1" applyBorder="1"/>
    <xf numFmtId="166" fontId="0" fillId="0" borderId="0" xfId="0" applyNumberFormat="1" applyFont="1" applyAlignment="1"/>
    <xf numFmtId="0" fontId="4" fillId="6" borderId="33" xfId="1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11" fillId="6" borderId="33" xfId="1" applyFont="1" applyFill="1" applyBorder="1" applyAlignment="1">
      <alignment horizontal="center"/>
    </xf>
    <xf numFmtId="166" fontId="0" fillId="10" borderId="0" xfId="0" applyNumberFormat="1" applyFont="1" applyFill="1" applyAlignment="1"/>
    <xf numFmtId="0" fontId="0" fillId="10" borderId="0" xfId="0" applyFont="1" applyFill="1"/>
    <xf numFmtId="0" fontId="11" fillId="6" borderId="13" xfId="1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 vertical="center"/>
    </xf>
    <xf numFmtId="0" fontId="0" fillId="0" borderId="0" xfId="0" applyNumberFormat="1" applyFont="1" applyAlignment="1"/>
    <xf numFmtId="0" fontId="0" fillId="0" borderId="18" xfId="0" applyNumberFormat="1" applyFont="1" applyBorder="1" applyAlignment="1"/>
    <xf numFmtId="0" fontId="0" fillId="0" borderId="18" xfId="0" applyFont="1" applyBorder="1"/>
    <xf numFmtId="0" fontId="4" fillId="0" borderId="17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4" fillId="0" borderId="17" xfId="0" applyFont="1" applyBorder="1" applyAlignment="1">
      <alignment horizontal="center"/>
    </xf>
    <xf numFmtId="2" fontId="4" fillId="0" borderId="0" xfId="0" applyNumberFormat="1" applyFont="1" applyBorder="1" applyAlignment="1">
      <alignment horizontal="center" vertical="center" wrapText="1"/>
    </xf>
    <xf numFmtId="2" fontId="20" fillId="0" borderId="0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center" wrapText="1"/>
    </xf>
    <xf numFmtId="0" fontId="4" fillId="0" borderId="0" xfId="1" applyFont="1" applyFill="1" applyBorder="1" applyAlignment="1">
      <alignment horizontal="center" wrapText="1"/>
    </xf>
    <xf numFmtId="0" fontId="11" fillId="0" borderId="0" xfId="1" applyFont="1" applyFill="1" applyBorder="1" applyAlignment="1">
      <alignment horizontal="center" wrapText="1"/>
    </xf>
    <xf numFmtId="0" fontId="4" fillId="0" borderId="0" xfId="1" applyFont="1" applyAlignment="1">
      <alignment horizontal="left" wrapText="1"/>
    </xf>
    <xf numFmtId="0" fontId="11" fillId="0" borderId="0" xfId="1" applyFont="1" applyAlignment="1">
      <alignment wrapText="1"/>
    </xf>
    <xf numFmtId="0" fontId="4" fillId="0" borderId="30" xfId="1" applyFont="1" applyBorder="1" applyAlignment="1">
      <alignment horizontal="center" wrapText="1"/>
    </xf>
    <xf numFmtId="0" fontId="6" fillId="0" borderId="0" xfId="4" applyFont="1" applyFill="1"/>
    <xf numFmtId="0" fontId="4" fillId="0" borderId="0" xfId="5" applyFont="1"/>
    <xf numFmtId="0" fontId="20" fillId="0" borderId="0" xfId="1" applyFont="1" applyAlignment="1"/>
    <xf numFmtId="0" fontId="1" fillId="0" borderId="0" xfId="6" applyFont="1"/>
    <xf numFmtId="0" fontId="4" fillId="0" borderId="0" xfId="5" applyFont="1" applyBorder="1" applyAlignment="1"/>
    <xf numFmtId="0" fontId="1" fillId="0" borderId="0" xfId="6"/>
    <xf numFmtId="166" fontId="1" fillId="0" borderId="0" xfId="6" applyNumberFormat="1"/>
    <xf numFmtId="166" fontId="1" fillId="0" borderId="3" xfId="6" applyNumberFormat="1" applyBorder="1" applyAlignment="1"/>
    <xf numFmtId="0" fontId="1" fillId="0" borderId="3" xfId="6" applyNumberFormat="1" applyBorder="1" applyAlignment="1"/>
    <xf numFmtId="166" fontId="1" fillId="0" borderId="0" xfId="6" applyNumberFormat="1" applyAlignment="1"/>
    <xf numFmtId="0" fontId="1" fillId="0" borderId="0" xfId="6" applyNumberFormat="1" applyAlignment="1"/>
    <xf numFmtId="166" fontId="1" fillId="0" borderId="18" xfId="6" applyNumberFormat="1" applyBorder="1" applyAlignment="1"/>
    <xf numFmtId="0" fontId="1" fillId="0" borderId="18" xfId="6" applyNumberFormat="1" applyBorder="1" applyAlignment="1"/>
    <xf numFmtId="0" fontId="2" fillId="0" borderId="17" xfId="6" applyFont="1" applyBorder="1" applyAlignment="1">
      <alignment horizontal="center"/>
    </xf>
    <xf numFmtId="0" fontId="1" fillId="0" borderId="3" xfId="6" applyBorder="1"/>
    <xf numFmtId="166" fontId="1" fillId="0" borderId="0" xfId="6" applyNumberFormat="1" applyFont="1"/>
    <xf numFmtId="11" fontId="1" fillId="0" borderId="0" xfId="6" applyNumberFormat="1" applyFont="1"/>
    <xf numFmtId="166" fontId="1" fillId="0" borderId="36" xfId="6" applyNumberFormat="1" applyFont="1" applyBorder="1"/>
    <xf numFmtId="166" fontId="1" fillId="0" borderId="37" xfId="6" applyNumberFormat="1" applyFont="1" applyBorder="1"/>
    <xf numFmtId="166" fontId="1" fillId="0" borderId="38" xfId="6" applyNumberFormat="1" applyFont="1" applyBorder="1"/>
    <xf numFmtId="0" fontId="1" fillId="0" borderId="18" xfId="6" applyBorder="1"/>
    <xf numFmtId="0" fontId="0" fillId="0" borderId="0" xfId="6" applyFont="1"/>
    <xf numFmtId="0" fontId="1" fillId="0" borderId="3" xfId="6" applyNumberFormat="1" applyBorder="1" applyAlignment="1">
      <alignment horizontal="right"/>
    </xf>
    <xf numFmtId="166" fontId="1" fillId="0" borderId="0" xfId="6" applyNumberFormat="1" applyAlignment="1">
      <alignment horizontal="right"/>
    </xf>
    <xf numFmtId="166" fontId="1" fillId="0" borderId="17" xfId="6" applyNumberFormat="1" applyBorder="1" applyAlignment="1">
      <alignment horizontal="right"/>
    </xf>
    <xf numFmtId="0" fontId="1" fillId="0" borderId="17" xfId="6" applyBorder="1"/>
    <xf numFmtId="166" fontId="1" fillId="10" borderId="0" xfId="6" applyNumberFormat="1" applyFill="1" applyAlignment="1"/>
    <xf numFmtId="166" fontId="1" fillId="10" borderId="0" xfId="6" applyNumberFormat="1" applyFill="1" applyBorder="1" applyAlignment="1"/>
    <xf numFmtId="0" fontId="1" fillId="10" borderId="0" xfId="6" applyFill="1"/>
    <xf numFmtId="166" fontId="1" fillId="10" borderId="39" xfId="6" applyNumberFormat="1" applyFill="1" applyBorder="1" applyAlignment="1"/>
    <xf numFmtId="0" fontId="2" fillId="0" borderId="17" xfId="6" applyFont="1" applyBorder="1" applyAlignment="1">
      <alignment horizontal="left"/>
    </xf>
    <xf numFmtId="0" fontId="2" fillId="0" borderId="0" xfId="6" applyFont="1"/>
    <xf numFmtId="166" fontId="1" fillId="0" borderId="32" xfId="6" applyNumberFormat="1" applyBorder="1" applyAlignment="1"/>
    <xf numFmtId="0" fontId="1" fillId="0" borderId="32" xfId="6" applyNumberFormat="1" applyBorder="1" applyAlignment="1"/>
    <xf numFmtId="0" fontId="1" fillId="0" borderId="32" xfId="6" applyBorder="1"/>
    <xf numFmtId="166" fontId="1" fillId="0" borderId="0" xfId="6" applyNumberFormat="1" applyFont="1" applyFill="1"/>
    <xf numFmtId="0" fontId="2" fillId="0" borderId="1" xfId="6" applyFont="1" applyFill="1" applyBorder="1" applyAlignment="1">
      <alignment horizontal="center"/>
    </xf>
    <xf numFmtId="0" fontId="2" fillId="10" borderId="17" xfId="6" applyFont="1" applyFill="1" applyBorder="1" applyAlignment="1">
      <alignment horizontal="center"/>
    </xf>
    <xf numFmtId="0" fontId="1" fillId="0" borderId="0" xfId="6" applyAlignment="1">
      <alignment wrapText="1"/>
    </xf>
    <xf numFmtId="0" fontId="1" fillId="0" borderId="0" xfId="6" applyAlignment="1"/>
    <xf numFmtId="0" fontId="11" fillId="0" borderId="0" xfId="6" applyFont="1" applyAlignment="1"/>
    <xf numFmtId="166" fontId="0" fillId="0" borderId="0" xfId="6" applyNumberFormat="1" applyFont="1" applyAlignment="1">
      <alignment horizontal="right" wrapText="1"/>
    </xf>
    <xf numFmtId="0" fontId="0" fillId="0" borderId="0" xfId="6" applyFont="1" applyAlignment="1">
      <alignment horizontal="right" wrapText="1"/>
    </xf>
    <xf numFmtId="0" fontId="1" fillId="0" borderId="0" xfId="6" applyFont="1" applyAlignment="1">
      <alignment wrapText="1"/>
    </xf>
    <xf numFmtId="0" fontId="0" fillId="0" borderId="0" xfId="6" applyFont="1" applyAlignment="1">
      <alignment wrapText="1"/>
    </xf>
    <xf numFmtId="0" fontId="0" fillId="0" borderId="0" xfId="0" applyFont="1" applyFill="1" applyBorder="1"/>
    <xf numFmtId="166" fontId="4" fillId="0" borderId="0" xfId="1" applyNumberFormat="1" applyFont="1" applyFill="1" applyBorder="1"/>
    <xf numFmtId="0" fontId="11" fillId="0" borderId="0" xfId="1" applyFont="1" applyFill="1"/>
    <xf numFmtId="166" fontId="4" fillId="0" borderId="0" xfId="1" applyNumberFormat="1" applyFont="1" applyBorder="1"/>
    <xf numFmtId="166" fontId="4" fillId="0" borderId="5" xfId="1" applyNumberFormat="1" applyFont="1" applyBorder="1"/>
    <xf numFmtId="166" fontId="4" fillId="0" borderId="8" xfId="1" applyNumberFormat="1" applyFont="1" applyBorder="1"/>
    <xf numFmtId="166" fontId="4" fillId="0" borderId="9" xfId="1" applyNumberFormat="1" applyFont="1" applyBorder="1"/>
    <xf numFmtId="0" fontId="4" fillId="0" borderId="19" xfId="1" applyFont="1" applyBorder="1"/>
    <xf numFmtId="0" fontId="4" fillId="0" borderId="20" xfId="1" applyFont="1" applyBorder="1"/>
    <xf numFmtId="0" fontId="4" fillId="0" borderId="21" xfId="1" applyFont="1" applyBorder="1"/>
    <xf numFmtId="0" fontId="4" fillId="0" borderId="22" xfId="1" applyFont="1" applyBorder="1"/>
    <xf numFmtId="0" fontId="7" fillId="0" borderId="0" xfId="1" applyFont="1"/>
    <xf numFmtId="0" fontId="7" fillId="0" borderId="21" xfId="1" applyFont="1" applyBorder="1"/>
    <xf numFmtId="0" fontId="7" fillId="0" borderId="0" xfId="1" applyFont="1" applyBorder="1" applyAlignment="1">
      <alignment horizontal="right"/>
    </xf>
    <xf numFmtId="0" fontId="7" fillId="0" borderId="22" xfId="1" applyFont="1" applyBorder="1" applyAlignment="1">
      <alignment horizontal="right"/>
    </xf>
    <xf numFmtId="166" fontId="0" fillId="5" borderId="3" xfId="0" applyNumberFormat="1" applyFont="1" applyFill="1" applyBorder="1" applyAlignment="1"/>
    <xf numFmtId="166" fontId="0" fillId="0" borderId="0" xfId="0" applyNumberFormat="1" applyFont="1" applyFill="1" applyBorder="1" applyAlignment="1">
      <alignment horizontal="center"/>
    </xf>
    <xf numFmtId="166" fontId="0" fillId="0" borderId="3" xfId="0" applyNumberFormat="1" applyFont="1" applyBorder="1" applyAlignment="1">
      <alignment horizontal="center"/>
    </xf>
    <xf numFmtId="166" fontId="0" fillId="5" borderId="2" xfId="0" applyNumberFormat="1" applyFont="1" applyFill="1" applyBorder="1" applyAlignment="1">
      <alignment horizontal="center"/>
    </xf>
    <xf numFmtId="166" fontId="0" fillId="5" borderId="4" xfId="0" applyNumberFormat="1" applyFont="1" applyFill="1" applyBorder="1" applyAlignment="1">
      <alignment horizontal="center"/>
    </xf>
    <xf numFmtId="166" fontId="0" fillId="5" borderId="3" xfId="0" applyNumberFormat="1" applyFont="1" applyFill="1" applyBorder="1" applyAlignment="1">
      <alignment horizontal="center"/>
    </xf>
    <xf numFmtId="166" fontId="0" fillId="5" borderId="0" xfId="0" applyNumberFormat="1" applyFont="1" applyFill="1" applyAlignment="1"/>
    <xf numFmtId="166" fontId="0" fillId="0" borderId="0" xfId="0" applyNumberFormat="1" applyFont="1" applyAlignment="1">
      <alignment horizontal="center"/>
    </xf>
    <xf numFmtId="166" fontId="0" fillId="5" borderId="6" xfId="0" applyNumberFormat="1" applyFont="1" applyFill="1" applyBorder="1" applyAlignment="1">
      <alignment horizontal="center"/>
    </xf>
    <xf numFmtId="166" fontId="0" fillId="5" borderId="7" xfId="0" applyNumberFormat="1" applyFont="1" applyFill="1" applyBorder="1" applyAlignment="1">
      <alignment horizontal="center"/>
    </xf>
    <xf numFmtId="166" fontId="0" fillId="5" borderId="0" xfId="0" applyNumberFormat="1" applyFont="1" applyFill="1" applyBorder="1" applyAlignment="1">
      <alignment horizontal="center"/>
    </xf>
    <xf numFmtId="166" fontId="28" fillId="0" borderId="8" xfId="1" applyNumberFormat="1" applyFont="1" applyBorder="1"/>
    <xf numFmtId="0" fontId="4" fillId="0" borderId="3" xfId="1" applyFont="1" applyBorder="1"/>
    <xf numFmtId="166" fontId="4" fillId="0" borderId="3" xfId="1" applyNumberFormat="1" applyFont="1" applyBorder="1" applyAlignment="1"/>
    <xf numFmtId="166" fontId="4" fillId="0" borderId="0" xfId="1" applyNumberFormat="1" applyFont="1" applyAlignment="1"/>
    <xf numFmtId="166" fontId="0" fillId="10" borderId="2" xfId="0" applyNumberFormat="1" applyFont="1" applyFill="1" applyBorder="1" applyAlignment="1"/>
    <xf numFmtId="166" fontId="0" fillId="10" borderId="4" xfId="0" applyNumberFormat="1" applyFont="1" applyFill="1" applyBorder="1" applyAlignment="1"/>
    <xf numFmtId="166" fontId="0" fillId="10" borderId="0" xfId="0" applyNumberFormat="1" applyFont="1" applyFill="1" applyAlignment="1">
      <alignment horizontal="center"/>
    </xf>
    <xf numFmtId="166" fontId="0" fillId="10" borderId="6" xfId="0" applyNumberFormat="1" applyFont="1" applyFill="1" applyBorder="1" applyAlignment="1"/>
    <xf numFmtId="166" fontId="0" fillId="10" borderId="7" xfId="0" applyNumberFormat="1" applyFont="1" applyFill="1" applyBorder="1" applyAlignment="1"/>
    <xf numFmtId="166" fontId="0" fillId="10" borderId="16" xfId="0" applyNumberFormat="1" applyFont="1" applyFill="1" applyBorder="1" applyAlignment="1"/>
    <xf numFmtId="166" fontId="0" fillId="10" borderId="15" xfId="0" applyNumberFormat="1" applyFont="1" applyFill="1" applyBorder="1" applyAlignment="1"/>
    <xf numFmtId="166" fontId="4" fillId="10" borderId="0" xfId="1" applyNumberFormat="1" applyFont="1" applyFill="1" applyAlignment="1"/>
    <xf numFmtId="0" fontId="4" fillId="10" borderId="0" xfId="1" applyFont="1" applyFill="1"/>
    <xf numFmtId="166" fontId="0" fillId="10" borderId="28" xfId="0" applyNumberFormat="1" applyFont="1" applyFill="1" applyBorder="1" applyAlignment="1"/>
    <xf numFmtId="166" fontId="0" fillId="10" borderId="29" xfId="0" applyNumberFormat="1" applyFont="1" applyFill="1" applyBorder="1" applyAlignment="1"/>
    <xf numFmtId="0" fontId="0" fillId="5" borderId="0" xfId="0" applyNumberFormat="1" applyFont="1" applyFill="1" applyAlignment="1"/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5" borderId="6" xfId="0" applyNumberFormat="1" applyFont="1" applyFill="1" applyBorder="1" applyAlignment="1">
      <alignment horizontal="center"/>
    </xf>
    <xf numFmtId="0" fontId="0" fillId="5" borderId="7" xfId="0" applyNumberFormat="1" applyFont="1" applyFill="1" applyBorder="1" applyAlignment="1">
      <alignment horizontal="center"/>
    </xf>
    <xf numFmtId="0" fontId="0" fillId="5" borderId="0" xfId="0" applyNumberFormat="1" applyFont="1" applyFill="1" applyBorder="1" applyAlignment="1">
      <alignment horizontal="center"/>
    </xf>
    <xf numFmtId="0" fontId="4" fillId="0" borderId="0" xfId="1" applyNumberFormat="1" applyFont="1" applyAlignment="1"/>
    <xf numFmtId="0" fontId="0" fillId="5" borderId="18" xfId="0" applyNumberFormat="1" applyFont="1" applyFill="1" applyBorder="1" applyAlignment="1"/>
    <xf numFmtId="0" fontId="0" fillId="0" borderId="0" xfId="0" applyNumberFormat="1" applyFont="1" applyBorder="1" applyAlignment="1">
      <alignment horizontal="center"/>
    </xf>
    <xf numFmtId="0" fontId="0" fillId="0" borderId="0" xfId="0" applyFont="1" applyBorder="1"/>
    <xf numFmtId="0" fontId="0" fillId="5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5" borderId="2" xfId="0" applyFont="1" applyFill="1" applyBorder="1" applyAlignment="1">
      <alignment horizontal="center"/>
    </xf>
    <xf numFmtId="0" fontId="0" fillId="5" borderId="4" xfId="0" applyFont="1" applyFill="1" applyBorder="1" applyAlignment="1">
      <alignment horizontal="center"/>
    </xf>
    <xf numFmtId="0" fontId="11" fillId="0" borderId="3" xfId="0" applyFont="1" applyBorder="1" applyAlignment="1">
      <alignment horizontal="right"/>
    </xf>
    <xf numFmtId="0" fontId="11" fillId="0" borderId="0" xfId="0" applyFont="1" applyFill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17" xfId="0" applyFont="1" applyBorder="1" applyAlignment="1">
      <alignment horizontal="left"/>
    </xf>
    <xf numFmtId="0" fontId="0" fillId="0" borderId="0" xfId="0" applyFont="1" applyAlignment="1">
      <alignment horizontal="center"/>
    </xf>
    <xf numFmtId="0" fontId="2" fillId="0" borderId="0" xfId="0" applyFont="1"/>
    <xf numFmtId="0" fontId="4" fillId="0" borderId="18" xfId="1" applyNumberFormat="1" applyFont="1" applyBorder="1" applyAlignment="1"/>
    <xf numFmtId="0" fontId="4" fillId="0" borderId="18" xfId="1" applyFont="1" applyBorder="1"/>
    <xf numFmtId="166" fontId="4" fillId="0" borderId="39" xfId="1" applyNumberFormat="1" applyFont="1" applyBorder="1"/>
    <xf numFmtId="0" fontId="11" fillId="0" borderId="17" xfId="1" applyFont="1" applyBorder="1" applyAlignment="1">
      <alignment horizontal="right"/>
    </xf>
    <xf numFmtId="0" fontId="11" fillId="8" borderId="17" xfId="1" applyFont="1" applyFill="1" applyBorder="1" applyAlignment="1">
      <alignment horizontal="right"/>
    </xf>
    <xf numFmtId="0" fontId="11" fillId="0" borderId="17" xfId="1" applyFont="1" applyBorder="1" applyAlignment="1">
      <alignment horizontal="center"/>
    </xf>
    <xf numFmtId="0" fontId="7" fillId="0" borderId="0" xfId="1" applyFont="1" applyFill="1"/>
    <xf numFmtId="166" fontId="7" fillId="0" borderId="0" xfId="1" applyNumberFormat="1" applyFont="1" applyBorder="1"/>
    <xf numFmtId="0" fontId="4" fillId="0" borderId="0" xfId="1" applyFont="1" applyFill="1" applyBorder="1" applyAlignment="1">
      <alignment horizontal="left"/>
    </xf>
    <xf numFmtId="2" fontId="4" fillId="0" borderId="0" xfId="5" applyNumberFormat="1" applyFont="1" applyBorder="1"/>
    <xf numFmtId="2" fontId="4" fillId="0" borderId="43" xfId="5" applyNumberFormat="1" applyFont="1" applyBorder="1"/>
    <xf numFmtId="2" fontId="4" fillId="0" borderId="44" xfId="5" applyNumberFormat="1" applyFont="1" applyBorder="1"/>
    <xf numFmtId="2" fontId="4" fillId="0" borderId="45" xfId="5" applyNumberFormat="1" applyFont="1" applyBorder="1"/>
    <xf numFmtId="0" fontId="4" fillId="0" borderId="19" xfId="5" applyFont="1" applyBorder="1"/>
    <xf numFmtId="0" fontId="4" fillId="0" borderId="1" xfId="5" applyFont="1" applyBorder="1"/>
    <xf numFmtId="0" fontId="4" fillId="0" borderId="20" xfId="5" applyFont="1" applyBorder="1"/>
    <xf numFmtId="0" fontId="4" fillId="0" borderId="21" xfId="5" applyFont="1" applyBorder="1"/>
    <xf numFmtId="0" fontId="4" fillId="0" borderId="0" xfId="5" applyFont="1" applyBorder="1"/>
    <xf numFmtId="0" fontId="4" fillId="0" borderId="22" xfId="5" applyFont="1" applyBorder="1"/>
    <xf numFmtId="11" fontId="4" fillId="0" borderId="0" xfId="5" applyNumberFormat="1" applyFont="1"/>
    <xf numFmtId="0" fontId="4" fillId="0" borderId="19" xfId="5" applyFont="1" applyBorder="1" applyAlignment="1"/>
    <xf numFmtId="166" fontId="1" fillId="0" borderId="3" xfId="0" applyNumberFormat="1" applyFont="1" applyBorder="1" applyAlignment="1"/>
    <xf numFmtId="0" fontId="1" fillId="0" borderId="3" xfId="0" applyFont="1" applyBorder="1"/>
    <xf numFmtId="166" fontId="1" fillId="0" borderId="3" xfId="7" applyNumberFormat="1" applyFont="1" applyBorder="1" applyAlignment="1"/>
    <xf numFmtId="0" fontId="1" fillId="0" borderId="3" xfId="7" applyFont="1" applyBorder="1"/>
    <xf numFmtId="166" fontId="1" fillId="0" borderId="0" xfId="0" applyNumberFormat="1" applyFont="1" applyAlignment="1"/>
    <xf numFmtId="166" fontId="1" fillId="0" borderId="0" xfId="0" applyNumberFormat="1" applyFont="1" applyBorder="1" applyAlignment="1"/>
    <xf numFmtId="0" fontId="1" fillId="0" borderId="0" xfId="0" applyFont="1" applyBorder="1"/>
    <xf numFmtId="0" fontId="1" fillId="0" borderId="0" xfId="0" applyFont="1"/>
    <xf numFmtId="166" fontId="1" fillId="0" borderId="0" xfId="7" applyNumberFormat="1" applyFont="1" applyAlignment="1"/>
    <xf numFmtId="0" fontId="1" fillId="0" borderId="0" xfId="7" applyFont="1"/>
    <xf numFmtId="166" fontId="1" fillId="10" borderId="0" xfId="0" applyNumberFormat="1" applyFont="1" applyFill="1" applyAlignment="1"/>
    <xf numFmtId="166" fontId="1" fillId="10" borderId="0" xfId="0" applyNumberFormat="1" applyFont="1" applyFill="1" applyBorder="1" applyAlignment="1"/>
    <xf numFmtId="0" fontId="1" fillId="10" borderId="0" xfId="0" applyFont="1" applyFill="1"/>
    <xf numFmtId="166" fontId="1" fillId="10" borderId="0" xfId="7" applyNumberFormat="1" applyFont="1" applyFill="1" applyAlignment="1"/>
    <xf numFmtId="0" fontId="1" fillId="10" borderId="0" xfId="7" applyFont="1" applyFill="1"/>
    <xf numFmtId="0" fontId="0" fillId="0" borderId="0" xfId="7" applyFont="1"/>
    <xf numFmtId="0" fontId="1" fillId="0" borderId="0" xfId="0" applyNumberFormat="1" applyFont="1" applyAlignment="1"/>
    <xf numFmtId="0" fontId="1" fillId="0" borderId="0" xfId="0" applyNumberFormat="1" applyFont="1" applyBorder="1" applyAlignment="1"/>
    <xf numFmtId="0" fontId="1" fillId="0" borderId="0" xfId="7" applyNumberFormat="1" applyFont="1" applyAlignment="1"/>
    <xf numFmtId="0" fontId="1" fillId="0" borderId="18" xfId="0" applyNumberFormat="1" applyFont="1" applyBorder="1" applyAlignment="1"/>
    <xf numFmtId="0" fontId="1" fillId="0" borderId="18" xfId="0" applyFont="1" applyBorder="1"/>
    <xf numFmtId="0" fontId="1" fillId="0" borderId="18" xfId="7" applyNumberFormat="1" applyFont="1" applyBorder="1" applyAlignment="1"/>
    <xf numFmtId="0" fontId="1" fillId="0" borderId="18" xfId="7" applyFont="1" applyBorder="1"/>
    <xf numFmtId="0" fontId="2" fillId="0" borderId="17" xfId="7" applyFont="1" applyBorder="1" applyAlignment="1">
      <alignment horizontal="center"/>
    </xf>
    <xf numFmtId="0" fontId="2" fillId="10" borderId="17" xfId="7" applyFont="1" applyFill="1" applyBorder="1" applyAlignment="1">
      <alignment horizontal="center"/>
    </xf>
    <xf numFmtId="0" fontId="1" fillId="0" borderId="22" xfId="0" applyFont="1" applyBorder="1"/>
    <xf numFmtId="0" fontId="1" fillId="0" borderId="13" xfId="0" applyFont="1" applyBorder="1"/>
    <xf numFmtId="0" fontId="1" fillId="0" borderId="23" xfId="0" applyFont="1" applyBorder="1"/>
    <xf numFmtId="0" fontId="1" fillId="0" borderId="14" xfId="0" applyFont="1" applyBorder="1"/>
    <xf numFmtId="0" fontId="1" fillId="0" borderId="0" xfId="0" applyFont="1" applyFill="1" applyBorder="1"/>
    <xf numFmtId="2" fontId="6" fillId="0" borderId="0" xfId="4" applyNumberFormat="1" applyFont="1" applyFill="1" applyAlignment="1">
      <alignment horizontal="right"/>
    </xf>
    <xf numFmtId="2" fontId="6" fillId="0" borderId="43" xfId="4" applyNumberFormat="1" applyFont="1" applyFill="1" applyBorder="1"/>
    <xf numFmtId="2" fontId="6" fillId="0" borderId="44" xfId="4" applyNumberFormat="1" applyFont="1" applyFill="1" applyBorder="1"/>
    <xf numFmtId="2" fontId="6" fillId="0" borderId="45" xfId="4" applyNumberFormat="1" applyFont="1" applyFill="1" applyBorder="1"/>
    <xf numFmtId="2" fontId="6" fillId="0" borderId="0" xfId="4" applyNumberFormat="1" applyFont="1" applyFill="1"/>
    <xf numFmtId="0" fontId="6" fillId="0" borderId="0" xfId="8" applyFont="1"/>
    <xf numFmtId="0" fontId="6" fillId="0" borderId="19" xfId="4" applyFont="1" applyFill="1" applyBorder="1"/>
    <xf numFmtId="0" fontId="6" fillId="0" borderId="1" xfId="4" applyFont="1" applyFill="1" applyBorder="1"/>
    <xf numFmtId="0" fontId="6" fillId="0" borderId="20" xfId="4" applyFont="1" applyFill="1" applyBorder="1"/>
    <xf numFmtId="0" fontId="6" fillId="0" borderId="21" xfId="4" applyFont="1" applyFill="1" applyBorder="1"/>
    <xf numFmtId="0" fontId="6" fillId="0" borderId="0" xfId="4" applyFont="1" applyFill="1" applyBorder="1"/>
    <xf numFmtId="0" fontId="6" fillId="0" borderId="22" xfId="4" applyFont="1" applyFill="1" applyBorder="1"/>
    <xf numFmtId="0" fontId="7" fillId="0" borderId="0" xfId="4" applyFont="1" applyFill="1"/>
    <xf numFmtId="0" fontId="7" fillId="0" borderId="0" xfId="4" applyFont="1" applyFill="1" applyAlignment="1">
      <alignment horizontal="left"/>
    </xf>
    <xf numFmtId="0" fontId="17" fillId="0" borderId="0" xfId="1" applyFont="1" applyAlignment="1">
      <alignment horizontal="center"/>
    </xf>
    <xf numFmtId="2" fontId="29" fillId="0" borderId="0" xfId="1" applyNumberFormat="1" applyFont="1" applyAlignment="1">
      <alignment horizontal="right"/>
    </xf>
    <xf numFmtId="0" fontId="17" fillId="0" borderId="0" xfId="1" applyFont="1" applyAlignment="1">
      <alignment horizontal="left"/>
    </xf>
    <xf numFmtId="0" fontId="17" fillId="0" borderId="0" xfId="0" applyFont="1" applyAlignment="1">
      <alignment horizontal="right"/>
    </xf>
    <xf numFmtId="0" fontId="29" fillId="0" borderId="0" xfId="0" applyFont="1"/>
    <xf numFmtId="0" fontId="4" fillId="0" borderId="0" xfId="1" applyFont="1" applyFill="1" applyAlignment="1">
      <alignment horizontal="center" vertical="center"/>
    </xf>
    <xf numFmtId="0" fontId="4" fillId="0" borderId="0" xfId="1" applyFont="1" applyFill="1" applyAlignment="1">
      <alignment vertical="center"/>
    </xf>
    <xf numFmtId="0" fontId="11" fillId="0" borderId="0" xfId="1" applyFont="1" applyFill="1" applyAlignment="1">
      <alignment vertical="center"/>
    </xf>
    <xf numFmtId="0" fontId="11" fillId="0" borderId="0" xfId="1" applyFont="1" applyFill="1" applyBorder="1" applyAlignment="1">
      <alignment vertical="center"/>
    </xf>
    <xf numFmtId="1" fontId="7" fillId="0" borderId="3" xfId="1" applyNumberFormat="1" applyFont="1" applyBorder="1" applyAlignment="1">
      <alignment horizontal="right" wrapText="1"/>
    </xf>
    <xf numFmtId="1" fontId="4" fillId="0" borderId="0" xfId="0" applyNumberFormat="1" applyFont="1" applyBorder="1" applyAlignment="1">
      <alignment horizontal="right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right" wrapText="1"/>
    </xf>
    <xf numFmtId="0" fontId="32" fillId="10" borderId="0" xfId="0" applyFont="1" applyFill="1" applyAlignment="1">
      <alignment horizontal="right" wrapText="1"/>
    </xf>
    <xf numFmtId="2" fontId="0" fillId="10" borderId="0" xfId="0" applyNumberFormat="1" applyFill="1" applyAlignment="1">
      <alignment horizontal="right" wrapText="1"/>
    </xf>
    <xf numFmtId="0" fontId="4" fillId="0" borderId="0" xfId="1" applyFont="1" applyAlignment="1">
      <alignment horizontal="center"/>
    </xf>
    <xf numFmtId="0" fontId="11" fillId="0" borderId="0" xfId="1" applyFont="1" applyFill="1" applyAlignment="1">
      <alignment horizontal="center" wrapText="1"/>
    </xf>
    <xf numFmtId="0" fontId="4" fillId="0" borderId="9" xfId="1" applyFont="1" applyBorder="1" applyAlignment="1">
      <alignment horizontal="center" vertical="center" wrapText="1"/>
    </xf>
    <xf numFmtId="0" fontId="4" fillId="0" borderId="5" xfId="1" applyFont="1" applyBorder="1" applyAlignment="1">
      <alignment horizontal="center" vertical="center" wrapText="1"/>
    </xf>
    <xf numFmtId="0" fontId="5" fillId="3" borderId="9" xfId="1" applyFont="1" applyFill="1" applyBorder="1" applyAlignment="1">
      <alignment horizontal="center" vertical="center" wrapText="1"/>
    </xf>
    <xf numFmtId="0" fontId="5" fillId="3" borderId="5" xfId="1" applyFont="1" applyFill="1" applyBorder="1" applyAlignment="1">
      <alignment horizontal="center" vertical="center" wrapText="1"/>
    </xf>
    <xf numFmtId="1" fontId="6" fillId="0" borderId="15" xfId="1" applyNumberFormat="1" applyFont="1" applyFill="1" applyBorder="1" applyAlignment="1">
      <alignment horizontal="center"/>
    </xf>
    <xf numFmtId="1" fontId="6" fillId="0" borderId="17" xfId="1" applyNumberFormat="1" applyFont="1" applyFill="1" applyBorder="1" applyAlignment="1">
      <alignment horizontal="center"/>
    </xf>
    <xf numFmtId="0" fontId="4" fillId="0" borderId="15" xfId="1" applyFont="1" applyFill="1" applyBorder="1" applyAlignment="1">
      <alignment horizontal="center"/>
    </xf>
    <xf numFmtId="0" fontId="4" fillId="0" borderId="17" xfId="1" applyFont="1" applyFill="1" applyBorder="1" applyAlignment="1">
      <alignment horizontal="center"/>
    </xf>
    <xf numFmtId="0" fontId="4" fillId="0" borderId="16" xfId="1" applyFont="1" applyFill="1" applyBorder="1" applyAlignment="1">
      <alignment horizontal="center"/>
    </xf>
    <xf numFmtId="0" fontId="4" fillId="0" borderId="9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5" fillId="3" borderId="9" xfId="1" applyFont="1" applyFill="1" applyBorder="1" applyAlignment="1">
      <alignment horizontal="center" vertical="center"/>
    </xf>
    <xf numFmtId="0" fontId="5" fillId="3" borderId="8" xfId="1" applyFont="1" applyFill="1" applyBorder="1" applyAlignment="1">
      <alignment horizontal="center" vertical="center"/>
    </xf>
    <xf numFmtId="0" fontId="5" fillId="3" borderId="5" xfId="1" applyFont="1" applyFill="1" applyBorder="1" applyAlignment="1">
      <alignment horizontal="center" vertical="center"/>
    </xf>
    <xf numFmtId="0" fontId="4" fillId="5" borderId="14" xfId="1" applyFont="1" applyFill="1" applyBorder="1" applyAlignment="1">
      <alignment horizontal="center" vertical="center"/>
    </xf>
    <xf numFmtId="0" fontId="4" fillId="5" borderId="13" xfId="1" applyFont="1" applyFill="1" applyBorder="1" applyAlignment="1">
      <alignment horizontal="center" vertical="center"/>
    </xf>
    <xf numFmtId="0" fontId="4" fillId="5" borderId="12" xfId="1" applyFont="1" applyFill="1" applyBorder="1" applyAlignment="1">
      <alignment horizontal="center" vertical="center"/>
    </xf>
    <xf numFmtId="0" fontId="4" fillId="0" borderId="15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1" fontId="4" fillId="0" borderId="0" xfId="1" applyNumberFormat="1" applyFont="1" applyFill="1" applyAlignment="1">
      <alignment horizontal="center" wrapText="1"/>
    </xf>
    <xf numFmtId="165" fontId="4" fillId="0" borderId="0" xfId="1" applyNumberFormat="1" applyFont="1" applyAlignment="1">
      <alignment horizontal="center"/>
    </xf>
    <xf numFmtId="2" fontId="4" fillId="0" borderId="0" xfId="1" applyNumberFormat="1" applyFont="1" applyAlignment="1">
      <alignment horizontal="center"/>
    </xf>
    <xf numFmtId="0" fontId="4" fillId="0" borderId="18" xfId="1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6" fillId="6" borderId="22" xfId="0" applyFont="1" applyFill="1" applyBorder="1" applyAlignment="1">
      <alignment horizontal="center" vertical="center"/>
    </xf>
    <xf numFmtId="0" fontId="6" fillId="6" borderId="21" xfId="0" applyFont="1" applyFill="1" applyBorder="1" applyAlignment="1">
      <alignment horizontal="center"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6" borderId="27" xfId="0" applyFont="1" applyFill="1" applyBorder="1" applyAlignment="1">
      <alignment horizontal="center" vertical="center"/>
    </xf>
    <xf numFmtId="0" fontId="6" fillId="6" borderId="26" xfId="0" applyFont="1" applyFill="1" applyBorder="1" applyAlignment="1">
      <alignment horizontal="center" vertical="center"/>
    </xf>
    <xf numFmtId="0" fontId="6" fillId="6" borderId="25" xfId="0" applyFont="1" applyFill="1" applyBorder="1" applyAlignment="1">
      <alignment horizontal="center" vertical="center"/>
    </xf>
    <xf numFmtId="0" fontId="6" fillId="6" borderId="23" xfId="0" applyFont="1" applyFill="1" applyBorder="1" applyAlignment="1">
      <alignment horizontal="center" vertical="center"/>
    </xf>
    <xf numFmtId="0" fontId="6" fillId="6" borderId="24" xfId="0" applyFont="1" applyFill="1" applyBorder="1" applyAlignment="1">
      <alignment horizontal="center" vertical="center"/>
    </xf>
    <xf numFmtId="1" fontId="4" fillId="0" borderId="0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11" fillId="9" borderId="14" xfId="0" applyFont="1" applyFill="1" applyBorder="1" applyAlignment="1">
      <alignment horizontal="center" vertical="center"/>
    </xf>
    <xf numFmtId="0" fontId="11" fillId="9" borderId="13" xfId="0" applyFont="1" applyFill="1" applyBorder="1" applyAlignment="1">
      <alignment horizontal="center" vertical="center"/>
    </xf>
    <xf numFmtId="0" fontId="11" fillId="9" borderId="12" xfId="0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23" fillId="11" borderId="13" xfId="0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3" fillId="11" borderId="14" xfId="0" applyFont="1" applyFill="1" applyBorder="1" applyAlignment="1">
      <alignment horizontal="center" vertical="center"/>
    </xf>
    <xf numFmtId="0" fontId="11" fillId="9" borderId="31" xfId="0" applyFont="1" applyFill="1" applyBorder="1" applyAlignment="1">
      <alignment horizontal="center" vertical="center"/>
    </xf>
    <xf numFmtId="0" fontId="11" fillId="9" borderId="14" xfId="0" applyFont="1" applyFill="1" applyBorder="1" applyAlignment="1">
      <alignment horizontal="center"/>
    </xf>
    <xf numFmtId="0" fontId="11" fillId="9" borderId="12" xfId="0" applyFont="1" applyFill="1" applyBorder="1" applyAlignment="1">
      <alignment horizontal="center"/>
    </xf>
    <xf numFmtId="0" fontId="11" fillId="6" borderId="14" xfId="0" applyFont="1" applyFill="1" applyBorder="1" applyAlignment="1">
      <alignment horizontal="center" vertical="center"/>
    </xf>
    <xf numFmtId="0" fontId="11" fillId="6" borderId="13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4" fillId="0" borderId="14" xfId="1" applyFont="1" applyBorder="1" applyAlignment="1">
      <alignment horizontal="center" vertical="center" wrapText="1"/>
    </xf>
    <xf numFmtId="0" fontId="4" fillId="0" borderId="13" xfId="1" applyFont="1" applyBorder="1" applyAlignment="1">
      <alignment horizontal="center" vertical="center" wrapText="1"/>
    </xf>
    <xf numFmtId="0" fontId="4" fillId="0" borderId="12" xfId="1" applyFont="1" applyBorder="1" applyAlignment="1">
      <alignment horizontal="center" vertical="center" wrapText="1"/>
    </xf>
    <xf numFmtId="0" fontId="4" fillId="6" borderId="14" xfId="1" applyFont="1" applyFill="1" applyBorder="1" applyAlignment="1">
      <alignment horizontal="center" vertical="center" wrapText="1"/>
    </xf>
    <xf numFmtId="0" fontId="4" fillId="6" borderId="13" xfId="1" applyFont="1" applyFill="1" applyBorder="1" applyAlignment="1">
      <alignment horizontal="center" vertical="center" wrapText="1"/>
    </xf>
    <xf numFmtId="0" fontId="4" fillId="6" borderId="33" xfId="1" applyFont="1" applyFill="1" applyBorder="1" applyAlignment="1">
      <alignment horizontal="center" vertical="center" wrapText="1"/>
    </xf>
    <xf numFmtId="0" fontId="4" fillId="6" borderId="14" xfId="1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 vertical="center"/>
    </xf>
    <xf numFmtId="0" fontId="4" fillId="6" borderId="12" xfId="1" applyFont="1" applyFill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4" fillId="0" borderId="33" xfId="1" applyFont="1" applyBorder="1" applyAlignment="1">
      <alignment horizontal="center" vertical="center"/>
    </xf>
    <xf numFmtId="0" fontId="4" fillId="0" borderId="34" xfId="1" applyFont="1" applyBorder="1" applyAlignment="1">
      <alignment horizontal="center" vertical="center" wrapText="1"/>
    </xf>
    <xf numFmtId="0" fontId="4" fillId="0" borderId="33" xfId="1" applyFont="1" applyBorder="1" applyAlignment="1">
      <alignment horizontal="center" vertical="center" wrapText="1"/>
    </xf>
    <xf numFmtId="0" fontId="4" fillId="6" borderId="12" xfId="1" applyFont="1" applyFill="1" applyBorder="1" applyAlignment="1">
      <alignment horizontal="center" vertical="center" wrapText="1"/>
    </xf>
    <xf numFmtId="0" fontId="4" fillId="0" borderId="34" xfId="1" applyFont="1" applyBorder="1" applyAlignment="1">
      <alignment horizontal="center" vertical="center"/>
    </xf>
    <xf numFmtId="0" fontId="4" fillId="0" borderId="13" xfId="1" applyFont="1" applyBorder="1" applyAlignment="1">
      <alignment horizontal="center" vertical="center"/>
    </xf>
    <xf numFmtId="0" fontId="4" fillId="0" borderId="12" xfId="1" applyFont="1" applyBorder="1" applyAlignment="1">
      <alignment horizontal="center" vertical="center"/>
    </xf>
    <xf numFmtId="0" fontId="11" fillId="6" borderId="14" xfId="1" applyFont="1" applyFill="1" applyBorder="1" applyAlignment="1">
      <alignment horizontal="center" vertical="center"/>
    </xf>
    <xf numFmtId="0" fontId="11" fillId="6" borderId="13" xfId="1" applyFont="1" applyFill="1" applyBorder="1" applyAlignment="1">
      <alignment horizontal="center" vertical="center"/>
    </xf>
    <xf numFmtId="0" fontId="11" fillId="6" borderId="12" xfId="1" applyFont="1" applyFill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33" xfId="1" applyFont="1" applyBorder="1" applyAlignment="1">
      <alignment horizontal="center" vertical="center"/>
    </xf>
    <xf numFmtId="0" fontId="11" fillId="0" borderId="34" xfId="1" applyFont="1" applyBorder="1" applyAlignment="1">
      <alignment horizontal="center" vertical="center" wrapText="1"/>
    </xf>
    <xf numFmtId="0" fontId="11" fillId="0" borderId="13" xfId="1" applyFont="1" applyBorder="1" applyAlignment="1">
      <alignment horizontal="center" vertical="center" wrapText="1"/>
    </xf>
    <xf numFmtId="0" fontId="11" fillId="0" borderId="33" xfId="1" applyFont="1" applyBorder="1" applyAlignment="1">
      <alignment horizontal="center" vertical="center" wrapText="1"/>
    </xf>
    <xf numFmtId="0" fontId="11" fillId="0" borderId="34" xfId="1" applyFont="1" applyBorder="1" applyAlignment="1">
      <alignment horizontal="center" vertical="center"/>
    </xf>
    <xf numFmtId="0" fontId="11" fillId="0" borderId="13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10" borderId="29" xfId="0" applyFont="1" applyFill="1" applyBorder="1" applyAlignment="1">
      <alignment horizontal="center" vertical="center"/>
    </xf>
    <xf numFmtId="0" fontId="11" fillId="10" borderId="35" xfId="0" applyFont="1" applyFill="1" applyBorder="1" applyAlignment="1">
      <alignment horizontal="center" vertical="center"/>
    </xf>
    <xf numFmtId="0" fontId="11" fillId="10" borderId="28" xfId="0" applyFont="1" applyFill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0" xfId="1" applyFont="1" applyBorder="1" applyAlignment="1">
      <alignment horizontal="center"/>
    </xf>
    <xf numFmtId="0" fontId="7" fillId="0" borderId="1" xfId="1" applyFont="1" applyBorder="1" applyAlignment="1">
      <alignment horizontal="center"/>
    </xf>
    <xf numFmtId="0" fontId="11" fillId="0" borderId="1" xfId="5" applyFont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11" fillId="5" borderId="40" xfId="0" applyFont="1" applyFill="1" applyBorder="1" applyAlignment="1">
      <alignment horizontal="center"/>
    </xf>
    <xf numFmtId="0" fontId="4" fillId="0" borderId="23" xfId="1" applyFont="1" applyBorder="1" applyAlignment="1">
      <alignment horizontal="center"/>
    </xf>
    <xf numFmtId="0" fontId="4" fillId="0" borderId="24" xfId="1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11" fillId="5" borderId="42" xfId="0" applyFont="1" applyFill="1" applyBorder="1" applyAlignment="1">
      <alignment horizontal="center"/>
    </xf>
    <xf numFmtId="0" fontId="11" fillId="5" borderId="41" xfId="0" applyFont="1" applyFill="1" applyBorder="1" applyAlignment="1">
      <alignment horizontal="center"/>
    </xf>
    <xf numFmtId="0" fontId="11" fillId="10" borderId="40" xfId="0" applyFont="1" applyFill="1" applyBorder="1" applyAlignment="1">
      <alignment horizontal="center"/>
    </xf>
    <xf numFmtId="0" fontId="11" fillId="5" borderId="15" xfId="0" applyFont="1" applyFill="1" applyBorder="1" applyAlignment="1">
      <alignment horizontal="center"/>
    </xf>
    <xf numFmtId="0" fontId="11" fillId="5" borderId="16" xfId="0" applyFont="1" applyFill="1" applyBorder="1" applyAlignment="1">
      <alignment horizontal="center"/>
    </xf>
    <xf numFmtId="0" fontId="11" fillId="5" borderId="17" xfId="0" applyFont="1" applyFill="1" applyBorder="1" applyAlignment="1">
      <alignment horizontal="center"/>
    </xf>
    <xf numFmtId="0" fontId="4" fillId="0" borderId="20" xfId="1" applyFont="1" applyBorder="1" applyAlignment="1">
      <alignment horizontal="center"/>
    </xf>
    <xf numFmtId="0" fontId="4" fillId="0" borderId="19" xfId="1" applyFont="1" applyBorder="1" applyAlignment="1">
      <alignment horizontal="center"/>
    </xf>
    <xf numFmtId="0" fontId="4" fillId="0" borderId="20" xfId="5" applyFont="1" applyBorder="1" applyAlignment="1">
      <alignment horizontal="center"/>
    </xf>
    <xf numFmtId="0" fontId="4" fillId="0" borderId="1" xfId="5" applyFont="1" applyBorder="1" applyAlignment="1">
      <alignment horizontal="center"/>
    </xf>
    <xf numFmtId="0" fontId="4" fillId="0" borderId="23" xfId="5" applyFont="1" applyBorder="1" applyAlignment="1">
      <alignment horizontal="center"/>
    </xf>
    <xf numFmtId="0" fontId="4" fillId="0" borderId="18" xfId="5" applyFont="1" applyBorder="1" applyAlignment="1">
      <alignment horizontal="center"/>
    </xf>
    <xf numFmtId="0" fontId="4" fillId="0" borderId="24" xfId="5" applyFont="1" applyBorder="1" applyAlignment="1">
      <alignment horizontal="center"/>
    </xf>
    <xf numFmtId="0" fontId="4" fillId="0" borderId="27" xfId="5" applyFont="1" applyBorder="1" applyAlignment="1">
      <alignment horizontal="center"/>
    </xf>
    <xf numFmtId="0" fontId="4" fillId="0" borderId="26" xfId="5" applyFont="1" applyBorder="1" applyAlignment="1">
      <alignment horizontal="center"/>
    </xf>
    <xf numFmtId="0" fontId="4" fillId="0" borderId="25" xfId="5" applyFont="1" applyBorder="1" applyAlignment="1">
      <alignment horizontal="center"/>
    </xf>
  </cellXfs>
  <cellStyles count="9">
    <cellStyle name="Normal" xfId="0" builtinId="0"/>
    <cellStyle name="Normal 14" xfId="7" xr:uid="{00000000-0005-0000-0000-000001000000}"/>
    <cellStyle name="Normal 15" xfId="6" xr:uid="{00000000-0005-0000-0000-000002000000}"/>
    <cellStyle name="Normal 2" xfId="1" xr:uid="{00000000-0005-0000-0000-000003000000}"/>
    <cellStyle name="Normal 2 3" xfId="3" xr:uid="{00000000-0005-0000-0000-000004000000}"/>
    <cellStyle name="Normal 2 3 2" xfId="5" xr:uid="{00000000-0005-0000-0000-000005000000}"/>
    <cellStyle name="Normal 3 5" xfId="4" xr:uid="{00000000-0005-0000-0000-000006000000}"/>
    <cellStyle name="Normal 4 2" xfId="8" xr:uid="{00000000-0005-0000-0000-000007000000}"/>
    <cellStyle name="Normal 5" xfId="2" xr:uid="{00000000-0005-0000-0000-000008000000}"/>
  </cellStyles>
  <dxfs count="36"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b/>
        <i val="0"/>
        <color theme="4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color rgb="FF00B050"/>
      </font>
      <fill>
        <patternFill patternType="solid">
          <fgColor theme="9" tint="0.59996337778862885"/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(Sum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[3]Resamplings_HID1!$E$1:$E$3029</c:f>
              <c:numCache>
                <c:formatCode>General</c:formatCode>
                <c:ptCount val="30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</c:numCache>
            </c:numRef>
          </c:xVal>
          <c:yVal>
            <c:numRef>
              <c:f>[3]Resamplings_HID1!$F$1:$F$3029</c:f>
              <c:numCache>
                <c:formatCode>General</c:formatCode>
                <c:ptCount val="30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89-9E44-9A69-7B4E56AFCA32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[3]Resamplings_HID1!$A$1:$A$61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[3]Resamplings_HID1!$B$1:$B$61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9-9E44-9A69-7B4E56AFCA32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60</c:v>
              </c:pt>
              <c:pt idx="1">
                <c:v>74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789-9E44-9A69-7B4E56AFC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07760"/>
        <c:axId val="471607368"/>
      </c:scatterChart>
      <c:valAx>
        <c:axId val="471607760"/>
        <c:scaling>
          <c:orientation val="minMax"/>
          <c:max val="74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Sum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07368"/>
        <c:crosses val="autoZero"/>
        <c:crossBetween val="midCat"/>
      </c:valAx>
      <c:valAx>
        <c:axId val="471607368"/>
        <c:scaling>
          <c:orientation val="minMax"/>
          <c:max val="0.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07760"/>
        <c:crossesAt val="60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(Mean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[3]Resamplings_HID1!$M$1:$M$3429</c:f>
              <c:numCache>
                <c:formatCode>General</c:formatCode>
                <c:ptCount val="3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</c:numCache>
            </c:numRef>
          </c:xVal>
          <c:yVal>
            <c:numRef>
              <c:f>[3]Resamplings_HID1!$N$1:$N$3429</c:f>
              <c:numCache>
                <c:formatCode>General</c:formatCode>
                <c:ptCount val="3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0-6846-B4E8-D9E7D8AA6B6E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[3]Resamplings_HID1!$I$1:$I$61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[3]Resamplings_HID1!$J$1:$J$61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90-6846-B4E8-D9E7D8AA6B6E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0.27</c:v>
              </c:pt>
              <c:pt idx="1">
                <c:v>0.34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490-6846-B4E8-D9E7D8AA6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08544"/>
        <c:axId val="471608936"/>
      </c:scatterChart>
      <c:valAx>
        <c:axId val="471608544"/>
        <c:scaling>
          <c:orientation val="minMax"/>
          <c:max val="0.34"/>
          <c:min val="0.27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Mean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08936"/>
        <c:crosses val="autoZero"/>
        <c:crossBetween val="midCat"/>
      </c:valAx>
      <c:valAx>
        <c:axId val="471608936"/>
        <c:scaling>
          <c:orientation val="minMax"/>
          <c:max val="0.16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08544"/>
        <c:crossesAt val="0.27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(Variance (n)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[3]Resamplings_HID1!$U$1:$U$3861</c:f>
              <c:numCache>
                <c:formatCode>General</c:formatCode>
                <c:ptCount val="3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</c:numCache>
            </c:numRef>
          </c:xVal>
          <c:yVal>
            <c:numRef>
              <c:f>[3]Resamplings_HID1!$V$1:$V$3861</c:f>
              <c:numCache>
                <c:formatCode>General</c:formatCode>
                <c:ptCount val="3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5-974D-BDF8-26FD66F4B76C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[3]Resamplings_HID1!$Q$1:$Q$61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[3]Resamplings_HID1!$R$1:$R$61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5-974D-BDF8-26FD66F4B76C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6.0000000000000001E-3</c:v>
              </c:pt>
              <c:pt idx="1">
                <c:v>1.6E-2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AC5-974D-BDF8-26FD66F4B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09720"/>
        <c:axId val="471610112"/>
      </c:scatterChart>
      <c:valAx>
        <c:axId val="471609720"/>
        <c:scaling>
          <c:orientation val="minMax"/>
          <c:max val="1.6E-2"/>
          <c:min val="6.0000000000000001E-3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Variance (n)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0112"/>
        <c:crosses val="autoZero"/>
        <c:crossBetween val="midCat"/>
      </c:valAx>
      <c:valAx>
        <c:axId val="471610112"/>
        <c:scaling>
          <c:orientation val="minMax"/>
          <c:max val="0.18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09720"/>
        <c:crossesAt val="6.0000000000000001E-3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(Variance (n-1)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[3]Resamplings_HID1!$AC$1:$AC$4073</c:f>
              <c:numCache>
                <c:formatCode>General</c:formatCode>
                <c:ptCount val="40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</c:numCache>
            </c:numRef>
          </c:xVal>
          <c:yVal>
            <c:numRef>
              <c:f>[3]Resamplings_HID1!$AD$1:$AD$4073</c:f>
              <c:numCache>
                <c:formatCode>General</c:formatCode>
                <c:ptCount val="40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B2-7143-90AD-5D8FF7B25FE5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[3]Resamplings_HID1!$Y$1:$Y$61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[3]Resamplings_HID1!$Z$1:$Z$61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B2-7143-90AD-5D8FF7B25FE5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6.0000000000000001E-3</c:v>
              </c:pt>
              <c:pt idx="1">
                <c:v>1.6E-2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AB2-7143-90AD-5D8FF7B25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2464"/>
        <c:axId val="471612856"/>
      </c:scatterChart>
      <c:valAx>
        <c:axId val="471612464"/>
        <c:scaling>
          <c:orientation val="minMax"/>
          <c:max val="1.6E-2"/>
          <c:min val="6.0000000000000001E-3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Variance (n-1)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2856"/>
        <c:crosses val="autoZero"/>
        <c:crossBetween val="midCat"/>
      </c:valAx>
      <c:valAx>
        <c:axId val="471612856"/>
        <c:scaling>
          <c:orientation val="minMax"/>
          <c:max val="0.18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2464"/>
        <c:crossesAt val="6.0000000000000001E-3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(Standard deviation (n)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[3]Resamplings_HID1!$AK$1:$AK$3417</c:f>
              <c:numCache>
                <c:formatCode>General</c:formatCode>
                <c:ptCount val="3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</c:numCache>
            </c:numRef>
          </c:xVal>
          <c:yVal>
            <c:numRef>
              <c:f>[3]Resamplings_HID1!$AL$1:$AL$3417</c:f>
              <c:numCache>
                <c:formatCode>General</c:formatCode>
                <c:ptCount val="3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E-674E-B2F6-CD9D70302C52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[3]Resamplings_HID1!$AG$1:$AG$61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[3]Resamplings_HID1!$AH$1:$AH$61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0E-674E-B2F6-CD9D70302C52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7.0000000000000007E-2</c:v>
              </c:pt>
              <c:pt idx="1">
                <c:v>0.13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80E-674E-B2F6-CD9D70302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3640"/>
        <c:axId val="471614032"/>
      </c:scatterChart>
      <c:valAx>
        <c:axId val="471613640"/>
        <c:scaling>
          <c:orientation val="minMax"/>
          <c:max val="0.13"/>
          <c:min val="7.0000000000000007E-2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Standard deviation (n)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4032"/>
        <c:crosses val="autoZero"/>
        <c:crossBetween val="midCat"/>
      </c:valAx>
      <c:valAx>
        <c:axId val="471614032"/>
        <c:scaling>
          <c:orientation val="minMax"/>
          <c:max val="0.16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3640"/>
        <c:crossesAt val="7.0000000000000007E-2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(Standard deviation (n-1)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[3]Resamplings_HID1!$AS$1:$AS$3617</c:f>
              <c:numCache>
                <c:formatCode>General</c:formatCode>
                <c:ptCount val="36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</c:numCache>
            </c:numRef>
          </c:xVal>
          <c:yVal>
            <c:numRef>
              <c:f>[3]Resamplings_HID1!$AT$1:$AT$3617</c:f>
              <c:numCache>
                <c:formatCode>General</c:formatCode>
                <c:ptCount val="36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0-CE4C-A00E-690929C2686A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[3]Resamplings_HID1!$AO$1:$AO$61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[3]Resamplings_HID1!$AP$1:$AP$61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60-CE4C-A00E-690929C2686A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7.0000000000000007E-2</c:v>
              </c:pt>
              <c:pt idx="1">
                <c:v>0.13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960-CE4C-A00E-690929C26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5208"/>
        <c:axId val="471615600"/>
      </c:scatterChart>
      <c:valAx>
        <c:axId val="471615208"/>
        <c:scaling>
          <c:orientation val="minMax"/>
          <c:max val="0.13"/>
          <c:min val="7.0000000000000007E-2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Standard deviation (n-1)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5600"/>
        <c:crosses val="autoZero"/>
        <c:crossBetween val="midCat"/>
      </c:valAx>
      <c:valAx>
        <c:axId val="471615600"/>
        <c:scaling>
          <c:orientation val="minMax"/>
          <c:max val="0.16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5208"/>
        <c:crossesAt val="7.0000000000000007E-2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(Median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[3]Resamplings_HID1!$BA$1:$BA$3821</c:f>
              <c:numCache>
                <c:formatCode>General</c:formatCode>
                <c:ptCount val="3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</c:numCache>
            </c:numRef>
          </c:xVal>
          <c:yVal>
            <c:numRef>
              <c:f>[3]Resamplings_HID1!$BB$1:$BB$3821</c:f>
              <c:numCache>
                <c:formatCode>General</c:formatCode>
                <c:ptCount val="3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05-A14F-ADF8-EED75A410A7F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[3]Resamplings_HID1!$AW$1:$AW$61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[3]Resamplings_HID1!$AX$1:$AX$61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05-A14F-ADF8-EED75A410A7F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0.27</c:v>
              </c:pt>
              <c:pt idx="1">
                <c:v>0.35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405-A14F-ADF8-EED75A410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2072"/>
        <c:axId val="471611680"/>
      </c:scatterChart>
      <c:valAx>
        <c:axId val="471612072"/>
        <c:scaling>
          <c:orientation val="minMax"/>
          <c:max val="0.35"/>
          <c:min val="0.27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Median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1680"/>
        <c:crosses val="autoZero"/>
        <c:crossBetween val="midCat"/>
      </c:valAx>
      <c:valAx>
        <c:axId val="471611680"/>
        <c:scaling>
          <c:orientation val="minMax"/>
          <c:max val="0.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2072"/>
        <c:crossesAt val="0.27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(1st Quartile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[3]Resamplings_HID1!$BI$1:$BI$4037</c:f>
              <c:numCache>
                <c:formatCode>General</c:formatCode>
                <c:ptCount val="40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</c:numCache>
            </c:numRef>
          </c:xVal>
          <c:yVal>
            <c:numRef>
              <c:f>[3]Resamplings_HID1!$BJ$1:$BJ$4037</c:f>
              <c:numCache>
                <c:formatCode>General</c:formatCode>
                <c:ptCount val="40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F-334B-A0D9-A327E4696AB9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[3]Resamplings_HID1!$BE$1:$BE$61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[3]Resamplings_HID1!$BF$1:$BF$61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F-334B-A0D9-A327E4696AB9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0.19</c:v>
              </c:pt>
              <c:pt idx="1">
                <c:v>0.28000000000000003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B1F-334B-A0D9-A327E4696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0896"/>
        <c:axId val="471616384"/>
      </c:scatterChart>
      <c:valAx>
        <c:axId val="471610896"/>
        <c:scaling>
          <c:orientation val="minMax"/>
          <c:max val="0.28000000000000003"/>
          <c:min val="0.19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1st Quartile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6384"/>
        <c:crosses val="autoZero"/>
        <c:crossBetween val="midCat"/>
      </c:valAx>
      <c:valAx>
        <c:axId val="471616384"/>
        <c:scaling>
          <c:orientation val="minMax"/>
          <c:max val="0.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0896"/>
        <c:crossesAt val="0.19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(3rd Quartile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[3]Resamplings_HID1!$BQ$1:$BQ$3657</c:f>
              <c:numCache>
                <c:formatCode>General</c:formatCode>
                <c:ptCount val="36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</c:numCache>
            </c:numRef>
          </c:xVal>
          <c:yVal>
            <c:numRef>
              <c:f>[3]Resamplings_HID1!$BR$1:$BR$3657</c:f>
              <c:numCache>
                <c:formatCode>General</c:formatCode>
                <c:ptCount val="36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FA-454E-AFEF-6F7CAA23EE9C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[3]Resamplings_HID1!$BM$1:$BM$61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[3]Resamplings_HID1!$BN$1:$BN$61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FA-454E-AFEF-6F7CAA23EE9C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0.33</c:v>
              </c:pt>
              <c:pt idx="1">
                <c:v>0.42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2FA-454E-AFEF-6F7CAA23E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7168"/>
        <c:axId val="471617560"/>
      </c:scatterChart>
      <c:valAx>
        <c:axId val="471617168"/>
        <c:scaling>
          <c:orientation val="minMax"/>
          <c:max val="0.42"/>
          <c:min val="0.33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3rd Quartile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7560"/>
        <c:crosses val="autoZero"/>
        <c:crossBetween val="midCat"/>
      </c:valAx>
      <c:valAx>
        <c:axId val="471617560"/>
        <c:scaling>
          <c:orientation val="minMax"/>
          <c:max val="0.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7168"/>
        <c:crossesAt val="0.33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(Variation coefficient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[3]Resamplings_HID1!$BY$1:$BY$2649</c:f>
              <c:numCache>
                <c:formatCode>General</c:formatCode>
                <c:ptCount val="2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</c:numCache>
            </c:numRef>
          </c:xVal>
          <c:yVal>
            <c:numRef>
              <c:f>[3]Resamplings_HID1!$BZ$1:$BZ$2649</c:f>
              <c:numCache>
                <c:formatCode>General</c:formatCode>
                <c:ptCount val="2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A3-8B48-AFBC-C9A3CB5C4756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[3]Resamplings_HID1!$BU$1:$BU$61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[3]Resamplings_HID1!$BV$1:$BV$61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A3-8B48-AFBC-C9A3CB5C4756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0.15</c:v>
              </c:pt>
              <c:pt idx="1">
                <c:v>0.45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CA3-8B48-AFBC-C9A3CB5C4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8344"/>
        <c:axId val="471618736"/>
      </c:scatterChart>
      <c:valAx>
        <c:axId val="471618344"/>
        <c:scaling>
          <c:orientation val="minMax"/>
          <c:max val="0.45"/>
          <c:min val="0.15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Variation coefficient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8736"/>
        <c:crosses val="autoZero"/>
        <c:crossBetween val="midCat"/>
      </c:valAx>
      <c:valAx>
        <c:axId val="471618736"/>
        <c:scaling>
          <c:orientation val="minMax"/>
          <c:max val="0.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8344"/>
        <c:crossesAt val="0.15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(Standard error of the mean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[3]Resamplings_HID1!$CG$1:$CG$3009</c:f>
              <c:numCache>
                <c:formatCode>General</c:formatCode>
                <c:ptCount val="30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</c:numCache>
            </c:numRef>
          </c:xVal>
          <c:yVal>
            <c:numRef>
              <c:f>[3]Resamplings_HID1!$CH$1:$CH$3009</c:f>
              <c:numCache>
                <c:formatCode>General</c:formatCode>
                <c:ptCount val="30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5-1B41-9F5F-870F0A221A35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[3]Resamplings_HID1!$CC$1:$CC$61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[3]Resamplings_HID1!$CD$1:$CD$61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25-1B41-9F5F-870F0A221A35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4.0000000000000001E-3</c:v>
              </c:pt>
              <c:pt idx="1">
                <c:v>8.9999999999999993E-3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25-1B41-9F5F-870F0A221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9520"/>
        <c:axId val="471619912"/>
      </c:scatterChart>
      <c:valAx>
        <c:axId val="471619520"/>
        <c:scaling>
          <c:orientation val="minMax"/>
          <c:max val="8.9999999999999993E-3"/>
          <c:min val="4.0000000000000001E-3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Standard error of the mean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9912"/>
        <c:crosses val="autoZero"/>
        <c:crossBetween val="midCat"/>
      </c:valAx>
      <c:valAx>
        <c:axId val="471619912"/>
        <c:scaling>
          <c:orientation val="minMax"/>
          <c:max val="0.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9520"/>
        <c:crossesAt val="4.0000000000000001E-3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(Mean absolute deviation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[3]Resamplings_HID1!$CO$1:$CO$3457</c:f>
              <c:numCache>
                <c:formatCode>General</c:formatCode>
                <c:ptCount val="34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</c:numCache>
            </c:numRef>
          </c:xVal>
          <c:yVal>
            <c:numRef>
              <c:f>[3]Resamplings_HID1!$CP$1:$CP$3457</c:f>
              <c:numCache>
                <c:formatCode>General</c:formatCode>
                <c:ptCount val="34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49-6844-9043-534CD3D62281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[3]Resamplings_HID1!$CK$1:$CK$61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[3]Resamplings_HID1!$CL$1:$CL$61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49-6844-9043-534CD3D62281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0.05</c:v>
              </c:pt>
              <c:pt idx="1">
                <c:v>0.1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849-6844-9043-534CD3D62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14816"/>
        <c:axId val="471620696"/>
      </c:scatterChart>
      <c:valAx>
        <c:axId val="471614816"/>
        <c:scaling>
          <c:orientation val="minMax"/>
          <c:max val="0.1"/>
          <c:min val="0.05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Mean absolute deviation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0696"/>
        <c:crosses val="autoZero"/>
        <c:crossBetween val="midCat"/>
      </c:valAx>
      <c:valAx>
        <c:axId val="471620696"/>
        <c:scaling>
          <c:orientation val="minMax"/>
          <c:max val="0.18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14816"/>
        <c:crossesAt val="0.05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(Median absolute deviation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[3]Resamplings_HID1!$CW$1:$CW$3833</c:f>
              <c:numCache>
                <c:formatCode>General</c:formatCode>
                <c:ptCount val="38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</c:numCache>
            </c:numRef>
          </c:xVal>
          <c:yVal>
            <c:numRef>
              <c:f>[3]Resamplings_HID1!$CX$1:$CX$3833</c:f>
              <c:numCache>
                <c:formatCode>General</c:formatCode>
                <c:ptCount val="38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7-6145-804B-1C8264730C8B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[3]Resamplings_HID1!$CS$1:$CS$61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[3]Resamplings_HID1!$CT$1:$CT$61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27-6145-804B-1C8264730C8B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0.04</c:v>
              </c:pt>
              <c:pt idx="1">
                <c:v>0.1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627-6145-804B-1C8264730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21480"/>
        <c:axId val="471621872"/>
      </c:scatterChart>
      <c:valAx>
        <c:axId val="471621480"/>
        <c:scaling>
          <c:orientation val="minMax"/>
          <c:max val="0.1"/>
          <c:min val="0.04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Median absolute deviation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1872"/>
        <c:crosses val="autoZero"/>
        <c:crossBetween val="midCat"/>
      </c:valAx>
      <c:valAx>
        <c:axId val="471621872"/>
        <c:scaling>
          <c:orientation val="minMax"/>
          <c:max val="0.16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1480"/>
        <c:crossesAt val="0.04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(Geometric mean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[3]Resamplings_HID1!$DE$1:$DE$3837</c:f>
              <c:numCache>
                <c:formatCode>General</c:formatCode>
                <c:ptCount val="38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</c:numCache>
            </c:numRef>
          </c:xVal>
          <c:yVal>
            <c:numRef>
              <c:f>[3]Resamplings_HID1!$DF$1:$DF$3837</c:f>
              <c:numCache>
                <c:formatCode>General</c:formatCode>
                <c:ptCount val="38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8-6947-9191-3637A1B6DF54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[3]Resamplings_HID1!$DA$1:$DA$61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[3]Resamplings_HID1!$DB$1:$DB$61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8-6947-9191-3637A1B6DF54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0.24</c:v>
              </c:pt>
              <c:pt idx="1">
                <c:v>0.32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168-6947-9191-3637A1B6D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22656"/>
        <c:axId val="471623048"/>
      </c:scatterChart>
      <c:valAx>
        <c:axId val="471622656"/>
        <c:scaling>
          <c:orientation val="minMax"/>
          <c:max val="0.32"/>
          <c:min val="0.24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Geometric mean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3048"/>
        <c:crosses val="autoZero"/>
        <c:crossBetween val="midCat"/>
      </c:valAx>
      <c:valAx>
        <c:axId val="471623048"/>
        <c:scaling>
          <c:orientation val="minMax"/>
          <c:max val="0.16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2656"/>
        <c:crossesAt val="0.24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(Geometric standard deviation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[3]Resamplings_HID1!$DM$1:$DM$3213</c:f>
              <c:numCache>
                <c:formatCode>General</c:formatCode>
                <c:ptCount val="3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</c:numCache>
            </c:numRef>
          </c:xVal>
          <c:yVal>
            <c:numRef>
              <c:f>[3]Resamplings_HID1!$DN$1:$DN$3213</c:f>
              <c:numCache>
                <c:formatCode>General</c:formatCode>
                <c:ptCount val="3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1-9746-B85D-C481F651839F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[3]Resamplings_HID1!$DI$1:$DI$61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[3]Resamplings_HID1!$DJ$1:$DJ$61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01-9746-B85D-C481F651839F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1.2</c:v>
              </c:pt>
              <c:pt idx="1">
                <c:v>1.8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A01-9746-B85D-C481F6518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23832"/>
        <c:axId val="471624224"/>
      </c:scatterChart>
      <c:valAx>
        <c:axId val="471623832"/>
        <c:scaling>
          <c:orientation val="minMax"/>
          <c:max val="1.8"/>
          <c:min val="1.2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Geometric standard deviation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4224"/>
        <c:crosses val="autoZero"/>
        <c:crossBetween val="midCat"/>
      </c:valAx>
      <c:valAx>
        <c:axId val="471624224"/>
        <c:scaling>
          <c:orientation val="minMax"/>
          <c:max val="0.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3832"/>
        <c:crossesAt val="1.2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Histogram (Harmonic mean (X1))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99CC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[3]Resamplings_HID1!$DU$1:$DU$3837</c:f>
              <c:numCache>
                <c:formatCode>General</c:formatCode>
                <c:ptCount val="38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</c:numCache>
            </c:numRef>
          </c:xVal>
          <c:yVal>
            <c:numRef>
              <c:f>[3]Resamplings_HID1!$DV$1:$DV$3837</c:f>
              <c:numCache>
                <c:formatCode>General</c:formatCode>
                <c:ptCount val="38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12-1447-A3EB-40012DCE7E4C}"/>
            </c:ext>
          </c:extLst>
        </c:ser>
        <c:ser>
          <c:idx val="0"/>
          <c:order val="1"/>
          <c:tx>
            <c:v>X1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[3]Resamplings_HID1!$DQ$1:$DQ$61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[3]Resamplings_HID1!$DR$1:$DR$61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12-1447-A3EB-40012DCE7E4C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</c:v>
              </c:pt>
              <c:pt idx="1">
                <c:v>0.31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12-1447-A3EB-40012DCE7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25008"/>
        <c:axId val="471625400"/>
      </c:scatterChart>
      <c:valAx>
        <c:axId val="471625008"/>
        <c:scaling>
          <c:orientation val="minMax"/>
          <c:max val="0.31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Harmonic mean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5400"/>
        <c:crosses val="autoZero"/>
        <c:crossBetween val="midCat"/>
      </c:valAx>
      <c:valAx>
        <c:axId val="471625400"/>
        <c:scaling>
          <c:orientation val="minMax"/>
          <c:max val="0.16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Relative 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1625008"/>
        <c:crossesAt val="0.2"/>
        <c:crossBetween val="midCat"/>
      </c:valAx>
      <c:spPr>
        <a:noFill/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12700</xdr:colOff>
      <xdr:row>10</xdr:row>
      <xdr:rowOff>0</xdr:rowOff>
    </xdr:from>
    <xdr:to>
      <xdr:col>41</xdr:col>
      <xdr:colOff>38100</xdr:colOff>
      <xdr:row>10</xdr:row>
      <xdr:rowOff>25400</xdr:rowOff>
    </xdr:to>
    <xdr:sp macro="" textlink="">
      <xdr:nvSpPr>
        <xdr:cNvPr id="2" name="TX705548" hidden="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4225250" y="16192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RunProcRSP
Form118.txt
</a:t>
          </a:r>
        </a:p>
      </xdr:txBody>
    </xdr:sp>
    <xdr:clientData/>
  </xdr:twoCellAnchor>
  <xdr:twoCellAnchor>
    <xdr:from>
      <xdr:col>41</xdr:col>
      <xdr:colOff>12700</xdr:colOff>
      <xdr:row>10</xdr:row>
      <xdr:rowOff>0</xdr:rowOff>
    </xdr:from>
    <xdr:to>
      <xdr:col>41</xdr:col>
      <xdr:colOff>38100</xdr:colOff>
      <xdr:row>10</xdr:row>
      <xdr:rowOff>25400</xdr:rowOff>
    </xdr:to>
    <xdr:sp macro="" textlink="">
      <xdr:nvSpPr>
        <xdr:cNvPr id="3" name="L1705548" hidden="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24225250" y="16192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1
ListBox
118
ListBoxQuanti
1
22
</a:t>
          </a:r>
        </a:p>
      </xdr:txBody>
    </xdr:sp>
    <xdr:clientData/>
  </xdr:twoCellAnchor>
  <xdr:oneCellAnchor>
    <xdr:from>
      <xdr:col>40</xdr:col>
      <xdr:colOff>1</xdr:colOff>
      <xdr:row>44</xdr:row>
      <xdr:rowOff>23813</xdr:rowOff>
    </xdr:from>
    <xdr:ext cx="4686301" cy="284956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1" y="7148513"/>
          <a:ext cx="4686301" cy="2849563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77</xdr:row>
      <xdr:rowOff>138112</xdr:rowOff>
    </xdr:from>
    <xdr:ext cx="4686301" cy="286226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0" y="12606337"/>
          <a:ext cx="4686301" cy="2862263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112</xdr:row>
      <xdr:rowOff>0</xdr:rowOff>
    </xdr:from>
    <xdr:ext cx="4686301" cy="286226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0" y="18135600"/>
          <a:ext cx="4686301" cy="2862263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145</xdr:row>
      <xdr:rowOff>154781</xdr:rowOff>
    </xdr:from>
    <xdr:ext cx="4686301" cy="286226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22000" y="23633906"/>
          <a:ext cx="4686301" cy="2862263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179</xdr:row>
      <xdr:rowOff>154781</xdr:rowOff>
    </xdr:from>
    <xdr:ext cx="4686301" cy="286226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0" y="29139356"/>
          <a:ext cx="4686301" cy="2862263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214</xdr:row>
      <xdr:rowOff>0</xdr:rowOff>
    </xdr:from>
    <xdr:ext cx="4686301" cy="2862263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0" y="34651950"/>
          <a:ext cx="4686301" cy="2862263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247</xdr:row>
      <xdr:rowOff>138112</xdr:rowOff>
    </xdr:from>
    <xdr:ext cx="4686301" cy="2862263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0" y="40133587"/>
          <a:ext cx="4686301" cy="286226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1044</xdr:row>
      <xdr:rowOff>0</xdr:rowOff>
    </xdr:from>
    <xdr:to>
      <xdr:col>40</xdr:col>
      <xdr:colOff>0</xdr:colOff>
      <xdr:row>1064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1091</xdr:row>
      <xdr:rowOff>0</xdr:rowOff>
    </xdr:from>
    <xdr:to>
      <xdr:col>40</xdr:col>
      <xdr:colOff>0</xdr:colOff>
      <xdr:row>1111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1138</xdr:row>
      <xdr:rowOff>0</xdr:rowOff>
    </xdr:from>
    <xdr:to>
      <xdr:col>40</xdr:col>
      <xdr:colOff>0</xdr:colOff>
      <xdr:row>1158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1185</xdr:row>
      <xdr:rowOff>0</xdr:rowOff>
    </xdr:from>
    <xdr:to>
      <xdr:col>40</xdr:col>
      <xdr:colOff>0</xdr:colOff>
      <xdr:row>1205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1232</xdr:row>
      <xdr:rowOff>0</xdr:rowOff>
    </xdr:from>
    <xdr:to>
      <xdr:col>40</xdr:col>
      <xdr:colOff>0</xdr:colOff>
      <xdr:row>1252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1279</xdr:row>
      <xdr:rowOff>0</xdr:rowOff>
    </xdr:from>
    <xdr:to>
      <xdr:col>40</xdr:col>
      <xdr:colOff>0</xdr:colOff>
      <xdr:row>1299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1326</xdr:row>
      <xdr:rowOff>0</xdr:rowOff>
    </xdr:from>
    <xdr:to>
      <xdr:col>40</xdr:col>
      <xdr:colOff>0</xdr:colOff>
      <xdr:row>1346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0</xdr:colOff>
      <xdr:row>1373</xdr:row>
      <xdr:rowOff>0</xdr:rowOff>
    </xdr:from>
    <xdr:to>
      <xdr:col>40</xdr:col>
      <xdr:colOff>0</xdr:colOff>
      <xdr:row>1393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1420</xdr:row>
      <xdr:rowOff>0</xdr:rowOff>
    </xdr:from>
    <xdr:to>
      <xdr:col>40</xdr:col>
      <xdr:colOff>0</xdr:colOff>
      <xdr:row>1440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0</xdr:colOff>
      <xdr:row>1467</xdr:row>
      <xdr:rowOff>0</xdr:rowOff>
    </xdr:from>
    <xdr:to>
      <xdr:col>40</xdr:col>
      <xdr:colOff>0</xdr:colOff>
      <xdr:row>1487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0</xdr:colOff>
      <xdr:row>1514</xdr:row>
      <xdr:rowOff>0</xdr:rowOff>
    </xdr:from>
    <xdr:to>
      <xdr:col>40</xdr:col>
      <xdr:colOff>0</xdr:colOff>
      <xdr:row>1534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1561</xdr:row>
      <xdr:rowOff>0</xdr:rowOff>
    </xdr:from>
    <xdr:to>
      <xdr:col>40</xdr:col>
      <xdr:colOff>0</xdr:colOff>
      <xdr:row>1581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0</xdr:colOff>
      <xdr:row>1608</xdr:row>
      <xdr:rowOff>0</xdr:rowOff>
    </xdr:from>
    <xdr:to>
      <xdr:col>40</xdr:col>
      <xdr:colOff>0</xdr:colOff>
      <xdr:row>1628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0</xdr:colOff>
      <xdr:row>1655</xdr:row>
      <xdr:rowOff>0</xdr:rowOff>
    </xdr:from>
    <xdr:to>
      <xdr:col>40</xdr:col>
      <xdr:colOff>0</xdr:colOff>
      <xdr:row>1675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1702</xdr:row>
      <xdr:rowOff>0</xdr:rowOff>
    </xdr:from>
    <xdr:to>
      <xdr:col>40</xdr:col>
      <xdr:colOff>0</xdr:colOff>
      <xdr:row>1722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1749</xdr:row>
      <xdr:rowOff>0</xdr:rowOff>
    </xdr:from>
    <xdr:to>
      <xdr:col>40</xdr:col>
      <xdr:colOff>0</xdr:colOff>
      <xdr:row>1769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SCL%20Cal%20-%20livingston_AR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JRO/Dropbox/People%20sharing%20folders/Patrick%20Monien/NC_16-6/Revised/Revised%20Datasets/S3_YAN_M2-M4_GDGT_JRI_temp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4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m Cal"/>
      <sheetName val="Gam  Plot"/>
      <sheetName val="Temp Cal"/>
      <sheetName val="Displ Cal"/>
      <sheetName val="P Wave Cal"/>
      <sheetName val="P-Wave Plot"/>
      <sheetName val="Resistivity Cal"/>
      <sheetName val="Gam Cal (2)"/>
      <sheetName val="Gam  Plot (2)"/>
      <sheetName val="Temp Cal (2)"/>
      <sheetName val="Displ Cal (2)"/>
      <sheetName val="P Wave Cal (2)"/>
      <sheetName val="P-Wave Plot (2)"/>
      <sheetName val="Resistivity Cal (2)"/>
    </sheetNames>
    <sheetDataSet>
      <sheetData sheetId="0">
        <row r="3">
          <cell r="B3">
            <v>5.15</v>
          </cell>
        </row>
        <row r="4">
          <cell r="B4">
            <v>2.71</v>
          </cell>
        </row>
        <row r="5">
          <cell r="B5">
            <v>1</v>
          </cell>
        </row>
      </sheetData>
      <sheetData sheetId="1" refreshError="1"/>
      <sheetData sheetId="2"/>
      <sheetData sheetId="3"/>
      <sheetData sheetId="4">
        <row r="3">
          <cell r="B3">
            <v>23.38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X"/>
      <sheetName val="Desc_HID"/>
      <sheetName val="Desc_HID1"/>
      <sheetName val="Desc_HID2"/>
      <sheetName val="Desc_HID3"/>
      <sheetName val="Desc_HID4"/>
      <sheetName val="Desc_HID5"/>
      <sheetName val="Desc_HID6"/>
      <sheetName val="Desc_HID7"/>
      <sheetName val="Desc_HID8"/>
      <sheetName val="Desc_HID9"/>
      <sheetName val="Desc_HID10"/>
      <sheetName val="Desc_HID11"/>
      <sheetName val="Nonpar. test(2 samples)_HID"/>
      <sheetName val="Nonpar. test(2 samples)_HID1"/>
      <sheetName val="Desc_HID12"/>
      <sheetName val="Desc_HID13"/>
      <sheetName val="Desc_HID14"/>
      <sheetName val="Desc_HID15"/>
      <sheetName val="Desc_HID16"/>
      <sheetName val="Desc_HID17"/>
      <sheetName val="Desc_HID18"/>
      <sheetName val="Desc_HID19"/>
      <sheetName val="Desc_HID20"/>
      <sheetName val="Desc_HID21"/>
      <sheetName val="Desc_HID22"/>
      <sheetName val="Desc_HID23"/>
      <sheetName val="Desc1_HID"/>
      <sheetName val="Desc1_HID1"/>
      <sheetName val="Desc1_HID2"/>
      <sheetName val="Desc1_HID3"/>
      <sheetName val="Desc_HID24"/>
      <sheetName val="Desc_HID25"/>
      <sheetName val="Desc_HID26"/>
      <sheetName val="Desc_HID27"/>
      <sheetName val="Desc_HID28"/>
      <sheetName val="Desc_HID29"/>
      <sheetName val="Desc_HID30"/>
      <sheetName val="Desc_HID31"/>
      <sheetName val="Desc_HID32"/>
      <sheetName val="Desc_HID33"/>
      <sheetName val="Desc_HID34"/>
      <sheetName val="Desc_HID35"/>
      <sheetName val="Desc_HID36"/>
      <sheetName val="Desc_HID37"/>
      <sheetName val="Desc_HID38"/>
      <sheetName val="Desc_HID39"/>
      <sheetName val="Desc_HID40"/>
      <sheetName val="Desc_HID41"/>
      <sheetName val="Desc_HID42"/>
      <sheetName val="Desc_HID43"/>
      <sheetName val="Desc_HID52"/>
      <sheetName val="Desc_HID53"/>
      <sheetName val="Desc_HID54"/>
      <sheetName val="Desc_HID55"/>
      <sheetName val="Desc_HID56"/>
      <sheetName val="Desc_HID57"/>
      <sheetName val="Desc_HID58"/>
      <sheetName val="Desc_HID59"/>
      <sheetName val="Fig 3X_GDGT_YAN-M2&amp;M4"/>
      <sheetName val="Fig 3X_GDGT_YAN-M2&amp;M4_Guano"/>
      <sheetName val="PRE-IND MEAN"/>
      <sheetName val="GLOBAL-ANT_means"/>
      <sheetName val="ANT_LATE-HOLOCENE_RMSE_weighted"/>
      <sheetName val="ANT_MID-HOLOCENERMSE_weighted"/>
      <sheetName val="YAN-M4_GDGT_GUANO"/>
      <sheetName val="Desc_HID44"/>
      <sheetName val="Desc_HID45"/>
      <sheetName val="Desc_HID46"/>
      <sheetName val="Desc_HID47"/>
      <sheetName val="GUANO-ONLY"/>
      <sheetName val="YAN-M4_GDGT_NON-GUANO"/>
      <sheetName val="Desc_HID48"/>
      <sheetName val="Desc_HID49"/>
      <sheetName val="Desc_HID50"/>
      <sheetName val="Desc_HID51"/>
      <sheetName val="NON-GUANO_only"/>
      <sheetName val="JRI-ARD_Guano_9-0ka"/>
      <sheetName val="JRI-ARD_Non Guano_9-0ka"/>
      <sheetName val="JRI_9-0ka_MW_G vs NonG"/>
      <sheetName val="JRI_Guano_vs_non_9-0ka_Var"/>
      <sheetName val="JRI-ARD_Mid vs Late Hol_guano"/>
      <sheetName val="JRI_MW_mid vs late Hol_G"/>
      <sheetName val="JRI_midvslate_guano_Var"/>
      <sheetName val="JRI-ARD_Lat Hol_Guan vs non-gua"/>
      <sheetName val="Desc_HID60"/>
      <sheetName val="Desc_HID61"/>
      <sheetName val="Desc_HID62"/>
      <sheetName val="Desc_HID63"/>
      <sheetName val="JRI_late Hol_G vs NonG_MW"/>
      <sheetName val="JRI_Late Hol_G vs NonG"/>
      <sheetName val="ANT-CAL_sumstats_to-right"/>
      <sheetName val="Zone4"/>
      <sheetName val="Zone5"/>
      <sheetName val="Zone6"/>
      <sheetName val="ZOne8"/>
      <sheetName val="Zone9&amp;10"/>
      <sheetName val="Zone11"/>
      <sheetName val="Zone12"/>
      <sheetName val="Zone13_ANT"/>
      <sheetName val="DATA"/>
      <sheetName val="NORM_HID"/>
      <sheetName val="NORM_HID1"/>
      <sheetName val="NORM"/>
      <sheetName val="MW_Guano vs non guano"/>
      <sheetName val="MW_Guano_mid vs late Holocene"/>
      <sheetName val="Guano_vs non guano"/>
      <sheetName val="Guano_mid-late Holocene_varianc"/>
      <sheetName val="late hol_guano vs non guano"/>
      <sheetName val="ANT_Wmean"/>
      <sheetName val="GLOBALvsANT_dist"/>
      <sheetName val="ANT-CAL vs Fos"/>
      <sheetName val="YAN_DM3_COMP_5pt_1cm"/>
      <sheetName val="Sheet2"/>
      <sheetName val="YAN_M4"/>
    </sheetNames>
    <definedNames>
      <definedName name="xcir1" refersTo="#REF!" sheetId="77"/>
      <definedName name="xdata1" refersTo="#REF!" sheetId="110"/>
      <definedName name="xdata2" refersTo="#REF!" sheetId="77"/>
      <definedName name="xdata3" refersTo="#REF!" sheetId="77"/>
      <definedName name="xdata4" refersTo="#REF!" sheetId="77"/>
      <definedName name="xdata5" refersTo="#REF!" sheetId="77"/>
      <definedName name="xdata6" refersTo="#REF!" sheetId="77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amplings_HID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N1782"/>
  <sheetViews>
    <sheetView tabSelected="1" zoomScale="80" zoomScaleNormal="80" zoomScalePageLayoutView="80" workbookViewId="0">
      <pane ySplit="5" topLeftCell="A6" activePane="bottomLeft" state="frozen"/>
      <selection pane="bottomLeft"/>
    </sheetView>
  </sheetViews>
  <sheetFormatPr baseColWidth="10" defaultColWidth="9.19921875" defaultRowHeight="14"/>
  <cols>
    <col min="1" max="1" width="12.3984375" style="1" bestFit="1" customWidth="1"/>
    <col min="2" max="2" width="7" style="1" bestFit="1" customWidth="1"/>
    <col min="3" max="3" width="10" style="9" bestFit="1" customWidth="1"/>
    <col min="4" max="4" width="13.19921875" style="3" customWidth="1"/>
    <col min="5" max="5" width="9.3984375" style="3" bestFit="1" customWidth="1"/>
    <col min="6" max="6" width="9.3984375" style="8" bestFit="1" customWidth="1"/>
    <col min="7" max="11" width="8" style="7" customWidth="1"/>
    <col min="12" max="12" width="8.796875" style="7" bestFit="1" customWidth="1"/>
    <col min="13" max="13" width="10" style="7" bestFit="1" customWidth="1"/>
    <col min="14" max="14" width="8" style="7" customWidth="1"/>
    <col min="15" max="15" width="7.796875" style="1" bestFit="1" customWidth="1"/>
    <col min="16" max="16" width="8" style="1" bestFit="1" customWidth="1"/>
    <col min="17" max="17" width="8" style="1" customWidth="1"/>
    <col min="18" max="19" width="8.3984375" style="1" customWidth="1"/>
    <col min="20" max="20" width="8.796875" style="1" customWidth="1"/>
    <col min="21" max="21" width="9.3984375" style="1" bestFit="1" customWidth="1"/>
    <col min="22" max="22" width="7.796875" style="1" customWidth="1"/>
    <col min="23" max="23" width="9.3984375" style="1" bestFit="1" customWidth="1"/>
    <col min="24" max="24" width="11.796875" style="1" customWidth="1"/>
    <col min="25" max="25" width="8.796875" style="1" customWidth="1"/>
    <col min="26" max="26" width="6.19921875" style="1" bestFit="1" customWidth="1"/>
    <col min="27" max="27" width="5.796875" style="1" bestFit="1" customWidth="1"/>
    <col min="28" max="28" width="6.796875" style="1" bestFit="1" customWidth="1"/>
    <col min="29" max="29" width="6.3984375" style="1" bestFit="1" customWidth="1"/>
    <col min="30" max="30" width="6.3984375" style="5" customWidth="1"/>
    <col min="31" max="31" width="9.19921875" style="5" customWidth="1"/>
    <col min="32" max="32" width="11.3984375" style="5" customWidth="1"/>
    <col min="33" max="33" width="10.3984375" style="5" customWidth="1"/>
    <col min="34" max="34" width="12.796875" style="5" customWidth="1"/>
    <col min="35" max="35" width="9.19921875" style="5" customWidth="1"/>
    <col min="36" max="36" width="44.3984375" style="6" bestFit="1" customWidth="1"/>
    <col min="37" max="38" width="8.3984375" style="5" customWidth="1"/>
    <col min="39" max="39" width="7.796875" style="5" customWidth="1"/>
    <col min="40" max="40" width="8.3984375" style="5" customWidth="1"/>
    <col min="41" max="41" width="8" style="5" customWidth="1"/>
    <col min="42" max="42" width="26.796875" style="5" customWidth="1"/>
    <col min="43" max="43" width="10.796875" style="5" customWidth="1"/>
    <col min="44" max="44" width="10.19921875" style="5" customWidth="1"/>
    <col min="45" max="48" width="9.19921875" style="1" bestFit="1" customWidth="1"/>
    <col min="49" max="51" width="13.19921875" style="5" customWidth="1"/>
    <col min="52" max="52" width="9.19921875" style="3" customWidth="1"/>
    <col min="53" max="54" width="11.3984375" style="4" customWidth="1"/>
    <col min="55" max="55" width="10.796875" style="3" customWidth="1"/>
    <col min="56" max="58" width="11.3984375" style="3" customWidth="1"/>
    <col min="59" max="59" width="15.19921875" style="3" bestFit="1" customWidth="1"/>
    <col min="60" max="61" width="11.3984375" style="3" customWidth="1"/>
    <col min="62" max="65" width="9.3984375" style="1" bestFit="1" customWidth="1"/>
    <col min="66" max="69" width="9.3984375" style="2" bestFit="1" customWidth="1"/>
    <col min="70" max="70" width="9.3984375" style="1" bestFit="1" customWidth="1"/>
    <col min="71" max="71" width="7.3984375" style="1" customWidth="1"/>
    <col min="72" max="72" width="11" style="1" customWidth="1"/>
    <col min="73" max="74" width="9.3984375" style="1" bestFit="1" customWidth="1"/>
    <col min="75" max="75" width="12.796875" style="1" customWidth="1"/>
    <col min="76" max="76" width="9.3984375" style="1" bestFit="1" customWidth="1"/>
    <col min="77" max="77" width="13.796875" style="1" customWidth="1"/>
    <col min="78" max="78" width="10.3984375" style="1" customWidth="1"/>
    <col min="79" max="79" width="9.3984375" style="1" bestFit="1" customWidth="1"/>
    <col min="80" max="80" width="15.796875" style="1" bestFit="1" customWidth="1"/>
    <col min="81" max="81" width="12.796875" style="1" bestFit="1" customWidth="1"/>
    <col min="82" max="82" width="10.19921875" style="1" customWidth="1"/>
    <col min="83" max="83" width="11" style="1" customWidth="1"/>
    <col min="84" max="84" width="14.19921875" style="1" customWidth="1"/>
    <col min="85" max="85" width="13.19921875" style="1" bestFit="1" customWidth="1"/>
    <col min="86" max="93" width="9.19921875" style="1"/>
    <col min="94" max="94" width="7.19921875" style="1" customWidth="1"/>
    <col min="95" max="95" width="11.19921875" style="1" customWidth="1"/>
    <col min="96" max="97" width="9.19921875" style="1"/>
    <col min="98" max="98" width="13" style="1" customWidth="1"/>
    <col min="99" max="99" width="9.19921875" style="1"/>
    <col min="100" max="100" width="12.796875" style="1" customWidth="1"/>
    <col min="101" max="101" width="11" style="1" customWidth="1"/>
    <col min="102" max="105" width="9.19921875" style="1"/>
    <col min="106" max="106" width="12.19921875" style="1" customWidth="1"/>
    <col min="107" max="16384" width="9.19921875" style="1"/>
  </cols>
  <sheetData>
    <row r="1" spans="1:170" s="101" customFormat="1" ht="16">
      <c r="A1" s="108" t="s">
        <v>2186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2"/>
      <c r="CN1" s="103"/>
      <c r="CO1" s="102"/>
      <c r="CP1" s="102"/>
      <c r="CQ1" s="102"/>
      <c r="CR1" s="102"/>
      <c r="CS1" s="103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2"/>
      <c r="EX1" s="103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  <c r="FN1" s="102"/>
    </row>
    <row r="2" spans="1:170" s="108" customFormat="1" ht="16">
      <c r="A2" s="108" t="s">
        <v>2179</v>
      </c>
      <c r="B2" s="526"/>
      <c r="C2" s="527"/>
      <c r="D2" s="527"/>
      <c r="E2" s="527"/>
      <c r="F2" s="527"/>
      <c r="G2" s="527"/>
      <c r="H2" s="527"/>
      <c r="I2" s="527"/>
      <c r="J2" s="527"/>
      <c r="K2" s="527"/>
      <c r="L2" s="527"/>
      <c r="M2" s="527"/>
      <c r="N2" s="527"/>
      <c r="O2" s="527"/>
      <c r="P2" s="527"/>
      <c r="S2" s="526"/>
      <c r="V2" s="528"/>
      <c r="Y2" s="528"/>
      <c r="AB2" s="528"/>
      <c r="AD2" s="295"/>
      <c r="AE2" s="295"/>
      <c r="AF2" s="295"/>
      <c r="AG2" s="295"/>
      <c r="AH2" s="295"/>
      <c r="AI2" s="295"/>
      <c r="AJ2" s="295"/>
      <c r="AK2" s="295"/>
      <c r="AL2" s="295"/>
      <c r="AM2" s="295"/>
      <c r="AN2" s="295"/>
      <c r="AO2" s="295"/>
      <c r="AP2" s="295"/>
      <c r="AQ2" s="295"/>
      <c r="AR2" s="295"/>
      <c r="AS2" s="295"/>
      <c r="AT2" s="295"/>
      <c r="AU2" s="295"/>
      <c r="AV2" s="295"/>
      <c r="AW2" s="295"/>
      <c r="AX2" s="295"/>
      <c r="AY2" s="295"/>
      <c r="AZ2" s="295"/>
      <c r="BA2" s="295"/>
      <c r="BB2" s="295"/>
      <c r="BC2" s="295"/>
      <c r="BD2" s="295"/>
      <c r="BE2" s="295"/>
      <c r="BF2" s="295"/>
      <c r="BG2" s="295"/>
      <c r="BH2" s="295"/>
      <c r="BI2" s="529"/>
      <c r="BJ2" s="295"/>
      <c r="BK2" s="295"/>
      <c r="BL2" s="529"/>
      <c r="BM2" s="295"/>
      <c r="BN2" s="295"/>
      <c r="BO2" s="295"/>
      <c r="BP2" s="295"/>
      <c r="BQ2" s="295"/>
      <c r="BR2" s="295"/>
      <c r="BS2" s="295"/>
      <c r="BT2" s="295"/>
      <c r="BU2" s="295"/>
      <c r="BV2" s="295"/>
      <c r="BW2" s="295"/>
      <c r="BX2" s="295"/>
      <c r="BY2" s="295"/>
      <c r="BZ2" s="295"/>
      <c r="CA2" s="295"/>
      <c r="CB2" s="295"/>
      <c r="CC2" s="295"/>
      <c r="CD2" s="295"/>
      <c r="CE2" s="295"/>
      <c r="CF2" s="295"/>
      <c r="CG2" s="295"/>
      <c r="CH2" s="295"/>
      <c r="CI2" s="295"/>
      <c r="CJ2" s="295"/>
      <c r="CK2" s="295"/>
      <c r="CL2" s="295"/>
      <c r="CM2" s="295"/>
      <c r="CN2" s="530"/>
      <c r="CO2" s="295"/>
      <c r="CP2" s="295"/>
      <c r="CQ2" s="295"/>
      <c r="CR2" s="295"/>
      <c r="CS2" s="530"/>
      <c r="CT2" s="295"/>
      <c r="CU2" s="295"/>
      <c r="CV2" s="295"/>
      <c r="CW2" s="295"/>
      <c r="CX2" s="295"/>
      <c r="CY2" s="295"/>
      <c r="CZ2" s="295"/>
      <c r="DA2" s="295"/>
      <c r="DB2" s="295"/>
      <c r="DC2" s="295"/>
      <c r="DD2" s="295"/>
      <c r="DE2" s="295"/>
      <c r="DF2" s="295"/>
      <c r="DG2" s="295"/>
      <c r="DH2" s="295"/>
      <c r="DI2" s="295"/>
      <c r="DJ2" s="295"/>
      <c r="DK2" s="295"/>
      <c r="DL2" s="295"/>
      <c r="DM2" s="295"/>
      <c r="DN2" s="295"/>
      <c r="DO2" s="295"/>
      <c r="DP2" s="295"/>
      <c r="DQ2" s="295"/>
      <c r="DR2" s="295"/>
      <c r="DS2" s="295"/>
      <c r="DT2" s="295"/>
      <c r="DU2" s="295"/>
      <c r="DV2" s="295"/>
      <c r="DW2" s="295"/>
      <c r="DX2" s="295"/>
      <c r="DY2" s="295"/>
      <c r="DZ2" s="295"/>
      <c r="EA2" s="295"/>
      <c r="EB2" s="295"/>
      <c r="EC2" s="295"/>
      <c r="ED2" s="295"/>
      <c r="EE2" s="295"/>
      <c r="EF2" s="295"/>
      <c r="EG2" s="295"/>
      <c r="EH2" s="295"/>
      <c r="EI2" s="295"/>
      <c r="EJ2" s="295"/>
      <c r="EK2" s="295"/>
      <c r="EL2" s="295"/>
      <c r="EM2" s="295"/>
      <c r="EN2" s="295"/>
      <c r="EO2" s="295"/>
      <c r="EP2" s="295"/>
      <c r="EQ2" s="295"/>
      <c r="ER2" s="295"/>
      <c r="ES2" s="295"/>
      <c r="ET2" s="295"/>
      <c r="EU2" s="295"/>
      <c r="EV2" s="295"/>
      <c r="EW2" s="295"/>
      <c r="EX2" s="530"/>
      <c r="EY2" s="295"/>
      <c r="EZ2" s="295"/>
      <c r="FA2" s="295"/>
      <c r="FB2" s="295"/>
      <c r="FC2" s="295"/>
      <c r="FD2" s="295"/>
      <c r="FE2" s="295"/>
      <c r="FF2" s="295"/>
      <c r="FG2" s="295"/>
      <c r="FH2" s="295"/>
      <c r="FI2" s="295"/>
      <c r="FJ2" s="295"/>
      <c r="FK2" s="295"/>
      <c r="FL2" s="295"/>
      <c r="FM2" s="295"/>
      <c r="FN2" s="295"/>
    </row>
    <row r="3" spans="1:170" s="108" customFormat="1" ht="17" thickBot="1">
      <c r="B3" s="526"/>
      <c r="C3" s="527"/>
      <c r="D3" s="527"/>
      <c r="E3" s="527"/>
      <c r="F3" s="527"/>
      <c r="G3" s="527"/>
      <c r="H3" s="527"/>
      <c r="I3" s="527"/>
      <c r="J3" s="527"/>
      <c r="K3" s="527"/>
      <c r="L3" s="527"/>
      <c r="M3" s="527"/>
      <c r="N3" s="527"/>
      <c r="O3" s="527"/>
      <c r="P3" s="527"/>
      <c r="S3" s="526"/>
      <c r="V3" s="528"/>
      <c r="Y3" s="528"/>
      <c r="AB3" s="528"/>
      <c r="AD3" s="295"/>
      <c r="AE3" s="295"/>
      <c r="AF3" s="295"/>
      <c r="AG3" s="295"/>
      <c r="AH3" s="295"/>
      <c r="AI3" s="295"/>
      <c r="AJ3" s="295"/>
      <c r="AK3" s="295"/>
      <c r="AL3" s="295"/>
      <c r="AM3" s="295"/>
      <c r="AN3" s="295"/>
      <c r="AO3" s="295"/>
      <c r="AP3" s="295"/>
      <c r="AQ3" s="295"/>
      <c r="AR3" s="295"/>
      <c r="AS3" s="295"/>
      <c r="AT3" s="295"/>
      <c r="AU3" s="295"/>
      <c r="AV3" s="295"/>
      <c r="AW3" s="295"/>
      <c r="AX3" s="295"/>
      <c r="AY3" s="295"/>
      <c r="AZ3" s="295"/>
      <c r="BA3" s="295"/>
      <c r="BB3" s="295"/>
      <c r="BC3" s="295"/>
      <c r="BD3" s="295"/>
      <c r="BE3" s="295"/>
      <c r="BF3" s="295"/>
      <c r="BG3" s="295"/>
      <c r="BH3" s="295"/>
      <c r="BI3" s="529"/>
      <c r="BJ3" s="295"/>
      <c r="BK3" s="295"/>
      <c r="BL3" s="529"/>
      <c r="BM3" s="295"/>
      <c r="BN3" s="295"/>
      <c r="BO3" s="295"/>
      <c r="BP3" s="295"/>
      <c r="BQ3" s="295"/>
      <c r="BR3" s="295"/>
      <c r="BS3" s="295"/>
      <c r="BT3" s="295"/>
      <c r="BU3" s="295"/>
      <c r="BV3" s="295"/>
      <c r="BW3" s="295"/>
      <c r="BX3" s="295"/>
      <c r="BY3" s="295"/>
      <c r="BZ3" s="295"/>
      <c r="CA3" s="295"/>
      <c r="CB3" s="295"/>
      <c r="CC3" s="295"/>
      <c r="CD3" s="295"/>
      <c r="CE3" s="295"/>
      <c r="CF3" s="295"/>
      <c r="CG3" s="295"/>
      <c r="CH3" s="295"/>
      <c r="CI3" s="295"/>
      <c r="CJ3" s="295"/>
      <c r="CK3" s="295"/>
      <c r="CL3" s="295"/>
      <c r="CM3" s="295"/>
      <c r="CN3" s="530"/>
      <c r="CO3" s="295"/>
      <c r="CP3" s="295"/>
      <c r="CQ3" s="295"/>
      <c r="CR3" s="295"/>
      <c r="CS3" s="530"/>
      <c r="CT3" s="295"/>
      <c r="CU3" s="295"/>
      <c r="CV3" s="295"/>
      <c r="CW3" s="295"/>
      <c r="CX3" s="295"/>
      <c r="CY3" s="295"/>
      <c r="CZ3" s="295"/>
      <c r="DA3" s="295"/>
      <c r="DB3" s="295"/>
      <c r="DC3" s="295"/>
      <c r="DD3" s="295"/>
      <c r="DE3" s="295"/>
      <c r="DF3" s="295"/>
      <c r="DG3" s="295"/>
      <c r="DH3" s="295"/>
      <c r="DI3" s="295"/>
      <c r="DJ3" s="295"/>
      <c r="DK3" s="295"/>
      <c r="DL3" s="295"/>
      <c r="DM3" s="295"/>
      <c r="DN3" s="295"/>
      <c r="DO3" s="295"/>
      <c r="DP3" s="295"/>
      <c r="DQ3" s="295"/>
      <c r="DR3" s="295"/>
      <c r="DS3" s="295"/>
      <c r="DT3" s="295"/>
      <c r="DU3" s="295"/>
      <c r="DV3" s="295"/>
      <c r="DW3" s="295"/>
      <c r="DX3" s="295"/>
      <c r="DY3" s="295"/>
      <c r="DZ3" s="295"/>
      <c r="EA3" s="295"/>
      <c r="EB3" s="295"/>
      <c r="EC3" s="295"/>
      <c r="ED3" s="295"/>
      <c r="EE3" s="295"/>
      <c r="EF3" s="295"/>
      <c r="EG3" s="295"/>
      <c r="EH3" s="295"/>
      <c r="EI3" s="295"/>
      <c r="EJ3" s="295"/>
      <c r="EK3" s="295"/>
      <c r="EL3" s="295"/>
      <c r="EM3" s="295"/>
      <c r="EN3" s="295"/>
      <c r="EO3" s="295"/>
      <c r="EP3" s="295"/>
      <c r="EQ3" s="295"/>
      <c r="ER3" s="295"/>
      <c r="ES3" s="295"/>
      <c r="ET3" s="295"/>
      <c r="EU3" s="295"/>
      <c r="EV3" s="295"/>
      <c r="EW3" s="295"/>
      <c r="EX3" s="530"/>
      <c r="EY3" s="295"/>
      <c r="EZ3" s="295"/>
      <c r="FA3" s="295"/>
      <c r="FB3" s="295"/>
      <c r="FC3" s="295"/>
      <c r="FD3" s="295"/>
      <c r="FE3" s="295"/>
      <c r="FF3" s="295"/>
      <c r="FG3" s="295"/>
      <c r="FH3" s="295"/>
      <c r="FI3" s="295"/>
      <c r="FJ3" s="295"/>
      <c r="FK3" s="295"/>
      <c r="FL3" s="295"/>
      <c r="FM3" s="295"/>
      <c r="FN3" s="295"/>
    </row>
    <row r="4" spans="1:170" ht="15" customHeight="1">
      <c r="A4" s="96" t="s">
        <v>320</v>
      </c>
      <c r="D4" s="95" t="s">
        <v>319</v>
      </c>
      <c r="E4" s="543" t="s">
        <v>318</v>
      </c>
      <c r="F4" s="545" t="s">
        <v>317</v>
      </c>
      <c r="G4" s="547" t="s">
        <v>316</v>
      </c>
      <c r="H4" s="548"/>
      <c r="I4" s="548"/>
      <c r="J4" s="548"/>
      <c r="K4" s="548"/>
      <c r="L4" s="548"/>
      <c r="M4" s="548"/>
      <c r="N4" s="94"/>
      <c r="O4" s="93"/>
      <c r="P4" s="93"/>
      <c r="Q4" s="93"/>
      <c r="R4" s="93"/>
      <c r="S4" s="92"/>
      <c r="T4" s="91" t="s">
        <v>315</v>
      </c>
      <c r="U4" s="91"/>
      <c r="V4" s="91"/>
      <c r="W4" s="91"/>
      <c r="X4" s="91"/>
      <c r="Y4" s="91"/>
      <c r="Z4" s="91"/>
      <c r="AA4" s="91"/>
      <c r="AB4" s="91"/>
      <c r="AC4" s="91"/>
      <c r="AD4" s="549" t="s">
        <v>314</v>
      </c>
      <c r="AE4" s="550"/>
      <c r="AF4" s="550"/>
      <c r="AG4" s="550"/>
      <c r="AH4" s="551"/>
      <c r="AR4" s="73" t="s">
        <v>312</v>
      </c>
      <c r="AS4" s="1" t="s">
        <v>310</v>
      </c>
      <c r="AX4" s="73"/>
      <c r="AY4" s="73"/>
      <c r="AZ4" s="542" t="s">
        <v>313</v>
      </c>
      <c r="BA4" s="542"/>
      <c r="BB4" s="542"/>
      <c r="BC4" s="542"/>
      <c r="BD4" s="542"/>
      <c r="BE4" s="542"/>
      <c r="BF4" s="542"/>
      <c r="BG4" s="542"/>
      <c r="BH4" s="90"/>
      <c r="BI4" s="73" t="s">
        <v>312</v>
      </c>
      <c r="BJ4" s="1" t="s">
        <v>311</v>
      </c>
      <c r="BZ4" s="541" t="s">
        <v>309</v>
      </c>
      <c r="CA4" s="541"/>
      <c r="CB4" s="541"/>
      <c r="CC4" s="541"/>
      <c r="CD4" s="541" t="s">
        <v>308</v>
      </c>
      <c r="CE4" s="541"/>
      <c r="CF4" s="541"/>
      <c r="CG4" s="541"/>
      <c r="CJ4" s="1" t="s">
        <v>310</v>
      </c>
      <c r="CW4" s="541" t="s">
        <v>309</v>
      </c>
      <c r="CX4" s="541"/>
      <c r="CY4" s="541"/>
      <c r="CZ4" s="541"/>
      <c r="DA4" s="541" t="s">
        <v>308</v>
      </c>
      <c r="DB4" s="541"/>
      <c r="DC4" s="541"/>
      <c r="DD4" s="541"/>
    </row>
    <row r="5" spans="1:170" s="3" customFormat="1" ht="70.5" customHeight="1" thickBot="1">
      <c r="A5" s="3" t="s">
        <v>307</v>
      </c>
      <c r="B5" s="89" t="s">
        <v>306</v>
      </c>
      <c r="C5" s="89" t="s">
        <v>305</v>
      </c>
      <c r="D5" s="88" t="s">
        <v>304</v>
      </c>
      <c r="E5" s="544"/>
      <c r="F5" s="546"/>
      <c r="G5" s="87" t="s">
        <v>303</v>
      </c>
      <c r="H5" s="87" t="s">
        <v>302</v>
      </c>
      <c r="I5" s="87" t="s">
        <v>301</v>
      </c>
      <c r="J5" s="535" t="s">
        <v>300</v>
      </c>
      <c r="K5" s="87" t="s">
        <v>299</v>
      </c>
      <c r="L5" s="87" t="s">
        <v>298</v>
      </c>
      <c r="M5" s="87" t="s">
        <v>297</v>
      </c>
      <c r="N5" s="68" t="s">
        <v>258</v>
      </c>
      <c r="O5" s="86" t="s">
        <v>296</v>
      </c>
      <c r="P5" s="86" t="s">
        <v>295</v>
      </c>
      <c r="Q5" s="85" t="s">
        <v>277</v>
      </c>
      <c r="R5" s="85" t="s">
        <v>276</v>
      </c>
      <c r="S5" s="85" t="s">
        <v>294</v>
      </c>
      <c r="T5" s="84" t="s">
        <v>293</v>
      </c>
      <c r="U5" s="84" t="s">
        <v>292</v>
      </c>
      <c r="V5" s="84" t="s">
        <v>291</v>
      </c>
      <c r="W5" s="84" t="s">
        <v>290</v>
      </c>
      <c r="X5" s="84" t="s">
        <v>289</v>
      </c>
      <c r="Y5" s="84" t="s">
        <v>288</v>
      </c>
      <c r="Z5" s="83" t="s">
        <v>272</v>
      </c>
      <c r="AA5" s="82" t="s">
        <v>271</v>
      </c>
      <c r="AB5" s="83" t="s">
        <v>287</v>
      </c>
      <c r="AC5" s="82" t="s">
        <v>286</v>
      </c>
      <c r="AD5" s="81" t="s">
        <v>285</v>
      </c>
      <c r="AE5" s="80" t="s">
        <v>284</v>
      </c>
      <c r="AF5" s="80" t="s">
        <v>283</v>
      </c>
      <c r="AG5" s="80" t="s">
        <v>282</v>
      </c>
      <c r="AH5" s="79" t="s">
        <v>281</v>
      </c>
      <c r="AI5" s="78"/>
      <c r="AJ5" s="77" t="s">
        <v>280</v>
      </c>
      <c r="AK5" s="76" t="s">
        <v>279</v>
      </c>
      <c r="AL5" s="76" t="s">
        <v>278</v>
      </c>
      <c r="AM5" s="75" t="s">
        <v>277</v>
      </c>
      <c r="AN5" s="75" t="s">
        <v>276</v>
      </c>
      <c r="AO5" s="75" t="s">
        <v>275</v>
      </c>
      <c r="AP5" s="73"/>
      <c r="AQ5" s="73"/>
      <c r="AR5" s="69" t="s">
        <v>274</v>
      </c>
      <c r="AS5" s="66" t="s">
        <v>273</v>
      </c>
      <c r="AT5" s="63" t="s">
        <v>255</v>
      </c>
      <c r="AU5" s="74" t="s">
        <v>272</v>
      </c>
      <c r="AV5" s="74" t="s">
        <v>271</v>
      </c>
      <c r="AW5" s="73"/>
      <c r="AX5" s="69" t="s">
        <v>270</v>
      </c>
      <c r="AY5" s="69"/>
      <c r="AZ5" s="72" t="s">
        <v>269</v>
      </c>
      <c r="BA5" s="72" t="s">
        <v>268</v>
      </c>
      <c r="BB5" s="72" t="s">
        <v>267</v>
      </c>
      <c r="BC5" s="70" t="s">
        <v>266</v>
      </c>
      <c r="BD5" s="70" t="s">
        <v>265</v>
      </c>
      <c r="BE5" s="71" t="s">
        <v>248</v>
      </c>
      <c r="BF5" s="70" t="s">
        <v>264</v>
      </c>
      <c r="BG5" s="70" t="s">
        <v>263</v>
      </c>
      <c r="BH5" s="10"/>
      <c r="BI5" s="69" t="s">
        <v>262</v>
      </c>
      <c r="BJ5" s="66" t="s">
        <v>261</v>
      </c>
      <c r="BK5" s="63" t="s">
        <v>260</v>
      </c>
      <c r="BL5" s="63" t="s">
        <v>259</v>
      </c>
      <c r="BM5" s="63" t="s">
        <v>256</v>
      </c>
      <c r="BN5" s="65" t="s">
        <v>255</v>
      </c>
      <c r="BO5" s="65" t="s">
        <v>254</v>
      </c>
      <c r="BP5" s="65" t="s">
        <v>253</v>
      </c>
      <c r="BQ5" s="65" t="s">
        <v>252</v>
      </c>
      <c r="BR5" s="68" t="s">
        <v>258</v>
      </c>
      <c r="BS5" s="63" t="s">
        <v>250</v>
      </c>
      <c r="BT5" s="63" t="s">
        <v>249</v>
      </c>
      <c r="BU5" s="63" t="s">
        <v>248</v>
      </c>
      <c r="BV5" s="63" t="s">
        <v>247</v>
      </c>
      <c r="BW5" s="63" t="s">
        <v>246</v>
      </c>
      <c r="BX5" s="63" t="s">
        <v>245</v>
      </c>
      <c r="BY5" s="63" t="s">
        <v>244</v>
      </c>
      <c r="BZ5" s="63" t="s">
        <v>243</v>
      </c>
      <c r="CA5" s="63" t="s">
        <v>242</v>
      </c>
      <c r="CB5" s="63" t="s">
        <v>241</v>
      </c>
      <c r="CC5" s="63" t="s">
        <v>240</v>
      </c>
      <c r="CD5" s="63" t="s">
        <v>239</v>
      </c>
      <c r="CE5" s="63" t="s">
        <v>257</v>
      </c>
      <c r="CF5" s="63" t="s">
        <v>237</v>
      </c>
      <c r="CG5" s="63" t="s">
        <v>236</v>
      </c>
      <c r="CH5" s="67"/>
      <c r="CI5" s="67"/>
      <c r="CJ5" s="66" t="s">
        <v>256</v>
      </c>
      <c r="CK5" s="65" t="s">
        <v>255</v>
      </c>
      <c r="CL5" s="65" t="s">
        <v>254</v>
      </c>
      <c r="CM5" s="65" t="s">
        <v>253</v>
      </c>
      <c r="CN5" s="65" t="s">
        <v>252</v>
      </c>
      <c r="CO5" s="64" t="s">
        <v>251</v>
      </c>
      <c r="CP5" s="63" t="s">
        <v>250</v>
      </c>
      <c r="CQ5" s="63" t="s">
        <v>249</v>
      </c>
      <c r="CR5" s="63" t="s">
        <v>248</v>
      </c>
      <c r="CS5" s="63" t="s">
        <v>247</v>
      </c>
      <c r="CT5" s="63" t="s">
        <v>246</v>
      </c>
      <c r="CU5" s="63" t="s">
        <v>245</v>
      </c>
      <c r="CV5" s="63" t="s">
        <v>244</v>
      </c>
      <c r="CW5" s="63" t="s">
        <v>243</v>
      </c>
      <c r="CX5" s="63" t="s">
        <v>242</v>
      </c>
      <c r="CY5" s="63" t="s">
        <v>241</v>
      </c>
      <c r="CZ5" s="63" t="s">
        <v>240</v>
      </c>
      <c r="DA5" s="63" t="s">
        <v>239</v>
      </c>
      <c r="DB5" s="63" t="s">
        <v>238</v>
      </c>
      <c r="DC5" s="63" t="s">
        <v>237</v>
      </c>
      <c r="DD5" s="63" t="s">
        <v>236</v>
      </c>
      <c r="DE5" s="63" t="s">
        <v>235</v>
      </c>
      <c r="DF5" s="3" t="s">
        <v>234</v>
      </c>
    </row>
    <row r="6" spans="1:170" ht="15" customHeight="1">
      <c r="A6" s="1" t="s">
        <v>233</v>
      </c>
      <c r="B6" s="1" t="s">
        <v>154</v>
      </c>
      <c r="C6" s="9">
        <v>0</v>
      </c>
      <c r="D6" s="4">
        <v>0</v>
      </c>
      <c r="E6" s="553">
        <v>13</v>
      </c>
      <c r="F6" s="15"/>
      <c r="G6" s="33">
        <v>-56.9</v>
      </c>
      <c r="H6" s="33">
        <v>-56.3</v>
      </c>
      <c r="I6" s="33">
        <v>-56.6</v>
      </c>
      <c r="J6" s="33">
        <v>-56.6</v>
      </c>
      <c r="K6" s="62">
        <v>0.29999999999999716</v>
      </c>
      <c r="L6" s="62">
        <v>0.30000000000000426</v>
      </c>
      <c r="M6" s="62">
        <v>0.30000000000000071</v>
      </c>
      <c r="N6" s="32">
        <v>1.0101010101010104E-2</v>
      </c>
      <c r="O6" s="31">
        <v>13.58</v>
      </c>
      <c r="P6" s="31">
        <v>2.8140000000000001</v>
      </c>
      <c r="Q6" s="30">
        <v>175.44157440540226</v>
      </c>
      <c r="R6" s="30">
        <v>468</v>
      </c>
      <c r="S6" s="30">
        <v>229</v>
      </c>
      <c r="T6" s="29">
        <v>6.3572363970159307</v>
      </c>
      <c r="U6" s="29">
        <v>4.6009988198428564</v>
      </c>
      <c r="V6" s="29">
        <v>1.3752646238354385</v>
      </c>
      <c r="W6" s="29">
        <v>9.4361045329532551</v>
      </c>
      <c r="X6" s="29">
        <v>5.4424010934118705</v>
      </c>
      <c r="Y6" s="29">
        <v>3.3682907457567044</v>
      </c>
      <c r="Z6" s="29">
        <v>8.8106918391685749</v>
      </c>
      <c r="AA6" s="29">
        <v>2.0741103476551661</v>
      </c>
      <c r="AB6" s="29">
        <v>12.178982584925279</v>
      </c>
      <c r="AC6" s="29">
        <v>-1.2941803981015383</v>
      </c>
      <c r="AD6" s="28">
        <v>5.4424010934118705</v>
      </c>
      <c r="AE6" s="27">
        <v>3.3682907457567044</v>
      </c>
      <c r="AF6" s="27">
        <v>1.6841453728783522</v>
      </c>
      <c r="AG6" s="27">
        <v>8.2694139789350724E-2</v>
      </c>
      <c r="AH6" s="26">
        <v>10.802108047034391</v>
      </c>
      <c r="AI6" s="16"/>
      <c r="AJ6" s="6" t="s">
        <v>232</v>
      </c>
      <c r="AK6" s="60">
        <v>9.2345206666666684</v>
      </c>
      <c r="AL6" s="61">
        <v>8.5825333333333337E-2</v>
      </c>
      <c r="AM6" s="59">
        <v>151.33333333333334</v>
      </c>
      <c r="AN6" s="59">
        <v>528.33333333333337</v>
      </c>
      <c r="AO6" s="59">
        <v>83.666666666666671</v>
      </c>
      <c r="AP6" s="564" t="s">
        <v>231</v>
      </c>
      <c r="AQ6" s="58"/>
      <c r="AR6" s="58"/>
      <c r="AS6" s="1">
        <v>0</v>
      </c>
      <c r="AT6" s="2">
        <v>6.6420250510000001</v>
      </c>
      <c r="AU6" s="2">
        <v>9.7561664649999997</v>
      </c>
      <c r="AV6" s="2">
        <v>3.5710036359999999</v>
      </c>
      <c r="AW6" s="58"/>
      <c r="AX6" s="58"/>
      <c r="AY6" s="58"/>
      <c r="AZ6" s="4" t="s">
        <v>4</v>
      </c>
      <c r="BA6" s="4">
        <v>0.1</v>
      </c>
      <c r="BB6" s="4">
        <v>0.1</v>
      </c>
      <c r="BC6" s="10">
        <v>1.5057147328900233</v>
      </c>
      <c r="BD6" s="10">
        <v>10.626182802429039</v>
      </c>
      <c r="BE6" s="10">
        <v>0.69350622249089489</v>
      </c>
      <c r="BF6" s="10">
        <v>1883.9358521337317</v>
      </c>
      <c r="BG6" s="10">
        <v>1.5209239726161847E-2</v>
      </c>
      <c r="BH6" s="10"/>
      <c r="BI6" s="10"/>
      <c r="BJ6" s="1">
        <v>0</v>
      </c>
      <c r="BK6" s="1">
        <v>-56.9</v>
      </c>
      <c r="BL6" s="1">
        <v>-56.3</v>
      </c>
      <c r="BM6" s="1">
        <v>-56.6</v>
      </c>
      <c r="BN6" s="2">
        <v>5.4</v>
      </c>
      <c r="BO6" s="2">
        <v>3.4</v>
      </c>
      <c r="BP6" s="2">
        <v>8.8000000000000007</v>
      </c>
      <c r="BQ6" s="2">
        <v>2.0000000000000004</v>
      </c>
      <c r="BR6" s="1">
        <v>0.01</v>
      </c>
      <c r="BS6" s="1">
        <v>1.506</v>
      </c>
      <c r="BT6" s="1">
        <v>10.6</v>
      </c>
      <c r="BU6" s="1">
        <v>0.69399999999999995</v>
      </c>
      <c r="BV6" s="1">
        <v>1884</v>
      </c>
      <c r="BW6" s="1">
        <v>1.506E-2</v>
      </c>
      <c r="BX6" s="1">
        <v>48.278809029999998</v>
      </c>
      <c r="BY6" s="1">
        <v>7.2707886399179999E-3</v>
      </c>
      <c r="BZ6" s="1">
        <v>8.1324000000000012E-4</v>
      </c>
      <c r="CA6" s="1">
        <v>5.1203999999999996E-4</v>
      </c>
      <c r="CB6" s="1">
        <v>1.3252800000000001E-3</v>
      </c>
      <c r="CC6" s="1">
        <v>3.0120000000000017E-4</v>
      </c>
      <c r="CD6" s="1">
        <v>3.9262258655557204E-4</v>
      </c>
      <c r="CE6" s="1">
        <v>2.4720681375721198E-4</v>
      </c>
      <c r="CF6" s="1">
        <v>6.3982940031278397E-4</v>
      </c>
      <c r="CG6" s="1">
        <v>1.4541577279836006E-4</v>
      </c>
      <c r="CJ6" s="1">
        <v>0</v>
      </c>
      <c r="CK6" s="1">
        <v>6.2613692260000002</v>
      </c>
      <c r="CL6" s="1">
        <v>3.1140771869999999</v>
      </c>
      <c r="CM6" s="1">
        <v>9.3754464120000005</v>
      </c>
      <c r="CN6" s="1">
        <v>3.1472920389999999</v>
      </c>
      <c r="CO6" s="1">
        <v>0.01</v>
      </c>
      <c r="CP6" s="1">
        <v>1.5577548080000001</v>
      </c>
      <c r="CQ6" s="1">
        <v>11.185484130000001</v>
      </c>
      <c r="CR6" s="1">
        <v>0.66238321310000003</v>
      </c>
      <c r="CS6" s="1">
        <v>1897.829839</v>
      </c>
      <c r="CT6" s="1">
        <v>1.557754808E-2</v>
      </c>
      <c r="CU6" s="1">
        <v>48.373731050000004</v>
      </c>
      <c r="CV6" s="1">
        <v>7.5357848969999997E-3</v>
      </c>
      <c r="CW6" s="1">
        <v>9.7894493610000007E-4</v>
      </c>
      <c r="CX6" s="1">
        <v>4.8401560799999998E-4</v>
      </c>
      <c r="CY6" s="1">
        <v>1.4629605409999999E-3</v>
      </c>
      <c r="CZ6" s="1">
        <v>4.9492932810000004E-4</v>
      </c>
      <c r="DA6" s="1">
        <v>4.7366664209999999E-4</v>
      </c>
      <c r="DB6" s="1">
        <v>2.341150611E-4</v>
      </c>
      <c r="DC6" s="1">
        <v>7.0778126959999998E-4</v>
      </c>
      <c r="DD6" s="1">
        <v>2.3955158099999999E-4</v>
      </c>
      <c r="DE6" s="1">
        <v>0.49426123837231056</v>
      </c>
      <c r="DF6" s="1">
        <v>0.38693262750225338</v>
      </c>
      <c r="DG6" s="1" t="s">
        <v>230</v>
      </c>
    </row>
    <row r="7" spans="1:170">
      <c r="A7" s="1" t="s">
        <v>229</v>
      </c>
      <c r="B7" s="1" t="s">
        <v>154</v>
      </c>
      <c r="C7" s="9">
        <v>1</v>
      </c>
      <c r="D7" s="4">
        <v>1</v>
      </c>
      <c r="E7" s="553"/>
      <c r="F7" s="15"/>
      <c r="G7" s="33">
        <v>35.799999999999997</v>
      </c>
      <c r="H7" s="33">
        <v>48.8</v>
      </c>
      <c r="I7" s="33">
        <v>42.3</v>
      </c>
      <c r="J7" s="33">
        <v>42.4</v>
      </c>
      <c r="K7" s="33">
        <v>6.6000000000000014</v>
      </c>
      <c r="L7" s="33">
        <v>6.3999999999999986</v>
      </c>
      <c r="M7" s="33">
        <v>6.5</v>
      </c>
      <c r="N7" s="32">
        <v>1.0101010101010112E-2</v>
      </c>
      <c r="O7" s="31">
        <v>13.86</v>
      </c>
      <c r="P7" s="31">
        <v>3.88</v>
      </c>
      <c r="Q7" s="30">
        <v>247.90657252937277</v>
      </c>
      <c r="R7" s="30">
        <v>562</v>
      </c>
      <c r="S7" s="30">
        <v>216</v>
      </c>
      <c r="T7" s="29">
        <v>8.7167620814882696</v>
      </c>
      <c r="U7" s="29">
        <v>9.9848634806553953</v>
      </c>
      <c r="V7" s="29">
        <v>3.3777434451685018</v>
      </c>
      <c r="W7" s="29">
        <v>8.436294348906122</v>
      </c>
      <c r="X7" s="29">
        <v>7.6289158390545717</v>
      </c>
      <c r="Y7" s="29">
        <v>2.9130868803756802</v>
      </c>
      <c r="Z7" s="29">
        <v>10.542002719430252</v>
      </c>
      <c r="AA7" s="29">
        <v>4.7158289586788911</v>
      </c>
      <c r="AB7" s="29">
        <v>13.455089599805932</v>
      </c>
      <c r="AC7" s="29">
        <v>1.8027420783032113</v>
      </c>
      <c r="AD7" s="28">
        <v>7.6289158390545726</v>
      </c>
      <c r="AE7" s="27">
        <v>2.9130868803756798</v>
      </c>
      <c r="AF7" s="27">
        <v>1.4565434401878399</v>
      </c>
      <c r="AG7" s="27">
        <v>2.9935404549891285</v>
      </c>
      <c r="AH7" s="26">
        <v>12.264291223120017</v>
      </c>
      <c r="AI7" s="16"/>
      <c r="AJ7" s="6" t="s">
        <v>228</v>
      </c>
      <c r="AK7" s="60">
        <v>0.32327767536025886</v>
      </c>
      <c r="AL7" s="61">
        <v>1.4028297306991067E-2</v>
      </c>
      <c r="AM7" s="59">
        <v>22.007574453658808</v>
      </c>
      <c r="AN7" s="59">
        <v>51.983971888778697</v>
      </c>
      <c r="AO7" s="59">
        <v>7.6376261582597342</v>
      </c>
      <c r="AP7" s="564"/>
      <c r="AQ7" s="58"/>
      <c r="AR7" s="58"/>
      <c r="AS7" s="1">
        <v>100</v>
      </c>
      <c r="AT7" s="2">
        <v>5.7454463599999999</v>
      </c>
      <c r="AU7" s="2">
        <v>8.3568039750000001</v>
      </c>
      <c r="AV7" s="2">
        <v>3.1340887460000002</v>
      </c>
      <c r="AW7" s="58"/>
      <c r="AX7" s="58"/>
      <c r="AY7" s="58"/>
      <c r="AZ7" s="4" t="s">
        <v>4</v>
      </c>
      <c r="BA7" s="4">
        <v>0.3</v>
      </c>
      <c r="BB7" s="4">
        <v>0.3</v>
      </c>
      <c r="BC7" s="10">
        <v>1.5349563871988008</v>
      </c>
      <c r="BD7" s="10">
        <v>10.423748930872881</v>
      </c>
      <c r="BE7" s="10">
        <v>0.6757840077583025</v>
      </c>
      <c r="BF7" s="10">
        <v>1840.7729994556344</v>
      </c>
      <c r="BG7" s="10">
        <v>1.5583313575622345E-2</v>
      </c>
      <c r="BH7" s="10"/>
      <c r="BI7" s="10"/>
      <c r="BJ7" s="1">
        <v>1</v>
      </c>
      <c r="BK7" s="1">
        <v>35.799999999999997</v>
      </c>
      <c r="BL7" s="1">
        <v>48.8</v>
      </c>
      <c r="BM7" s="1">
        <v>42.3</v>
      </c>
      <c r="BN7" s="2">
        <v>6.9249999999999998</v>
      </c>
      <c r="BO7" s="2">
        <v>2.9</v>
      </c>
      <c r="BP7" s="2">
        <v>9.8249999999999993</v>
      </c>
      <c r="BQ7" s="2">
        <v>4.0250000000000004</v>
      </c>
      <c r="BR7" s="1">
        <v>0.01</v>
      </c>
      <c r="BS7" s="1">
        <v>1.5985</v>
      </c>
      <c r="BT7" s="1">
        <v>11.6</v>
      </c>
      <c r="BU7" s="1">
        <v>0.63749999999999996</v>
      </c>
      <c r="BV7" s="1">
        <v>1906.5</v>
      </c>
      <c r="BW7" s="1">
        <v>1.5984999999999999E-2</v>
      </c>
      <c r="BX7" s="1">
        <v>48.443897020000001</v>
      </c>
      <c r="BY7" s="1">
        <v>7.7437569386470005E-3</v>
      </c>
      <c r="BZ7" s="1">
        <v>1.1069612499999999E-3</v>
      </c>
      <c r="CA7" s="1">
        <v>4.6356499999999998E-4</v>
      </c>
      <c r="CB7" s="1">
        <v>1.5705262499999999E-3</v>
      </c>
      <c r="CC7" s="1">
        <v>6.4339624999999994E-4</v>
      </c>
      <c r="CD7" s="1">
        <v>5.3625516800130473E-4</v>
      </c>
      <c r="CE7" s="1">
        <v>2.2456895122076299E-4</v>
      </c>
      <c r="CF7" s="1">
        <v>7.6082411922206777E-4</v>
      </c>
      <c r="CG7" s="1">
        <v>3.1168621678054174E-4</v>
      </c>
      <c r="CJ7" s="1">
        <v>100</v>
      </c>
      <c r="CK7" s="1">
        <v>5.602851491</v>
      </c>
      <c r="CL7" s="1">
        <v>2.653809302</v>
      </c>
      <c r="CM7" s="1">
        <v>8.2566607940000001</v>
      </c>
      <c r="CN7" s="1">
        <v>2.949042189</v>
      </c>
      <c r="CO7" s="1">
        <v>0.01</v>
      </c>
      <c r="CP7" s="1">
        <v>1.4232846960000001</v>
      </c>
      <c r="CQ7" s="1">
        <v>14.74047159</v>
      </c>
      <c r="CR7" s="1">
        <v>0.7436722872</v>
      </c>
      <c r="CS7" s="1">
        <v>2104.073132</v>
      </c>
      <c r="CT7" s="1">
        <v>1.423284696E-2</v>
      </c>
      <c r="CU7" s="1">
        <v>48.628392150000003</v>
      </c>
      <c r="CV7" s="1">
        <v>6.9188425970000004E-3</v>
      </c>
      <c r="CW7" s="1">
        <v>8.1428424049999999E-4</v>
      </c>
      <c r="CX7" s="1">
        <v>3.8084230330000002E-4</v>
      </c>
      <c r="CY7" s="1">
        <v>1.195125968E-3</v>
      </c>
      <c r="CZ7" s="1">
        <v>4.3344193720000002E-4</v>
      </c>
      <c r="DA7" s="1">
        <v>3.9557521289999999E-4</v>
      </c>
      <c r="DB7" s="1">
        <v>1.8508666379999999E-4</v>
      </c>
      <c r="DC7" s="1">
        <v>5.8066130109999997E-4</v>
      </c>
      <c r="DD7" s="1">
        <v>2.104885139E-4</v>
      </c>
      <c r="DE7" s="1">
        <v>0.46789247092382719</v>
      </c>
      <c r="DF7" s="1">
        <v>35</v>
      </c>
      <c r="DG7" s="1" t="s">
        <v>227</v>
      </c>
    </row>
    <row r="8" spans="1:170" ht="15" customHeight="1">
      <c r="A8" s="1" t="s">
        <v>226</v>
      </c>
      <c r="B8" s="1" t="s">
        <v>154</v>
      </c>
      <c r="C8" s="9">
        <v>2</v>
      </c>
      <c r="D8" s="4">
        <v>2</v>
      </c>
      <c r="E8" s="553"/>
      <c r="F8" s="15"/>
      <c r="G8" s="33">
        <v>128.19999999999999</v>
      </c>
      <c r="H8" s="33">
        <v>154.19999999999999</v>
      </c>
      <c r="I8" s="33">
        <v>141.19999999999999</v>
      </c>
      <c r="J8" s="33">
        <v>141.4</v>
      </c>
      <c r="K8" s="33">
        <v>13.200000000000017</v>
      </c>
      <c r="L8" s="33">
        <v>12.799999999999983</v>
      </c>
      <c r="M8" s="33">
        <v>13</v>
      </c>
      <c r="N8" s="32">
        <v>1.0101010101010104E-2</v>
      </c>
      <c r="O8" s="31">
        <v>14.19</v>
      </c>
      <c r="P8" s="31">
        <v>2.9119999999999999</v>
      </c>
      <c r="Q8" s="30">
        <v>178.30203485766424</v>
      </c>
      <c r="R8" s="30">
        <v>478</v>
      </c>
      <c r="S8" s="30">
        <v>176</v>
      </c>
      <c r="T8" s="29">
        <v>6.2922976709860663</v>
      </c>
      <c r="U8" s="29">
        <v>4.2175505013589678</v>
      </c>
      <c r="V8" s="29">
        <v>1.1196857041616819</v>
      </c>
      <c r="W8" s="29">
        <v>5.9486786371148392</v>
      </c>
      <c r="X8" s="29">
        <v>4.3945531284053887</v>
      </c>
      <c r="Y8" s="29">
        <v>2.3645173589318467</v>
      </c>
      <c r="Z8" s="29">
        <v>6.7590704873372349</v>
      </c>
      <c r="AA8" s="29">
        <v>2.030035769473542</v>
      </c>
      <c r="AB8" s="29">
        <v>9.123587846269082</v>
      </c>
      <c r="AC8" s="29">
        <v>-0.33448158945830464</v>
      </c>
      <c r="AD8" s="28">
        <v>4.3945531284053887</v>
      </c>
      <c r="AE8" s="27">
        <v>2.3645173589318462</v>
      </c>
      <c r="AF8" s="27">
        <v>1.1822586794659231</v>
      </c>
      <c r="AG8" s="27">
        <v>0.63207503871153481</v>
      </c>
      <c r="AH8" s="26">
        <v>8.1570312180992435</v>
      </c>
      <c r="AI8" s="16"/>
      <c r="AJ8" s="6" t="s">
        <v>225</v>
      </c>
      <c r="AK8" s="60">
        <v>2.968</v>
      </c>
      <c r="AL8" s="60">
        <v>7.57</v>
      </c>
      <c r="AM8" s="59">
        <v>566</v>
      </c>
      <c r="AN8" s="59">
        <v>1874</v>
      </c>
      <c r="AO8" s="59">
        <v>744</v>
      </c>
      <c r="AP8" s="564" t="s">
        <v>224</v>
      </c>
      <c r="AQ8" s="58"/>
      <c r="AR8" s="58"/>
      <c r="AS8" s="1">
        <v>200</v>
      </c>
      <c r="AT8" s="2">
        <v>3.6570272460000002</v>
      </c>
      <c r="AU8" s="2">
        <v>6.1202589700000001</v>
      </c>
      <c r="AV8" s="2">
        <v>1.1937955220000001</v>
      </c>
      <c r="AW8" s="58"/>
      <c r="AX8" s="58"/>
      <c r="AY8" s="58"/>
      <c r="AZ8" s="4" t="s">
        <v>4</v>
      </c>
      <c r="BA8" s="4">
        <v>0.5</v>
      </c>
      <c r="BB8" s="4">
        <v>0.5</v>
      </c>
      <c r="BC8" s="10">
        <v>1.5401350258647692</v>
      </c>
      <c r="BD8" s="10">
        <v>11.037993237284297</v>
      </c>
      <c r="BE8" s="10">
        <v>0.67264543886983685</v>
      </c>
      <c r="BF8" s="10">
        <v>1877.7898747958632</v>
      </c>
      <c r="BG8" s="10">
        <v>1.5556919453179484E-2</v>
      </c>
      <c r="BH8" s="10"/>
      <c r="BI8" s="10"/>
      <c r="BJ8" s="1">
        <v>2</v>
      </c>
      <c r="BK8" s="1">
        <v>128.19999999999999</v>
      </c>
      <c r="BL8" s="1">
        <v>154.19999999999999</v>
      </c>
      <c r="BM8" s="1">
        <v>141.19999999999999</v>
      </c>
      <c r="BN8" s="2">
        <v>4.6531250000000002</v>
      </c>
      <c r="BO8" s="2">
        <v>2.4750000000000001</v>
      </c>
      <c r="BP8" s="2">
        <v>7.1281250000000007</v>
      </c>
      <c r="BQ8" s="2">
        <v>2.1781250000000001</v>
      </c>
      <c r="BR8" s="1">
        <v>0.01</v>
      </c>
      <c r="BS8" s="1">
        <v>1.2965</v>
      </c>
      <c r="BT8" s="1">
        <v>17</v>
      </c>
      <c r="BU8" s="1">
        <v>0.82050000000000001</v>
      </c>
      <c r="BV8" s="1">
        <v>2247</v>
      </c>
      <c r="BW8" s="1">
        <v>1.2965000000000001E-2</v>
      </c>
      <c r="BX8" s="1">
        <v>48.756757290000003</v>
      </c>
      <c r="BY8" s="1">
        <v>6.3213135826485009E-3</v>
      </c>
      <c r="BZ8" s="1">
        <v>6.0327765625000013E-4</v>
      </c>
      <c r="CA8" s="1">
        <v>3.2088375000000009E-4</v>
      </c>
      <c r="CB8" s="1">
        <v>9.2416140625000017E-4</v>
      </c>
      <c r="CC8" s="1">
        <v>2.8239390625000004E-4</v>
      </c>
      <c r="CD8" s="1">
        <v>2.9413862264261308E-4</v>
      </c>
      <c r="CE8" s="1">
        <v>1.5645251117055043E-4</v>
      </c>
      <c r="CF8" s="1">
        <v>4.5059113381316354E-4</v>
      </c>
      <c r="CG8" s="1">
        <v>1.3768611147206266E-4</v>
      </c>
      <c r="CJ8" s="1">
        <v>200</v>
      </c>
      <c r="CK8" s="1">
        <v>3.8053077659999999</v>
      </c>
      <c r="CL8" s="1">
        <v>2.4902346230000001</v>
      </c>
      <c r="CM8" s="1">
        <v>6.2955423890000004</v>
      </c>
      <c r="CN8" s="1">
        <v>1.3150731419999999</v>
      </c>
      <c r="CO8" s="1">
        <v>0.01</v>
      </c>
      <c r="CP8" s="1">
        <v>1.2656457910000001</v>
      </c>
      <c r="CQ8" s="1">
        <v>18.69566206</v>
      </c>
      <c r="CR8" s="1">
        <v>0.83901252540000004</v>
      </c>
      <c r="CS8" s="1">
        <v>2284.9218030000002</v>
      </c>
      <c r="CT8" s="1">
        <v>1.265645791E-2</v>
      </c>
      <c r="CU8" s="1">
        <v>49.242501470000001</v>
      </c>
      <c r="CV8" s="1">
        <v>6.2313236769999999E-3</v>
      </c>
      <c r="CW8" s="1">
        <v>4.8342671329999997E-4</v>
      </c>
      <c r="CX8" s="1">
        <v>3.1514386050000002E-4</v>
      </c>
      <c r="CY8" s="1">
        <v>7.9857016339999998E-4</v>
      </c>
      <c r="CZ8" s="1">
        <v>1.6828295179999999E-4</v>
      </c>
      <c r="DA8" s="1">
        <v>2.376390881E-4</v>
      </c>
      <c r="DB8" s="1">
        <v>1.5516635730000001E-4</v>
      </c>
      <c r="DC8" s="1">
        <v>3.9280503490000002E-4</v>
      </c>
      <c r="DD8" s="44">
        <v>8.2467350299999994E-5</v>
      </c>
      <c r="DE8" s="1">
        <v>0.65294964115796073</v>
      </c>
      <c r="DF8" s="1">
        <v>0.18620379256885392</v>
      </c>
      <c r="DG8" s="1" t="s">
        <v>223</v>
      </c>
    </row>
    <row r="9" spans="1:170" ht="15" customHeight="1">
      <c r="A9" s="1" t="s">
        <v>222</v>
      </c>
      <c r="B9" s="1" t="s">
        <v>154</v>
      </c>
      <c r="C9" s="9">
        <v>6</v>
      </c>
      <c r="D9" s="4">
        <v>6</v>
      </c>
      <c r="E9" s="553"/>
      <c r="F9" s="15"/>
      <c r="G9" s="33">
        <v>480.2</v>
      </c>
      <c r="H9" s="33">
        <v>550.79999999999995</v>
      </c>
      <c r="I9" s="33">
        <v>510.8</v>
      </c>
      <c r="J9" s="33">
        <v>512.1</v>
      </c>
      <c r="K9" s="33">
        <v>31.900000000000034</v>
      </c>
      <c r="L9" s="33">
        <v>38.699999999999932</v>
      </c>
      <c r="M9" s="33">
        <v>35.299999999999983</v>
      </c>
      <c r="N9" s="32">
        <v>1.3513513513513507E-2</v>
      </c>
      <c r="O9" s="31">
        <v>14.82</v>
      </c>
      <c r="P9" s="31">
        <v>1.423</v>
      </c>
      <c r="Q9" s="30">
        <v>89.627760837542453</v>
      </c>
      <c r="R9" s="30">
        <v>339</v>
      </c>
      <c r="S9" s="30">
        <v>97</v>
      </c>
      <c r="T9" s="29">
        <v>2.7495256470759593</v>
      </c>
      <c r="U9" s="29">
        <v>-2.8465061435456329</v>
      </c>
      <c r="V9" s="29">
        <v>-2.4375884056412755</v>
      </c>
      <c r="W9" s="29">
        <v>1.3681249817761012</v>
      </c>
      <c r="X9" s="29">
        <v>-0.291610980083712</v>
      </c>
      <c r="Y9" s="29">
        <v>2.7770454236728286</v>
      </c>
      <c r="Z9" s="29">
        <v>2.4854344435891167</v>
      </c>
      <c r="AA9" s="29">
        <v>-3.0686564037565405</v>
      </c>
      <c r="AB9" s="29">
        <v>5.2624798672619448</v>
      </c>
      <c r="AC9" s="29">
        <v>-5.8457018274293695</v>
      </c>
      <c r="AD9" s="28">
        <v>-0.29161098008371195</v>
      </c>
      <c r="AE9" s="27">
        <v>2.7770454236728286</v>
      </c>
      <c r="AF9" s="27">
        <v>1.3885227118364143</v>
      </c>
      <c r="AG9" s="27">
        <v>-4.7105138573176824</v>
      </c>
      <c r="AH9" s="26">
        <v>4.1272918971502586</v>
      </c>
      <c r="AI9" s="16"/>
      <c r="AJ9" s="6" t="s">
        <v>221</v>
      </c>
      <c r="AK9" s="60">
        <v>0.75187764962126757</v>
      </c>
      <c r="AL9" s="60">
        <v>1.4063961035213346</v>
      </c>
      <c r="AM9" s="59">
        <v>151.42654985173505</v>
      </c>
      <c r="AN9" s="59">
        <v>515.05339529023593</v>
      </c>
      <c r="AO9" s="59">
        <v>183.52111595127138</v>
      </c>
      <c r="AP9" s="564"/>
      <c r="AQ9" s="58"/>
      <c r="AR9" s="58"/>
      <c r="AS9" s="1">
        <v>300</v>
      </c>
      <c r="AT9" s="2">
        <v>2.3891556509999998</v>
      </c>
      <c r="AU9" s="2">
        <v>4.9602913409999996</v>
      </c>
      <c r="AV9" s="2">
        <v>-0.18198003779999999</v>
      </c>
      <c r="AW9" s="58"/>
      <c r="AX9" s="58"/>
      <c r="AY9" s="58"/>
      <c r="AZ9" s="4" t="s">
        <v>4</v>
      </c>
      <c r="BA9" s="4">
        <v>0.7</v>
      </c>
      <c r="BB9" s="4">
        <v>0.7</v>
      </c>
      <c r="BC9" s="10">
        <v>1.5396932628140538</v>
      </c>
      <c r="BD9" s="10">
        <v>11.041160217152331</v>
      </c>
      <c r="BE9" s="10">
        <v>0.67291317405208861</v>
      </c>
      <c r="BF9" s="10">
        <v>1894.6652150244968</v>
      </c>
      <c r="BG9" s="10">
        <v>1.5552457200141964E-2</v>
      </c>
      <c r="BH9" s="10"/>
      <c r="BI9" s="10"/>
      <c r="BJ9" s="1">
        <v>3</v>
      </c>
      <c r="BK9" s="1">
        <v>220.7</v>
      </c>
      <c r="BL9" s="1">
        <v>259.5</v>
      </c>
      <c r="BM9" s="1">
        <v>240.1</v>
      </c>
      <c r="BN9" s="2">
        <v>3.2250000000000001</v>
      </c>
      <c r="BO9" s="2">
        <v>2.5</v>
      </c>
      <c r="BP9" s="2">
        <v>5.7249999999999996</v>
      </c>
      <c r="BQ9" s="2">
        <v>0.72500000000000009</v>
      </c>
      <c r="BR9" s="1">
        <v>0.01</v>
      </c>
      <c r="BS9" s="1">
        <v>1.244</v>
      </c>
      <c r="BT9" s="1">
        <v>19.850000000000001</v>
      </c>
      <c r="BU9" s="1">
        <v>0.85199999999999998</v>
      </c>
      <c r="BV9" s="1">
        <v>2311.5</v>
      </c>
      <c r="BW9" s="1">
        <v>1.244E-2</v>
      </c>
      <c r="BX9" s="1">
        <v>49.572022429999997</v>
      </c>
      <c r="BY9" s="1">
        <v>6.1667595902919993E-3</v>
      </c>
      <c r="BZ9" s="1">
        <v>4.0119E-4</v>
      </c>
      <c r="CA9" s="1">
        <v>3.1099999999999997E-4</v>
      </c>
      <c r="CB9" s="1">
        <v>7.1218999999999992E-4</v>
      </c>
      <c r="CC9" s="1">
        <v>9.0190000000000029E-5</v>
      </c>
      <c r="CD9" s="1">
        <v>1.9887799678691698E-4</v>
      </c>
      <c r="CE9" s="1">
        <v>1.5416898975729998E-4</v>
      </c>
      <c r="CF9" s="1">
        <v>3.5304698654421696E-4</v>
      </c>
      <c r="CG9" s="1">
        <v>4.4709007029616996E-5</v>
      </c>
      <c r="CJ9" s="1">
        <v>300</v>
      </c>
      <c r="CK9" s="1">
        <v>2.5140585280000001</v>
      </c>
      <c r="CL9" s="1">
        <v>2.5605056570000002</v>
      </c>
      <c r="CM9" s="1">
        <v>5.0745641849999998</v>
      </c>
      <c r="CN9" s="1">
        <v>-4.6447129679999997E-2</v>
      </c>
      <c r="CO9" s="1">
        <v>1.001201314E-2</v>
      </c>
      <c r="CP9" s="1">
        <v>1.2567918870000001</v>
      </c>
      <c r="CQ9" s="1">
        <v>21.715163870000001</v>
      </c>
      <c r="CR9" s="1">
        <v>0.84431886109999998</v>
      </c>
      <c r="CS9" s="1">
        <v>2298.2780499999999</v>
      </c>
      <c r="CT9" s="1">
        <v>1.258472526E-2</v>
      </c>
      <c r="CU9" s="1">
        <v>50.192628900000003</v>
      </c>
      <c r="CV9" s="1">
        <v>6.317464337E-3</v>
      </c>
      <c r="CW9" s="1">
        <v>3.1540887890000002E-4</v>
      </c>
      <c r="CX9" s="1">
        <v>3.2231587709999999E-4</v>
      </c>
      <c r="CY9" s="1">
        <v>6.3772475609999999E-4</v>
      </c>
      <c r="CZ9" s="44">
        <v>-6.8951373520000002E-6</v>
      </c>
      <c r="DA9" s="1">
        <v>1.5794877070000001E-4</v>
      </c>
      <c r="DB9" s="1">
        <v>1.6183379639999999E-4</v>
      </c>
      <c r="DC9" s="1">
        <v>3.1978235080000001E-4</v>
      </c>
      <c r="DD9" s="44">
        <v>-3.9030835889999996E-6</v>
      </c>
      <c r="DE9" s="1">
        <v>1.0245967454053757</v>
      </c>
      <c r="DF9" s="1">
        <v>3.1474185507230606E-2</v>
      </c>
      <c r="DG9" s="1" t="s">
        <v>220</v>
      </c>
    </row>
    <row r="10" spans="1:170">
      <c r="A10" s="1" t="s">
        <v>219</v>
      </c>
      <c r="B10" s="1" t="s">
        <v>154</v>
      </c>
      <c r="C10" s="9">
        <v>7</v>
      </c>
      <c r="D10" s="4">
        <v>7</v>
      </c>
      <c r="E10" s="553"/>
      <c r="F10" s="15"/>
      <c r="G10" s="33">
        <v>547.70000000000005</v>
      </c>
      <c r="H10" s="33">
        <v>656.4</v>
      </c>
      <c r="I10" s="33">
        <v>582.20000000000005</v>
      </c>
      <c r="J10" s="33">
        <v>585.5</v>
      </c>
      <c r="K10" s="33">
        <v>37.799999999999955</v>
      </c>
      <c r="L10" s="33">
        <v>70.899999999999977</v>
      </c>
      <c r="M10" s="33">
        <v>54.349999999999966</v>
      </c>
      <c r="N10" s="32">
        <v>1.3698630136986339E-2</v>
      </c>
      <c r="O10" s="31">
        <v>15.65</v>
      </c>
      <c r="P10" s="31">
        <v>1.4339999999999999</v>
      </c>
      <c r="Q10" s="30">
        <v>97.255655376907768</v>
      </c>
      <c r="R10" s="30">
        <v>350</v>
      </c>
      <c r="S10" s="30">
        <v>100</v>
      </c>
      <c r="T10" s="29">
        <v>2.6071120731294846</v>
      </c>
      <c r="U10" s="29">
        <v>-2.6658702049477672</v>
      </c>
      <c r="V10" s="29">
        <v>-2.6054878031452033</v>
      </c>
      <c r="W10" s="29">
        <v>1.2465849438478516</v>
      </c>
      <c r="X10" s="29">
        <v>-0.35441524777890865</v>
      </c>
      <c r="Y10" s="29">
        <v>2.6922108235066831</v>
      </c>
      <c r="Z10" s="29">
        <v>2.3377955757277746</v>
      </c>
      <c r="AA10" s="29">
        <v>-3.0466260712855915</v>
      </c>
      <c r="AB10" s="29">
        <v>5.0300063992344572</v>
      </c>
      <c r="AC10" s="29">
        <v>-5.738836894792275</v>
      </c>
      <c r="AD10" s="28">
        <v>-0.35441524777890859</v>
      </c>
      <c r="AE10" s="27">
        <v>2.6922108235066831</v>
      </c>
      <c r="AF10" s="27">
        <v>1.3461054117533415</v>
      </c>
      <c r="AG10" s="27">
        <v>-4.6383272258480481</v>
      </c>
      <c r="AH10" s="26">
        <v>3.9294967302902304</v>
      </c>
      <c r="AI10" s="16"/>
      <c r="AS10" s="1">
        <v>400</v>
      </c>
      <c r="AT10" s="2">
        <v>1.121284057</v>
      </c>
      <c r="AU10" s="2">
        <v>3.800323712</v>
      </c>
      <c r="AV10" s="2">
        <v>-1.557755598</v>
      </c>
      <c r="AZ10" s="4" t="s">
        <v>4</v>
      </c>
      <c r="BA10" s="4">
        <v>0.9</v>
      </c>
      <c r="BB10" s="4">
        <v>0.9</v>
      </c>
      <c r="BC10" s="10">
        <v>1.5844259082706216</v>
      </c>
      <c r="BD10" s="10">
        <v>11.360581713566363</v>
      </c>
      <c r="BE10" s="10">
        <v>0.64580247983598693</v>
      </c>
      <c r="BF10" s="10">
        <v>1892.0902419135632</v>
      </c>
      <c r="BG10" s="10">
        <v>1.6004302103743654E-2</v>
      </c>
      <c r="BH10" s="10"/>
      <c r="BI10" s="10"/>
      <c r="BJ10" s="1">
        <v>4</v>
      </c>
      <c r="BK10" s="1">
        <v>313.2</v>
      </c>
      <c r="BL10" s="1">
        <v>365</v>
      </c>
      <c r="BM10" s="1">
        <v>339.1</v>
      </c>
      <c r="BN10" s="2">
        <v>2.0499999999999998</v>
      </c>
      <c r="BO10" s="2">
        <v>2.6</v>
      </c>
      <c r="BP10" s="2">
        <v>4.6500000000000004</v>
      </c>
      <c r="BQ10" s="2">
        <v>-0.55000000000000027</v>
      </c>
      <c r="BR10" s="1">
        <v>0.01</v>
      </c>
      <c r="BS10" s="1">
        <v>1.264</v>
      </c>
      <c r="BT10" s="1">
        <v>22.95</v>
      </c>
      <c r="BU10" s="1">
        <v>0.84</v>
      </c>
      <c r="BV10" s="1">
        <v>2290</v>
      </c>
      <c r="BW10" s="1">
        <v>1.264E-2</v>
      </c>
      <c r="BX10" s="1">
        <v>50.597504880000002</v>
      </c>
      <c r="BY10" s="1">
        <v>6.3955246168320001E-3</v>
      </c>
      <c r="BZ10" s="1">
        <v>2.5911999999999994E-4</v>
      </c>
      <c r="CA10" s="1">
        <v>3.2864E-4</v>
      </c>
      <c r="CB10" s="1">
        <v>5.8775999999999989E-4</v>
      </c>
      <c r="CC10" s="1">
        <v>-6.9520000000000053E-5</v>
      </c>
      <c r="CD10" s="1">
        <v>1.31108254645056E-4</v>
      </c>
      <c r="CE10" s="1">
        <v>1.6628364003763203E-4</v>
      </c>
      <c r="CF10" s="1">
        <v>2.97391894682688E-4</v>
      </c>
      <c r="CG10" s="1">
        <v>-3.5175385392576035E-5</v>
      </c>
      <c r="CJ10" s="1">
        <v>400</v>
      </c>
      <c r="CK10" s="1">
        <v>1.3247283270000001</v>
      </c>
      <c r="CL10" s="1">
        <v>2.661591101</v>
      </c>
      <c r="CM10" s="1">
        <v>3.9863194279999998</v>
      </c>
      <c r="CN10" s="1">
        <v>-1.3368627740000001</v>
      </c>
      <c r="CO10" s="1">
        <v>1.1226876970000001E-2</v>
      </c>
      <c r="CP10" s="1">
        <v>1.3461119969999999</v>
      </c>
      <c r="CQ10" s="1">
        <v>23.775916680000002</v>
      </c>
      <c r="CR10" s="1">
        <v>0.7901233191</v>
      </c>
      <c r="CS10" s="1">
        <v>2256.2653249999998</v>
      </c>
      <c r="CT10" s="1">
        <v>1.5177417E-2</v>
      </c>
      <c r="CU10" s="1">
        <v>51.237259569999999</v>
      </c>
      <c r="CV10" s="1">
        <v>7.7869692860000001E-3</v>
      </c>
      <c r="CW10" s="1">
        <v>1.890823141E-4</v>
      </c>
      <c r="CX10" s="1">
        <v>4.0497618579999999E-4</v>
      </c>
      <c r="CY10" s="1">
        <v>5.9405803500000003E-4</v>
      </c>
      <c r="CZ10" s="1">
        <v>-2.1588649650000001E-4</v>
      </c>
      <c r="DA10" s="44">
        <v>9.6609349789999994E-5</v>
      </c>
      <c r="DB10" s="1">
        <v>2.078143075E-4</v>
      </c>
      <c r="DC10" s="1">
        <v>3.0440219649999998E-4</v>
      </c>
      <c r="DD10" s="1">
        <v>-1.112358244E-4</v>
      </c>
      <c r="DE10" s="1">
        <v>2.1510786269830668</v>
      </c>
      <c r="DF10" s="1">
        <v>0.17086451872826033</v>
      </c>
    </row>
    <row r="11" spans="1:170">
      <c r="A11" s="1" t="s">
        <v>218</v>
      </c>
      <c r="B11" s="1" t="s">
        <v>154</v>
      </c>
      <c r="C11" s="9">
        <v>8</v>
      </c>
      <c r="D11" s="4">
        <v>8</v>
      </c>
      <c r="E11" s="553"/>
      <c r="F11" s="15"/>
      <c r="G11" s="33">
        <v>611.29999999999995</v>
      </c>
      <c r="H11" s="33">
        <v>766.3</v>
      </c>
      <c r="I11" s="33">
        <v>654</v>
      </c>
      <c r="J11" s="33">
        <v>658.8</v>
      </c>
      <c r="K11" s="33">
        <v>47.5</v>
      </c>
      <c r="L11" s="33">
        <v>107.5</v>
      </c>
      <c r="M11" s="33">
        <v>77.5</v>
      </c>
      <c r="N11" s="32">
        <v>1.3698630136986125E-2</v>
      </c>
      <c r="O11" s="31">
        <v>14.98</v>
      </c>
      <c r="P11" s="31">
        <v>1.3220000000000001</v>
      </c>
      <c r="Q11" s="30">
        <v>87.720787202701132</v>
      </c>
      <c r="R11" s="30">
        <v>341</v>
      </c>
      <c r="S11" s="30">
        <v>111</v>
      </c>
      <c r="T11" s="29">
        <v>2.4975030558182523</v>
      </c>
      <c r="U11" s="29">
        <v>-3.0544931042507617</v>
      </c>
      <c r="V11" s="29">
        <v>-2.4740485606797273</v>
      </c>
      <c r="W11" s="29">
        <v>2.044250563741258</v>
      </c>
      <c r="X11" s="29">
        <v>-0.24669701134274469</v>
      </c>
      <c r="Y11" s="29">
        <v>2.922549607453115</v>
      </c>
      <c r="Z11" s="29">
        <v>2.6758525961103703</v>
      </c>
      <c r="AA11" s="29">
        <v>-3.1692466187958597</v>
      </c>
      <c r="AB11" s="29">
        <v>5.5984022035634853</v>
      </c>
      <c r="AC11" s="29">
        <v>-6.0917962262489747</v>
      </c>
      <c r="AD11" s="28">
        <v>-0.2466970113427446</v>
      </c>
      <c r="AE11" s="27">
        <v>2.922549607453115</v>
      </c>
      <c r="AF11" s="27">
        <v>1.4612748037265575</v>
      </c>
      <c r="AG11" s="27">
        <v>-4.8971297191208327</v>
      </c>
      <c r="AH11" s="26">
        <v>4.4037356964353433</v>
      </c>
      <c r="AI11" s="16"/>
      <c r="AJ11" s="6" t="s">
        <v>217</v>
      </c>
      <c r="AP11" s="5" t="s">
        <v>216</v>
      </c>
      <c r="AS11" s="1">
        <v>500</v>
      </c>
      <c r="AT11" s="2">
        <v>-6.5313174520000003E-2</v>
      </c>
      <c r="AU11" s="2">
        <v>2.7040959199999999</v>
      </c>
      <c r="AV11" s="2">
        <v>-2.824937459</v>
      </c>
      <c r="AZ11" s="4" t="s">
        <v>4</v>
      </c>
      <c r="BA11" s="4">
        <v>1.1000000000000001</v>
      </c>
      <c r="BB11" s="4">
        <v>1.1000000000000001</v>
      </c>
      <c r="BC11" s="10">
        <v>1.6129552502215767</v>
      </c>
      <c r="BD11" s="10">
        <v>11.779620046737136</v>
      </c>
      <c r="BE11" s="10">
        <v>0.62851196956268074</v>
      </c>
      <c r="BF11" s="10">
        <v>1921.3391399020145</v>
      </c>
      <c r="BG11" s="10">
        <v>1.6292477274965422E-2</v>
      </c>
      <c r="BH11" s="10"/>
      <c r="BI11" s="10"/>
      <c r="BJ11" s="1">
        <v>5</v>
      </c>
      <c r="BK11" s="1">
        <v>405.6</v>
      </c>
      <c r="BL11" s="1">
        <v>470.3</v>
      </c>
      <c r="BM11" s="1">
        <v>438</v>
      </c>
      <c r="BN11" s="2">
        <v>0.875</v>
      </c>
      <c r="BO11" s="2">
        <v>2.7</v>
      </c>
      <c r="BP11" s="2">
        <v>3.5750000000000002</v>
      </c>
      <c r="BQ11" s="2">
        <v>-1.8250000000000002</v>
      </c>
      <c r="BR11" s="1">
        <v>1.2E-2</v>
      </c>
      <c r="BS11" s="1">
        <v>1.399</v>
      </c>
      <c r="BT11" s="1">
        <v>24.3</v>
      </c>
      <c r="BU11" s="1">
        <v>0.75800000000000001</v>
      </c>
      <c r="BV11" s="1">
        <v>2233</v>
      </c>
      <c r="BW11" s="1">
        <v>1.6788000000000001E-2</v>
      </c>
      <c r="BX11" s="1">
        <v>51.644891600000001</v>
      </c>
      <c r="BY11" s="1">
        <v>8.6701444018079995E-3</v>
      </c>
      <c r="BZ11" s="1">
        <v>1.4689500000000002E-4</v>
      </c>
      <c r="CA11" s="1">
        <v>4.5327600000000007E-4</v>
      </c>
      <c r="CB11" s="1">
        <v>6.0017100000000004E-4</v>
      </c>
      <c r="CC11" s="1">
        <v>-3.0638100000000005E-4</v>
      </c>
      <c r="CD11" s="1">
        <v>7.5863763515820001E-5</v>
      </c>
      <c r="CE11" s="1">
        <v>2.3409389884881601E-4</v>
      </c>
      <c r="CF11" s="1">
        <v>3.0995766236463604E-4</v>
      </c>
      <c r="CG11" s="1">
        <v>-1.5823013533299601E-4</v>
      </c>
      <c r="CJ11" s="1">
        <v>500</v>
      </c>
      <c r="CK11" s="1">
        <v>7.7394101490000006E-2</v>
      </c>
      <c r="CL11" s="1">
        <v>2.7519229479999998</v>
      </c>
      <c r="CM11" s="1">
        <v>2.8293170490000001</v>
      </c>
      <c r="CN11" s="1">
        <v>-2.6745288459999998</v>
      </c>
      <c r="CO11" s="1">
        <v>1.2746109889999999E-2</v>
      </c>
      <c r="CP11" s="1">
        <v>1.40015489</v>
      </c>
      <c r="CQ11" s="1">
        <v>25.319059249999999</v>
      </c>
      <c r="CR11" s="1">
        <v>0.75723245510000003</v>
      </c>
      <c r="CS11" s="1">
        <v>2309.8993340000002</v>
      </c>
      <c r="CT11" s="1">
        <v>1.7846821299999999E-2</v>
      </c>
      <c r="CU11" s="1">
        <v>51.442472090000003</v>
      </c>
      <c r="CV11" s="1">
        <v>9.1786155689999992E-3</v>
      </c>
      <c r="CW11" s="44">
        <v>1.0887357659999999E-5</v>
      </c>
      <c r="CX11" s="1">
        <v>4.9130235659999996E-4</v>
      </c>
      <c r="CY11" s="1">
        <v>5.0215841340000005E-4</v>
      </c>
      <c r="CZ11" s="1">
        <v>-4.8044576899999999E-4</v>
      </c>
      <c r="DA11" s="44">
        <v>5.8016117219999996E-6</v>
      </c>
      <c r="DB11" s="1">
        <v>2.5269286139999999E-4</v>
      </c>
      <c r="DC11" s="1">
        <v>2.5849484590000001E-4</v>
      </c>
      <c r="DD11" s="1">
        <v>-2.4689162309999999E-4</v>
      </c>
      <c r="DE11" s="1">
        <v>43.555631350125708</v>
      </c>
    </row>
    <row r="12" spans="1:170">
      <c r="A12" s="1" t="s">
        <v>215</v>
      </c>
      <c r="B12" s="1" t="s">
        <v>154</v>
      </c>
      <c r="C12" s="9">
        <v>9</v>
      </c>
      <c r="D12" s="4">
        <v>9</v>
      </c>
      <c r="E12" s="553"/>
      <c r="F12" s="15"/>
      <c r="G12" s="33">
        <v>671.5</v>
      </c>
      <c r="H12" s="33">
        <v>876.9</v>
      </c>
      <c r="I12" s="33">
        <v>725.8</v>
      </c>
      <c r="J12" s="33">
        <v>732.2</v>
      </c>
      <c r="K12" s="33">
        <v>60.700000000000045</v>
      </c>
      <c r="L12" s="33">
        <v>144.69999999999993</v>
      </c>
      <c r="M12" s="33">
        <v>102.69999999999999</v>
      </c>
      <c r="N12" s="32">
        <v>1.3698630136986339E-2</v>
      </c>
      <c r="O12" s="31">
        <v>15.69</v>
      </c>
      <c r="P12" s="31">
        <v>1.278</v>
      </c>
      <c r="Q12" s="30">
        <v>95.348681742066447</v>
      </c>
      <c r="R12" s="30">
        <v>353</v>
      </c>
      <c r="S12" s="30">
        <v>125</v>
      </c>
      <c r="T12" s="29">
        <v>2.2769527613295812</v>
      </c>
      <c r="U12" s="29">
        <v>-2.8147732243554908</v>
      </c>
      <c r="V12" s="29">
        <v>-2.5613346672043029</v>
      </c>
      <c r="W12" s="29">
        <v>2.4797771888300471</v>
      </c>
      <c r="X12" s="29">
        <v>-0.15484448535004136</v>
      </c>
      <c r="Y12" s="29">
        <v>2.9280986496909653</v>
      </c>
      <c r="Z12" s="29">
        <v>2.7732541643409241</v>
      </c>
      <c r="AA12" s="29">
        <v>-3.0829431350410066</v>
      </c>
      <c r="AB12" s="29">
        <v>5.701352814031889</v>
      </c>
      <c r="AC12" s="29">
        <v>-6.0110417847319724</v>
      </c>
      <c r="AD12" s="28">
        <v>-0.15484448535004144</v>
      </c>
      <c r="AE12" s="27">
        <v>2.9280986496909653</v>
      </c>
      <c r="AF12" s="27">
        <v>1.4640493248454827</v>
      </c>
      <c r="AG12" s="27">
        <v>-4.8141069654111837</v>
      </c>
      <c r="AH12" s="26">
        <v>4.5044179947111012</v>
      </c>
      <c r="AI12" s="16"/>
      <c r="AJ12" s="6" t="s">
        <v>214</v>
      </c>
      <c r="AS12" s="1">
        <v>600</v>
      </c>
      <c r="AT12" s="2">
        <v>-0.33465871050000001</v>
      </c>
      <c r="AU12" s="2">
        <v>2.430682579</v>
      </c>
      <c r="AV12" s="2">
        <v>-3.065341289</v>
      </c>
      <c r="AZ12" s="4" t="s">
        <v>4</v>
      </c>
      <c r="BA12" s="4">
        <v>1.3</v>
      </c>
      <c r="BB12" s="4">
        <v>1.3</v>
      </c>
      <c r="BC12" s="10">
        <v>1.5623181412762799</v>
      </c>
      <c r="BD12" s="10">
        <v>12.161415462076521</v>
      </c>
      <c r="BE12" s="10">
        <v>0.65920112649922424</v>
      </c>
      <c r="BF12" s="10">
        <v>1998.3691220440335</v>
      </c>
      <c r="BG12" s="10">
        <v>1.5861097880977455E-2</v>
      </c>
      <c r="BH12" s="10"/>
      <c r="BI12" s="10"/>
      <c r="BJ12" s="1">
        <v>6</v>
      </c>
      <c r="BK12" s="1">
        <v>480.2</v>
      </c>
      <c r="BL12" s="1">
        <v>550.79999999999995</v>
      </c>
      <c r="BM12" s="1">
        <v>510.8</v>
      </c>
      <c r="BN12" s="2">
        <v>-0.16562499999999999</v>
      </c>
      <c r="BO12" s="2">
        <v>2.7749999999999999</v>
      </c>
      <c r="BP12" s="2">
        <v>2.609375</v>
      </c>
      <c r="BQ12" s="2">
        <v>-2.9406249999999998</v>
      </c>
      <c r="BR12" s="1">
        <v>1.2999999999999999E-2</v>
      </c>
      <c r="BS12" s="1">
        <v>1.3955</v>
      </c>
      <c r="BT12" s="1">
        <v>24.75</v>
      </c>
      <c r="BU12" s="1">
        <v>0.76</v>
      </c>
      <c r="BV12" s="1">
        <v>2329</v>
      </c>
      <c r="BW12" s="1">
        <v>1.8141499999999998E-2</v>
      </c>
      <c r="BX12" s="1">
        <v>51.890263480000002</v>
      </c>
      <c r="BY12" s="1">
        <v>9.4136721492241986E-3</v>
      </c>
      <c r="BZ12" s="1">
        <v>-3.0046859374999995E-5</v>
      </c>
      <c r="CA12" s="1">
        <v>5.0342662499999996E-4</v>
      </c>
      <c r="CB12" s="1">
        <v>4.7337976562499999E-4</v>
      </c>
      <c r="CC12" s="1">
        <v>-5.3347348437499998E-4</v>
      </c>
      <c r="CD12" s="1">
        <v>-1.559139449715258E-5</v>
      </c>
      <c r="CE12" s="1">
        <v>2.6122940214097154E-4</v>
      </c>
      <c r="CF12" s="1">
        <v>2.4563800764381896E-4</v>
      </c>
      <c r="CG12" s="1">
        <v>-2.7682079663812412E-4</v>
      </c>
      <c r="CJ12" s="1">
        <v>600</v>
      </c>
      <c r="CK12" s="1">
        <v>-0.3041896275</v>
      </c>
      <c r="CL12" s="1">
        <v>2.784238497</v>
      </c>
      <c r="CM12" s="1">
        <v>2.4800488700000001</v>
      </c>
      <c r="CN12" s="1">
        <v>-3.0884281250000001</v>
      </c>
      <c r="CO12" s="1">
        <v>1.2999999999999999E-2</v>
      </c>
      <c r="CP12" s="1">
        <v>1.4308397530000001</v>
      </c>
      <c r="CQ12" s="1">
        <v>31.5832771</v>
      </c>
      <c r="CR12" s="1">
        <v>0.73876413659999995</v>
      </c>
      <c r="CS12" s="1">
        <v>2375.8827299999998</v>
      </c>
      <c r="CT12" s="1">
        <v>1.8600916790000002E-2</v>
      </c>
      <c r="CU12" s="1">
        <v>48.854073929999998</v>
      </c>
      <c r="CV12" s="1">
        <v>9.0864328760000002E-3</v>
      </c>
      <c r="CW12" s="44">
        <v>-5.6585577249999999E-5</v>
      </c>
      <c r="CX12" s="1">
        <v>5.1793080489999995E-4</v>
      </c>
      <c r="CY12" s="1">
        <v>4.613329272E-4</v>
      </c>
      <c r="CZ12" s="1">
        <v>-5.7452953739999999E-4</v>
      </c>
      <c r="DA12" s="44">
        <v>-2.7556307610000001E-5</v>
      </c>
      <c r="DB12" s="1">
        <v>2.530498559E-4</v>
      </c>
      <c r="DC12" s="1">
        <v>2.255103347E-4</v>
      </c>
      <c r="DD12" s="1">
        <v>-2.8059037709999998E-4</v>
      </c>
      <c r="DE12" s="1">
        <v>-9.1830102741402797</v>
      </c>
    </row>
    <row r="13" spans="1:170" ht="15" thickBot="1">
      <c r="A13" s="1" t="s">
        <v>213</v>
      </c>
      <c r="B13" s="1" t="s">
        <v>154</v>
      </c>
      <c r="C13" s="9">
        <v>11</v>
      </c>
      <c r="D13" s="4">
        <v>11</v>
      </c>
      <c r="E13" s="554"/>
      <c r="F13" s="57"/>
      <c r="G13" s="41">
        <v>890.1</v>
      </c>
      <c r="H13" s="41">
        <v>1083.0999999999999</v>
      </c>
      <c r="I13" s="41">
        <v>961.6</v>
      </c>
      <c r="J13" s="41">
        <v>966.8</v>
      </c>
      <c r="K13" s="41">
        <v>76.699999999999932</v>
      </c>
      <c r="L13" s="41">
        <v>116.29999999999995</v>
      </c>
      <c r="M13" s="41">
        <v>96.499999999999943</v>
      </c>
      <c r="N13" s="40">
        <v>6.1728395061728001E-3</v>
      </c>
      <c r="O13" s="39">
        <v>15.78</v>
      </c>
      <c r="P13" s="39">
        <v>1.413</v>
      </c>
      <c r="Q13" s="38">
        <v>88.674274020121786</v>
      </c>
      <c r="R13" s="38">
        <v>391</v>
      </c>
      <c r="S13" s="38">
        <v>108</v>
      </c>
      <c r="T13" s="37">
        <v>2.5394444058074441</v>
      </c>
      <c r="U13" s="37">
        <v>-3.3107702999426509</v>
      </c>
      <c r="V13" s="37">
        <v>-1.8112004850298069</v>
      </c>
      <c r="W13" s="37">
        <v>1.6018464561243955</v>
      </c>
      <c r="X13" s="37">
        <v>-0.24516998076015462</v>
      </c>
      <c r="Y13" s="37">
        <v>2.769831755256134</v>
      </c>
      <c r="Z13" s="37">
        <v>2.5246617744959794</v>
      </c>
      <c r="AA13" s="37">
        <v>-3.0150017360162886</v>
      </c>
      <c r="AB13" s="37">
        <v>5.2944935297521134</v>
      </c>
      <c r="AC13" s="37">
        <v>-5.7848334912724226</v>
      </c>
      <c r="AD13" s="36">
        <v>-0.24516998076015456</v>
      </c>
      <c r="AE13" s="35">
        <v>2.769831755256134</v>
      </c>
      <c r="AF13" s="35">
        <v>1.384915877628067</v>
      </c>
      <c r="AG13" s="35">
        <v>-4.652594291655161</v>
      </c>
      <c r="AH13" s="34">
        <v>4.1622543301348518</v>
      </c>
      <c r="AI13" s="27"/>
      <c r="AS13" s="1">
        <v>700</v>
      </c>
      <c r="AT13" s="2">
        <v>-0.2010564802</v>
      </c>
      <c r="AU13" s="2">
        <v>2.7503612080000002</v>
      </c>
      <c r="AV13" s="2">
        <v>-3.1437682429999998</v>
      </c>
      <c r="AZ13" s="4" t="s">
        <v>4</v>
      </c>
      <c r="BA13" s="4">
        <v>1.5</v>
      </c>
      <c r="BB13" s="4">
        <v>1.5</v>
      </c>
      <c r="BC13" s="10">
        <v>1.3261241365412395</v>
      </c>
      <c r="BD13" s="10">
        <v>15.835621584244461</v>
      </c>
      <c r="BE13" s="10">
        <v>0.80234900815682453</v>
      </c>
      <c r="BF13" s="10">
        <v>2315.4599891126841</v>
      </c>
      <c r="BG13" s="10">
        <v>1.3395193298396358E-2</v>
      </c>
      <c r="BH13" s="10"/>
      <c r="BI13" s="10"/>
      <c r="BJ13" s="1">
        <v>7</v>
      </c>
      <c r="BK13" s="1">
        <v>547.70000000000005</v>
      </c>
      <c r="BL13" s="1">
        <v>656.4</v>
      </c>
      <c r="BM13" s="1">
        <v>582.20000000000005</v>
      </c>
      <c r="BN13" s="2">
        <v>-0.36249999999999999</v>
      </c>
      <c r="BO13" s="2">
        <v>2.7374999999999998</v>
      </c>
      <c r="BP13" s="2">
        <v>2.375</v>
      </c>
      <c r="BQ13" s="2">
        <v>-3.0999999999999996</v>
      </c>
      <c r="BR13" s="1">
        <v>1.2999999999999999E-2</v>
      </c>
      <c r="BS13" s="1">
        <v>1.4305000000000001</v>
      </c>
      <c r="BT13" s="1">
        <v>31.1</v>
      </c>
      <c r="BU13" s="1">
        <v>0.73899999999999999</v>
      </c>
      <c r="BV13" s="1">
        <v>2378</v>
      </c>
      <c r="BW13" s="1">
        <v>1.8596500000000002E-2</v>
      </c>
      <c r="BX13" s="1">
        <v>48.307867569999999</v>
      </c>
      <c r="BY13" s="1">
        <v>8.9835725926550505E-3</v>
      </c>
      <c r="BZ13" s="1">
        <v>-6.7412312499999996E-5</v>
      </c>
      <c r="CA13" s="1">
        <v>5.0907918749999996E-4</v>
      </c>
      <c r="CB13" s="1">
        <v>4.4166687499999998E-4</v>
      </c>
      <c r="CC13" s="1">
        <v>-5.764915E-4</v>
      </c>
      <c r="CD13" s="1">
        <v>-3.2565450648374558E-5</v>
      </c>
      <c r="CE13" s="1">
        <v>2.4592529972393201E-4</v>
      </c>
      <c r="CF13" s="1">
        <v>2.1335984907555746E-4</v>
      </c>
      <c r="CG13" s="1">
        <v>-2.7849075037230655E-4</v>
      </c>
      <c r="CJ13" s="1">
        <v>700</v>
      </c>
      <c r="CK13" s="1">
        <v>-0.21012820330000001</v>
      </c>
      <c r="CL13" s="1">
        <v>2.8843238160000002</v>
      </c>
      <c r="CM13" s="1">
        <v>2.6741956130000002</v>
      </c>
      <c r="CN13" s="1">
        <v>-3.0944520190000002</v>
      </c>
      <c r="CO13" s="1">
        <v>1.2795230770000001E-2</v>
      </c>
      <c r="CP13" s="1">
        <v>1.4455736800000001</v>
      </c>
      <c r="CQ13" s="1">
        <v>35.198851550000001</v>
      </c>
      <c r="CR13" s="1">
        <v>0.72988733579999998</v>
      </c>
      <c r="CS13" s="1">
        <v>2408.781825</v>
      </c>
      <c r="CT13" s="1">
        <v>1.8484075379999999E-2</v>
      </c>
      <c r="CU13" s="1">
        <v>49.371039019999998</v>
      </c>
      <c r="CV13" s="1">
        <v>9.1077443500000004E-3</v>
      </c>
      <c r="CW13" s="44">
        <v>-3.8861127890000002E-5</v>
      </c>
      <c r="CX13" s="1">
        <v>5.3323852630000001E-4</v>
      </c>
      <c r="CY13" s="1">
        <v>4.9437539560000005E-4</v>
      </c>
      <c r="CZ13" s="1">
        <v>-5.72102056E-4</v>
      </c>
      <c r="DA13" s="44">
        <v>-1.9130285210000001E-5</v>
      </c>
      <c r="DB13" s="1">
        <v>2.627322536E-4</v>
      </c>
      <c r="DC13" s="1">
        <v>2.435849041E-4</v>
      </c>
      <c r="DD13" s="1">
        <v>-2.818800021E-4</v>
      </c>
      <c r="DE13" s="1">
        <v>-13.733838817137007</v>
      </c>
    </row>
    <row r="14" spans="1:170">
      <c r="A14" s="1" t="s">
        <v>212</v>
      </c>
      <c r="B14" s="1" t="s">
        <v>154</v>
      </c>
      <c r="C14" s="9">
        <v>13</v>
      </c>
      <c r="D14" s="4">
        <v>13</v>
      </c>
      <c r="E14" s="552">
        <v>12</v>
      </c>
      <c r="F14" s="555">
        <v>5</v>
      </c>
      <c r="G14" s="33">
        <v>1163.5999999999999</v>
      </c>
      <c r="H14" s="33">
        <v>1403.1</v>
      </c>
      <c r="I14" s="33">
        <v>1292.5</v>
      </c>
      <c r="J14" s="33">
        <v>1290.9000000000001</v>
      </c>
      <c r="K14" s="33">
        <v>127.30000000000018</v>
      </c>
      <c r="L14" s="33">
        <v>112.19999999999982</v>
      </c>
      <c r="M14" s="33">
        <v>119.75</v>
      </c>
      <c r="N14" s="32">
        <v>6.1728395061728869E-3</v>
      </c>
      <c r="O14" s="31">
        <v>13.11</v>
      </c>
      <c r="P14" s="31">
        <v>5.4720000000000004</v>
      </c>
      <c r="Q14" s="30">
        <v>348.0226883585425</v>
      </c>
      <c r="R14" s="30">
        <v>758</v>
      </c>
      <c r="S14" s="30">
        <v>249</v>
      </c>
      <c r="T14" s="29">
        <v>13.176177720086727</v>
      </c>
      <c r="U14" s="29">
        <v>19.370850276744417</v>
      </c>
      <c r="V14" s="29">
        <v>9.0602342557441684</v>
      </c>
      <c r="W14" s="29">
        <v>11.101728143505184</v>
      </c>
      <c r="X14" s="29">
        <v>13.177247599020124</v>
      </c>
      <c r="Y14" s="29">
        <v>4.4578879585549531</v>
      </c>
      <c r="Z14" s="29">
        <v>17.635135557575076</v>
      </c>
      <c r="AA14" s="29">
        <v>8.7193596404651714</v>
      </c>
      <c r="AB14" s="29">
        <v>22.093023516130032</v>
      </c>
      <c r="AC14" s="29">
        <v>4.2614716819102174</v>
      </c>
      <c r="AD14" s="28">
        <v>13.177247599020125</v>
      </c>
      <c r="AE14" s="27">
        <v>4.457887958554954</v>
      </c>
      <c r="AF14" s="27">
        <v>2.228943979277477</v>
      </c>
      <c r="AG14" s="27">
        <v>6.0837468019060674</v>
      </c>
      <c r="AH14" s="26">
        <v>20.270748396134184</v>
      </c>
      <c r="AI14" s="16"/>
      <c r="AJ14" s="56"/>
      <c r="AS14" s="1">
        <v>800</v>
      </c>
      <c r="AT14" s="2">
        <v>-0.2</v>
      </c>
      <c r="AU14" s="2">
        <v>2.7132992329999999</v>
      </c>
      <c r="AV14" s="2">
        <v>-3.0710997440000001</v>
      </c>
      <c r="AZ14" s="4" t="s">
        <v>4</v>
      </c>
      <c r="BA14" s="4">
        <v>1.7</v>
      </c>
      <c r="BB14" s="4">
        <v>1.7</v>
      </c>
      <c r="BC14" s="10">
        <v>1.3210848322697815</v>
      </c>
      <c r="BD14" s="10">
        <v>15.896026876578011</v>
      </c>
      <c r="BE14" s="10">
        <v>0.80540313195770818</v>
      </c>
      <c r="BF14" s="10">
        <v>2280.3483941208497</v>
      </c>
      <c r="BG14" s="10">
        <v>1.3344291235048288E-2</v>
      </c>
      <c r="BH14" s="10"/>
      <c r="BI14" s="10"/>
      <c r="BJ14" s="1">
        <v>8</v>
      </c>
      <c r="BK14" s="1">
        <v>611.29999999999995</v>
      </c>
      <c r="BL14" s="1">
        <v>766.3</v>
      </c>
      <c r="BM14" s="1">
        <v>654</v>
      </c>
      <c r="BN14" s="2">
        <v>-0.22500000000000001</v>
      </c>
      <c r="BO14" s="2">
        <v>2.875</v>
      </c>
      <c r="BP14" s="2">
        <v>2.65</v>
      </c>
      <c r="BQ14" s="2">
        <v>-3.1</v>
      </c>
      <c r="BR14" s="1">
        <v>1.2999999999999999E-2</v>
      </c>
      <c r="BS14" s="1">
        <v>1.4395</v>
      </c>
      <c r="BT14" s="1">
        <v>34.049999999999997</v>
      </c>
      <c r="BU14" s="1">
        <v>0.73350000000000004</v>
      </c>
      <c r="BV14" s="1">
        <v>2382.5</v>
      </c>
      <c r="BW14" s="1">
        <v>1.8713499999999997E-2</v>
      </c>
      <c r="BX14" s="1">
        <v>49.201599590000001</v>
      </c>
      <c r="BY14" s="1">
        <v>9.2073413392746491E-3</v>
      </c>
      <c r="BZ14" s="1">
        <v>-4.2105374999999997E-5</v>
      </c>
      <c r="CA14" s="1">
        <v>5.3801312499999988E-4</v>
      </c>
      <c r="CB14" s="1">
        <v>4.959077499999999E-4</v>
      </c>
      <c r="CC14" s="1">
        <v>-5.8011849999999986E-4</v>
      </c>
      <c r="CD14" s="1">
        <v>-2.0716518013367962E-5</v>
      </c>
      <c r="CE14" s="1">
        <v>2.6471106350414616E-4</v>
      </c>
      <c r="CF14" s="1">
        <v>2.4399454549077821E-4</v>
      </c>
      <c r="CG14" s="1">
        <v>-2.8542758151751414E-4</v>
      </c>
      <c r="CJ14" s="1">
        <v>800</v>
      </c>
      <c r="CK14" s="1">
        <v>-0.12921544809999999</v>
      </c>
      <c r="CL14" s="1">
        <v>2.8621272850000001</v>
      </c>
      <c r="CM14" s="1">
        <v>2.7329118370000001</v>
      </c>
      <c r="CN14" s="1">
        <v>-2.9913427330000002</v>
      </c>
      <c r="CO14" s="1">
        <v>8.6554909290000002E-3</v>
      </c>
      <c r="CP14" s="1">
        <v>1.497929104</v>
      </c>
      <c r="CQ14" s="1">
        <v>36.042560119999997</v>
      </c>
      <c r="CR14" s="1">
        <v>0.69798586309999999</v>
      </c>
      <c r="CS14" s="1">
        <v>2434.6151759999998</v>
      </c>
      <c r="CT14" s="1">
        <v>1.2921183040000001E-2</v>
      </c>
      <c r="CU14" s="1">
        <v>54.375416790000003</v>
      </c>
      <c r="CV14" s="1">
        <v>6.9765923410000001E-3</v>
      </c>
      <c r="CW14" s="44">
        <v>-1.883638582E-5</v>
      </c>
      <c r="CX14" s="1">
        <v>3.7006270139999998E-4</v>
      </c>
      <c r="CY14" s="1">
        <v>3.5122538589999998E-4</v>
      </c>
      <c r="CZ14" s="1">
        <v>-3.8890010140000002E-4</v>
      </c>
      <c r="DA14" s="44">
        <v>-1.043791913E-5</v>
      </c>
      <c r="DB14" s="1">
        <v>1.9972712560000001E-4</v>
      </c>
      <c r="DC14" s="1">
        <v>1.893053192E-4</v>
      </c>
      <c r="DD14" s="1">
        <v>-2.101488474E-4</v>
      </c>
      <c r="DE14" s="1">
        <v>-19.134764612800751</v>
      </c>
    </row>
    <row r="15" spans="1:170" ht="15" customHeight="1">
      <c r="A15" s="1" t="s">
        <v>211</v>
      </c>
      <c r="B15" s="1" t="s">
        <v>154</v>
      </c>
      <c r="C15" s="9">
        <v>15</v>
      </c>
      <c r="D15" s="4">
        <v>15</v>
      </c>
      <c r="E15" s="553"/>
      <c r="F15" s="556"/>
      <c r="G15" s="33">
        <v>1378.6</v>
      </c>
      <c r="H15" s="33">
        <v>1802</v>
      </c>
      <c r="I15" s="33">
        <v>1620.9</v>
      </c>
      <c r="J15" s="33">
        <v>1613.9</v>
      </c>
      <c r="K15" s="33">
        <v>235.30000000000018</v>
      </c>
      <c r="L15" s="33">
        <v>188.09999999999991</v>
      </c>
      <c r="M15" s="33">
        <v>211.70000000000005</v>
      </c>
      <c r="N15" s="32">
        <v>7.9365079365079656E-3</v>
      </c>
      <c r="O15" s="31">
        <v>14.59</v>
      </c>
      <c r="P15" s="31">
        <v>3.9430000000000001</v>
      </c>
      <c r="Q15" s="30">
        <v>226.92986254611813</v>
      </c>
      <c r="R15" s="30">
        <v>614</v>
      </c>
      <c r="S15" s="30">
        <v>272</v>
      </c>
      <c r="T15" s="29">
        <v>8.402421122180554</v>
      </c>
      <c r="U15" s="29">
        <v>7.4565908288120095</v>
      </c>
      <c r="V15" s="29">
        <v>3.8829053031872403</v>
      </c>
      <c r="W15" s="29">
        <v>10.827868121815468</v>
      </c>
      <c r="X15" s="29">
        <v>7.6424463439988184</v>
      </c>
      <c r="Y15" s="29">
        <v>2.8805766017780132</v>
      </c>
      <c r="Z15" s="29">
        <v>10.523022945776832</v>
      </c>
      <c r="AA15" s="29">
        <v>4.7618697422208047</v>
      </c>
      <c r="AB15" s="29">
        <v>13.403599547554844</v>
      </c>
      <c r="AC15" s="29">
        <v>1.8812931404427919</v>
      </c>
      <c r="AD15" s="28">
        <v>7.6424463439988184</v>
      </c>
      <c r="AE15" s="27">
        <v>2.8805766017780146</v>
      </c>
      <c r="AF15" s="27">
        <v>1.4402883008890073</v>
      </c>
      <c r="AG15" s="27">
        <v>3.0588021136301338</v>
      </c>
      <c r="AH15" s="26">
        <v>12.226090574367504</v>
      </c>
      <c r="AI15" s="16"/>
      <c r="AJ15" s="6" t="s">
        <v>210</v>
      </c>
      <c r="AS15" s="1">
        <v>900</v>
      </c>
      <c r="AT15" s="2">
        <v>-0.2</v>
      </c>
      <c r="AU15" s="2">
        <v>2.5854219949999999</v>
      </c>
      <c r="AV15" s="2">
        <v>-3.0284739979999999</v>
      </c>
      <c r="AZ15" s="4" t="s">
        <v>4</v>
      </c>
      <c r="BA15" s="4">
        <v>1.9</v>
      </c>
      <c r="BB15" s="4">
        <v>1.9</v>
      </c>
      <c r="BC15" s="10">
        <v>1.3120534600484368</v>
      </c>
      <c r="BD15" s="10">
        <v>16.767609453343333</v>
      </c>
      <c r="BE15" s="10">
        <v>0.81087669087973524</v>
      </c>
      <c r="BF15" s="10">
        <v>2244.6924333151883</v>
      </c>
      <c r="BG15" s="10">
        <v>1.3253065253014538E-2</v>
      </c>
      <c r="BH15" s="10"/>
      <c r="BI15" s="10"/>
      <c r="BJ15" s="1">
        <v>9</v>
      </c>
      <c r="BK15" s="1">
        <v>671.5</v>
      </c>
      <c r="BL15" s="1">
        <v>876.9</v>
      </c>
      <c r="BM15" s="1">
        <v>725.8</v>
      </c>
      <c r="BN15" s="2">
        <v>-0.2</v>
      </c>
      <c r="BO15" s="2">
        <v>2.8937499999999998</v>
      </c>
      <c r="BP15" s="2">
        <v>2.6937499999999996</v>
      </c>
      <c r="BQ15" s="2">
        <v>-3.09375</v>
      </c>
      <c r="BR15" s="1">
        <v>1.2999999999999999E-2</v>
      </c>
      <c r="BS15" s="1">
        <v>1.4455</v>
      </c>
      <c r="BT15" s="1">
        <v>35.950000000000003</v>
      </c>
      <c r="BU15" s="1">
        <v>0.73</v>
      </c>
      <c r="BV15" s="1">
        <v>2426</v>
      </c>
      <c r="BW15" s="1">
        <v>1.8791499999999999E-2</v>
      </c>
      <c r="BX15" s="1">
        <v>49.014520390000001</v>
      </c>
      <c r="BY15" s="1">
        <v>9.2105635990868493E-3</v>
      </c>
      <c r="BZ15" s="1">
        <v>-3.7582999999999996E-5</v>
      </c>
      <c r="CA15" s="1">
        <v>5.4377903124999986E-4</v>
      </c>
      <c r="CB15" s="1">
        <v>5.0619603124999986E-4</v>
      </c>
      <c r="CC15" s="1">
        <v>-5.8136203124999986E-4</v>
      </c>
      <c r="CD15" s="1">
        <v>-1.8421127198173698E-5</v>
      </c>
      <c r="CE15" s="1">
        <v>2.6653068414857564E-4</v>
      </c>
      <c r="CF15" s="1">
        <v>2.4810955695040197E-4</v>
      </c>
      <c r="CG15" s="1">
        <v>-2.8495181134674931E-4</v>
      </c>
      <c r="CJ15" s="1">
        <v>900</v>
      </c>
      <c r="CK15" s="1">
        <v>0.32350121729999998</v>
      </c>
      <c r="CL15" s="1">
        <v>2.8890672550000001</v>
      </c>
      <c r="CM15" s="1">
        <v>3.2125684720000001</v>
      </c>
      <c r="CN15" s="1">
        <v>-2.565566038</v>
      </c>
      <c r="CO15" s="1">
        <v>7.0623858790000004E-3</v>
      </c>
      <c r="CP15" s="1">
        <v>1.5163137550000001</v>
      </c>
      <c r="CQ15" s="1">
        <v>35.324893490000001</v>
      </c>
      <c r="CR15" s="1">
        <v>0.68706177719999995</v>
      </c>
      <c r="CS15" s="1">
        <v>2471.3800970000002</v>
      </c>
      <c r="CT15" s="1">
        <v>1.0702992539999999E-2</v>
      </c>
      <c r="CU15" s="1">
        <v>52.478787089999997</v>
      </c>
      <c r="CV15" s="1">
        <v>5.6445751100000002E-3</v>
      </c>
      <c r="CW15" s="44">
        <v>3.0408133899999999E-5</v>
      </c>
      <c r="CX15" s="1">
        <v>3.0890130489999998E-4</v>
      </c>
      <c r="CY15" s="1">
        <v>3.3930256300000001E-4</v>
      </c>
      <c r="CZ15" s="1">
        <v>-2.7850067189999999E-4</v>
      </c>
      <c r="DA15" s="44">
        <v>1.481594644E-5</v>
      </c>
      <c r="DB15" s="1">
        <v>1.628196963E-4</v>
      </c>
      <c r="DC15" s="1">
        <v>1.7764814119999999E-4</v>
      </c>
      <c r="DD15" s="1">
        <v>-1.479906263E-4</v>
      </c>
      <c r="DE15" s="1">
        <v>10.989490071347747</v>
      </c>
    </row>
    <row r="16" spans="1:170" ht="15" customHeight="1">
      <c r="A16" s="1" t="s">
        <v>209</v>
      </c>
      <c r="B16" s="1" t="s">
        <v>154</v>
      </c>
      <c r="C16" s="9">
        <v>17</v>
      </c>
      <c r="D16" s="4">
        <v>17</v>
      </c>
      <c r="E16" s="553"/>
      <c r="F16" s="556"/>
      <c r="G16" s="33">
        <v>1634</v>
      </c>
      <c r="H16" s="33">
        <v>2033.8</v>
      </c>
      <c r="I16" s="33">
        <v>1878.6</v>
      </c>
      <c r="J16" s="33">
        <v>1866.2</v>
      </c>
      <c r="K16" s="33">
        <v>232.20000000000005</v>
      </c>
      <c r="L16" s="33">
        <v>167.59999999999991</v>
      </c>
      <c r="M16" s="33">
        <v>199.89999999999998</v>
      </c>
      <c r="N16" s="32">
        <v>7.8125000000001388E-3</v>
      </c>
      <c r="O16" s="31">
        <v>11.89</v>
      </c>
      <c r="P16" s="31">
        <v>9.3330000000000002</v>
      </c>
      <c r="Q16" s="30">
        <v>626.44083904537649</v>
      </c>
      <c r="R16" s="30">
        <v>1232</v>
      </c>
      <c r="S16" s="30">
        <v>587</v>
      </c>
      <c r="T16" s="29">
        <v>25.101152720643778</v>
      </c>
      <c r="U16" s="29">
        <v>47.702638910470846</v>
      </c>
      <c r="V16" s="29">
        <v>24.129433431460544</v>
      </c>
      <c r="W16" s="29">
        <v>34.854178125302333</v>
      </c>
      <c r="X16" s="29">
        <v>32.946850796969372</v>
      </c>
      <c r="Y16" s="29">
        <v>10.964685854907017</v>
      </c>
      <c r="Z16" s="29">
        <v>43.911536651876389</v>
      </c>
      <c r="AA16" s="29">
        <v>21.982164942062354</v>
      </c>
      <c r="AB16" s="29">
        <v>54.876222506783407</v>
      </c>
      <c r="AC16" s="29">
        <v>11.017479087155337</v>
      </c>
      <c r="AD16" s="28">
        <v>32.946850796969379</v>
      </c>
      <c r="AE16" s="27">
        <v>10.964685854907</v>
      </c>
      <c r="AF16" s="27">
        <v>5.4823429274534998</v>
      </c>
      <c r="AG16" s="27">
        <v>15.499573392290023</v>
      </c>
      <c r="AH16" s="26">
        <v>50.394128201648734</v>
      </c>
      <c r="AI16" s="16"/>
      <c r="AS16" s="1">
        <v>1000</v>
      </c>
      <c r="AT16" s="2">
        <v>1.2310091949999999</v>
      </c>
      <c r="AU16" s="2">
        <v>4.1143597410000003</v>
      </c>
      <c r="AV16" s="2">
        <v>-1.7511382820000001</v>
      </c>
      <c r="AZ16" s="4" t="s">
        <v>4</v>
      </c>
      <c r="BA16" s="4">
        <v>2.1</v>
      </c>
      <c r="BB16" s="4">
        <v>2.1</v>
      </c>
      <c r="BC16" s="10">
        <v>1.2811500186621354</v>
      </c>
      <c r="BD16" s="10">
        <v>17.172071716451995</v>
      </c>
      <c r="BE16" s="10">
        <v>0.8296060492956755</v>
      </c>
      <c r="BF16" s="10">
        <v>2249.3195427327169</v>
      </c>
      <c r="BG16" s="10">
        <v>1.2940909279415484E-2</v>
      </c>
      <c r="BH16" s="10"/>
      <c r="BI16" s="10"/>
      <c r="BJ16" s="1">
        <v>10</v>
      </c>
      <c r="BK16" s="1">
        <v>729.8</v>
      </c>
      <c r="BL16" s="1">
        <v>985.8</v>
      </c>
      <c r="BM16" s="1">
        <v>797.3</v>
      </c>
      <c r="BN16" s="2">
        <v>-0.2</v>
      </c>
      <c r="BO16" s="2">
        <v>2.85</v>
      </c>
      <c r="BP16" s="2">
        <v>2.65</v>
      </c>
      <c r="BQ16" s="2">
        <v>-3.0500000000000003</v>
      </c>
      <c r="BR16" s="1">
        <v>8.0000000000000002E-3</v>
      </c>
      <c r="BS16" s="1">
        <v>1.506</v>
      </c>
      <c r="BT16" s="1">
        <v>36.200000000000003</v>
      </c>
      <c r="BU16" s="1">
        <v>0.69299999999999995</v>
      </c>
      <c r="BV16" s="1">
        <v>2429.5</v>
      </c>
      <c r="BW16" s="1">
        <v>1.2048E-2</v>
      </c>
      <c r="BX16" s="1">
        <v>55.921559809999998</v>
      </c>
      <c r="BY16" s="1">
        <v>6.7374295259087997E-3</v>
      </c>
      <c r="BZ16" s="1">
        <v>-2.4096000000000001E-5</v>
      </c>
      <c r="CA16" s="1">
        <v>3.4336800000000004E-4</v>
      </c>
      <c r="CB16" s="1">
        <v>3.1927200000000006E-4</v>
      </c>
      <c r="CC16" s="1">
        <v>-3.6746400000000002E-4</v>
      </c>
      <c r="CD16" s="1">
        <v>-1.34748590518176E-5</v>
      </c>
      <c r="CE16" s="1">
        <v>1.920167414884008E-4</v>
      </c>
      <c r="CF16" s="1">
        <v>1.7854188243658319E-4</v>
      </c>
      <c r="CG16" s="1">
        <v>-2.0549160054021841E-4</v>
      </c>
      <c r="CJ16" s="1">
        <v>1000</v>
      </c>
      <c r="CK16" s="1">
        <v>2.0057129360000001</v>
      </c>
      <c r="CL16" s="1">
        <v>3.0847961019999999</v>
      </c>
      <c r="CM16" s="1">
        <v>5.0905090380000004</v>
      </c>
      <c r="CN16" s="1">
        <v>-1.079083166</v>
      </c>
      <c r="CO16" s="1">
        <v>6.6231268540000001E-3</v>
      </c>
      <c r="CP16" s="1">
        <v>1.5102660530000001</v>
      </c>
      <c r="CQ16" s="1">
        <v>34.454779629999997</v>
      </c>
      <c r="CR16" s="1">
        <v>0.69090892120000003</v>
      </c>
      <c r="CS16" s="1">
        <v>2508.2750350000001</v>
      </c>
      <c r="CT16" s="1">
        <v>9.9980054350000003E-3</v>
      </c>
      <c r="CU16" s="1">
        <v>49.701271749999997</v>
      </c>
      <c r="CV16" s="1">
        <v>4.9674260709999998E-3</v>
      </c>
      <c r="CW16" s="1">
        <v>2.0452292009999999E-4</v>
      </c>
      <c r="CX16" s="1">
        <v>3.089225614E-4</v>
      </c>
      <c r="CY16" s="1">
        <v>5.134368662E-4</v>
      </c>
      <c r="CZ16" s="1">
        <v>-1.044087845E-4</v>
      </c>
      <c r="DA16" s="44">
        <v>9.81753646E-5</v>
      </c>
      <c r="DB16" s="1">
        <v>1.5305546929999999E-4</v>
      </c>
      <c r="DC16" s="1">
        <v>2.5123497989999998E-4</v>
      </c>
      <c r="DD16" s="44">
        <v>-5.4875430700000003E-5</v>
      </c>
      <c r="DE16" s="1">
        <v>1.5590007729902537</v>
      </c>
    </row>
    <row r="17" spans="1:110" ht="15" customHeight="1">
      <c r="A17" s="1" t="s">
        <v>208</v>
      </c>
      <c r="B17" s="1" t="s">
        <v>154</v>
      </c>
      <c r="C17" s="9">
        <v>19</v>
      </c>
      <c r="D17" s="4">
        <v>19</v>
      </c>
      <c r="E17" s="553"/>
      <c r="F17" s="556"/>
      <c r="G17" s="33">
        <v>1744.9</v>
      </c>
      <c r="H17" s="33">
        <v>2358</v>
      </c>
      <c r="I17" s="33">
        <v>2151.5</v>
      </c>
      <c r="J17" s="33">
        <v>2120.1999999999998</v>
      </c>
      <c r="K17" s="33">
        <v>375.29999999999973</v>
      </c>
      <c r="L17" s="33">
        <v>237.80000000000018</v>
      </c>
      <c r="M17" s="33">
        <v>306.54999999999995</v>
      </c>
      <c r="N17" s="32">
        <v>7.8740157480314387E-3</v>
      </c>
      <c r="O17" s="31">
        <v>13.02</v>
      </c>
      <c r="P17" s="31">
        <v>6.6349999999999998</v>
      </c>
      <c r="Q17" s="30">
        <v>462.44110644902224</v>
      </c>
      <c r="R17" s="30">
        <v>861</v>
      </c>
      <c r="S17" s="30">
        <v>388</v>
      </c>
      <c r="T17" s="29">
        <v>16.167829652319778</v>
      </c>
      <c r="U17" s="29">
        <v>29.094478533920331</v>
      </c>
      <c r="V17" s="29">
        <v>11.794712000657553</v>
      </c>
      <c r="W17" s="29">
        <v>19.552350919746434</v>
      </c>
      <c r="X17" s="29">
        <v>19.152342776661026</v>
      </c>
      <c r="Y17" s="29">
        <v>7.3495605119323768</v>
      </c>
      <c r="Z17" s="29">
        <v>26.501903288593404</v>
      </c>
      <c r="AA17" s="29">
        <v>11.802782264728648</v>
      </c>
      <c r="AB17" s="29">
        <v>33.851463800525778</v>
      </c>
      <c r="AC17" s="29">
        <v>4.4532217527962725</v>
      </c>
      <c r="AD17" s="28">
        <v>19.152342776661023</v>
      </c>
      <c r="AE17" s="27">
        <v>7.3495605119323812</v>
      </c>
      <c r="AF17" s="27">
        <v>3.6747802559661906</v>
      </c>
      <c r="AG17" s="27">
        <v>7.4575415984972997</v>
      </c>
      <c r="AH17" s="26">
        <v>30.847143954824745</v>
      </c>
      <c r="AI17" s="16"/>
      <c r="AJ17" s="52" t="s">
        <v>207</v>
      </c>
      <c r="AK17" s="35" t="s">
        <v>206</v>
      </c>
      <c r="AS17" s="1">
        <v>1100</v>
      </c>
      <c r="AT17" s="2">
        <v>5.3071891390000001</v>
      </c>
      <c r="AU17" s="2">
        <v>8.7058623879999999</v>
      </c>
      <c r="AV17" s="2">
        <v>1.80851589</v>
      </c>
      <c r="AZ17" s="4" t="s">
        <v>4</v>
      </c>
      <c r="BA17" s="4">
        <v>2.2999999999999998</v>
      </c>
      <c r="BB17" s="4">
        <v>2.2999999999999998</v>
      </c>
      <c r="BC17" s="10">
        <v>1.4116274914347748</v>
      </c>
      <c r="BD17" s="10">
        <v>15.58484808030995</v>
      </c>
      <c r="BE17" s="10">
        <v>0.75052879306983344</v>
      </c>
      <c r="BF17" s="10">
        <v>2073.9331340038052</v>
      </c>
      <c r="BG17" s="10">
        <v>1.4331243567865755E-2</v>
      </c>
      <c r="BH17" s="10"/>
      <c r="BI17" s="10"/>
      <c r="BJ17" s="1">
        <v>11</v>
      </c>
      <c r="BK17" s="1">
        <v>890.1</v>
      </c>
      <c r="BL17" s="1">
        <v>1083.0999999999999</v>
      </c>
      <c r="BM17" s="1">
        <v>961.6</v>
      </c>
      <c r="BN17" s="2">
        <v>0.63749999999999996</v>
      </c>
      <c r="BO17" s="2">
        <v>2.9125000000000001</v>
      </c>
      <c r="BP17" s="2">
        <v>3.55</v>
      </c>
      <c r="BQ17" s="2">
        <v>-2.2750000000000004</v>
      </c>
      <c r="BR17" s="1">
        <v>6.4999999999999997E-3</v>
      </c>
      <c r="BS17" s="1">
        <v>1.5225</v>
      </c>
      <c r="BT17" s="1">
        <v>34.799999999999997</v>
      </c>
      <c r="BU17" s="1">
        <v>0.6835</v>
      </c>
      <c r="BV17" s="1">
        <v>2496.5</v>
      </c>
      <c r="BW17" s="1">
        <v>9.8962499999999988E-3</v>
      </c>
      <c r="BX17" s="1">
        <v>50.413793910000003</v>
      </c>
      <c r="BY17" s="1">
        <v>4.9890750798183749E-3</v>
      </c>
      <c r="BZ17" s="1">
        <v>6.3088593749999989E-5</v>
      </c>
      <c r="CA17" s="1">
        <v>2.8822828124999998E-4</v>
      </c>
      <c r="CB17" s="1">
        <v>3.5131687499999998E-4</v>
      </c>
      <c r="CC17" s="1">
        <v>-2.2513968749999998E-4</v>
      </c>
      <c r="CD17" s="1">
        <v>3.1805353633842137E-5</v>
      </c>
      <c r="CE17" s="1">
        <v>1.4530681169971018E-4</v>
      </c>
      <c r="CF17" s="1">
        <v>1.7711216533355232E-4</v>
      </c>
      <c r="CG17" s="1">
        <v>-1.1350145806586804E-4</v>
      </c>
      <c r="CJ17" s="1">
        <v>1100</v>
      </c>
      <c r="CK17" s="1">
        <v>5.492633605</v>
      </c>
      <c r="CL17" s="1">
        <v>3.5225791110000002</v>
      </c>
      <c r="CM17" s="1">
        <v>9.0152127160000006</v>
      </c>
      <c r="CN17" s="1">
        <v>1.970054494</v>
      </c>
      <c r="CO17" s="1">
        <v>6.9075155690000003E-3</v>
      </c>
      <c r="CP17" s="1">
        <v>1.4781065980000001</v>
      </c>
      <c r="CQ17" s="1">
        <v>33.559989899999998</v>
      </c>
      <c r="CR17" s="1">
        <v>0.71038893290000005</v>
      </c>
      <c r="CS17" s="1">
        <v>2538.7116059999998</v>
      </c>
      <c r="CT17" s="1">
        <v>1.020593864E-2</v>
      </c>
      <c r="CU17" s="1">
        <v>47.826180610000002</v>
      </c>
      <c r="CV17" s="1">
        <v>4.8795593299999999E-3</v>
      </c>
      <c r="CW17" s="1">
        <v>5.6322666910000002E-4</v>
      </c>
      <c r="CX17" s="1">
        <v>3.59852088E-4</v>
      </c>
      <c r="CY17" s="1">
        <v>9.2307592140000001E-4</v>
      </c>
      <c r="CZ17" s="1">
        <v>2.033723615E-4</v>
      </c>
      <c r="DA17" s="1">
        <v>2.6631183969999999E-4</v>
      </c>
      <c r="DB17" s="1">
        <v>1.7167675100000001E-4</v>
      </c>
      <c r="DC17" s="1">
        <v>4.3799031659999999E-4</v>
      </c>
      <c r="DD17" s="44">
        <v>9.4636198510000003E-5</v>
      </c>
      <c r="DE17" s="1">
        <v>0.64464558238715064</v>
      </c>
    </row>
    <row r="18" spans="1:110" ht="15" customHeight="1">
      <c r="A18" s="1" t="s">
        <v>205</v>
      </c>
      <c r="B18" s="1" t="s">
        <v>154</v>
      </c>
      <c r="C18" s="9">
        <v>21</v>
      </c>
      <c r="D18" s="4">
        <v>21</v>
      </c>
      <c r="E18" s="553"/>
      <c r="F18" s="556"/>
      <c r="G18" s="33">
        <v>1870.5</v>
      </c>
      <c r="H18" s="33">
        <v>2551.6</v>
      </c>
      <c r="I18" s="33">
        <v>2326.6999999999998</v>
      </c>
      <c r="J18" s="33">
        <v>2286.1999999999998</v>
      </c>
      <c r="K18" s="33">
        <v>415.69999999999982</v>
      </c>
      <c r="L18" s="33">
        <v>265.40000000000009</v>
      </c>
      <c r="M18" s="33">
        <v>340.54999999999995</v>
      </c>
      <c r="N18" s="32">
        <v>2.4390243902437207E-2</v>
      </c>
      <c r="O18" s="31">
        <v>12.62</v>
      </c>
      <c r="P18" s="31">
        <v>7.5990000000000002</v>
      </c>
      <c r="Q18" s="30">
        <v>547.30143319946137</v>
      </c>
      <c r="R18" s="30">
        <v>975</v>
      </c>
      <c r="S18" s="30">
        <v>465</v>
      </c>
      <c r="T18" s="29">
        <v>19.170173118092801</v>
      </c>
      <c r="U18" s="29">
        <v>37.602719787506437</v>
      </c>
      <c r="V18" s="29">
        <v>15.456648397802736</v>
      </c>
      <c r="W18" s="29">
        <v>25.061916328660587</v>
      </c>
      <c r="X18" s="29">
        <v>24.32286440801564</v>
      </c>
      <c r="Y18" s="29">
        <v>9.6964043251541057</v>
      </c>
      <c r="Z18" s="29">
        <v>34.019268733169746</v>
      </c>
      <c r="AA18" s="29">
        <v>14.626460082861534</v>
      </c>
      <c r="AB18" s="29">
        <v>43.715673058323851</v>
      </c>
      <c r="AC18" s="29">
        <v>4.9300557577074287</v>
      </c>
      <c r="AD18" s="28">
        <v>24.322864408015636</v>
      </c>
      <c r="AE18" s="27">
        <v>9.6964043251541092</v>
      </c>
      <c r="AF18" s="27">
        <v>4.8482021625770546</v>
      </c>
      <c r="AG18" s="27">
        <v>8.8937077201215082</v>
      </c>
      <c r="AH18" s="26">
        <v>39.752021095909761</v>
      </c>
      <c r="AI18" s="16"/>
      <c r="AJ18" s="6" t="s">
        <v>204</v>
      </c>
      <c r="AK18" s="53">
        <v>64.378375812043416</v>
      </c>
      <c r="AS18" s="1">
        <v>1200</v>
      </c>
      <c r="AT18" s="2">
        <v>9.4417155200000007</v>
      </c>
      <c r="AU18" s="2">
        <v>13.36491824</v>
      </c>
      <c r="AV18" s="2">
        <v>5.4185128049999998</v>
      </c>
      <c r="AZ18" s="4" t="s">
        <v>4</v>
      </c>
      <c r="BA18" s="4">
        <v>2.5</v>
      </c>
      <c r="BB18" s="4">
        <v>2.5</v>
      </c>
      <c r="BC18" s="10">
        <v>1.2799968769815555</v>
      </c>
      <c r="BD18" s="10">
        <v>17.968793841308276</v>
      </c>
      <c r="BE18" s="10">
        <v>0.83030492304148151</v>
      </c>
      <c r="BF18" s="10">
        <v>2257.2128470332063</v>
      </c>
      <c r="BG18" s="10">
        <v>1.292926138365208E-2</v>
      </c>
      <c r="BH18" s="10"/>
      <c r="BI18" s="10"/>
      <c r="BJ18" s="1">
        <v>12</v>
      </c>
      <c r="BK18" s="1">
        <v>1035.3</v>
      </c>
      <c r="BL18" s="1">
        <v>1223.5999999999999</v>
      </c>
      <c r="BM18" s="1">
        <v>1128.5999999999999</v>
      </c>
      <c r="BN18" s="2">
        <v>6.5</v>
      </c>
      <c r="BO18" s="2">
        <v>3.65</v>
      </c>
      <c r="BP18" s="2">
        <v>10.15</v>
      </c>
      <c r="BQ18" s="2">
        <v>2.85</v>
      </c>
      <c r="BR18" s="1">
        <v>7.0000000000000001E-3</v>
      </c>
      <c r="BS18" s="1">
        <v>1.4704999999999999</v>
      </c>
      <c r="BT18" s="1">
        <v>33.299999999999997</v>
      </c>
      <c r="BU18" s="1">
        <v>0.71499999999999997</v>
      </c>
      <c r="BV18" s="1">
        <v>2548</v>
      </c>
      <c r="BW18" s="1">
        <v>1.0293499999999999E-2</v>
      </c>
      <c r="BX18" s="1">
        <v>47.272024649999999</v>
      </c>
      <c r="BY18" s="1">
        <v>4.8659458573477492E-3</v>
      </c>
      <c r="BZ18" s="1">
        <v>6.6907749999999997E-4</v>
      </c>
      <c r="CA18" s="1">
        <v>3.7571274999999998E-4</v>
      </c>
      <c r="CB18" s="1">
        <v>1.04479025E-3</v>
      </c>
      <c r="CC18" s="1">
        <v>2.9336474999999999E-4</v>
      </c>
      <c r="CD18" s="1">
        <v>3.1628648072760371E-4</v>
      </c>
      <c r="CE18" s="1">
        <v>1.7760702379319285E-4</v>
      </c>
      <c r="CF18" s="1">
        <v>4.9389350452079658E-4</v>
      </c>
      <c r="CG18" s="1">
        <v>1.3867945693441086E-4</v>
      </c>
      <c r="CJ18" s="1">
        <v>1200</v>
      </c>
      <c r="CK18" s="1">
        <v>8.9014185480000005</v>
      </c>
      <c r="CL18" s="1">
        <v>3.9304377669999999</v>
      </c>
      <c r="CM18" s="1">
        <v>12.831856309999999</v>
      </c>
      <c r="CN18" s="1">
        <v>4.9709807809999997</v>
      </c>
      <c r="CO18" s="1">
        <v>7.0000000000000001E-3</v>
      </c>
      <c r="CP18" s="1">
        <v>1.407769067</v>
      </c>
      <c r="CQ18" s="1">
        <v>32.755460650000003</v>
      </c>
      <c r="CR18" s="1">
        <v>0.75289993899999996</v>
      </c>
      <c r="CS18" s="1">
        <v>2555.4057349999998</v>
      </c>
      <c r="CT18" s="1">
        <v>9.8543834660000003E-3</v>
      </c>
      <c r="CU18" s="1">
        <v>46.430942459999997</v>
      </c>
      <c r="CV18" s="1">
        <v>4.5802680220000001E-3</v>
      </c>
      <c r="CW18" s="1">
        <v>8.6351906279999999E-4</v>
      </c>
      <c r="CX18" s="1">
        <v>3.8572511839999999E-4</v>
      </c>
      <c r="CY18" s="1">
        <v>1.2492436170000001E-3</v>
      </c>
      <c r="CZ18" s="1">
        <v>4.7779394449999998E-4</v>
      </c>
      <c r="DA18" s="1">
        <v>3.9882074070000001E-4</v>
      </c>
      <c r="DB18" s="1">
        <v>1.789866449E-4</v>
      </c>
      <c r="DC18" s="1">
        <v>5.7780794999999995E-4</v>
      </c>
      <c r="DD18" s="1">
        <v>2.1983409580000001E-4</v>
      </c>
      <c r="DE18" s="1">
        <v>0.44878971085066238</v>
      </c>
    </row>
    <row r="19" spans="1:110" ht="15" customHeight="1">
      <c r="A19" s="1" t="s">
        <v>203</v>
      </c>
      <c r="B19" s="1" t="s">
        <v>154</v>
      </c>
      <c r="C19" s="9">
        <v>23</v>
      </c>
      <c r="D19" s="4">
        <v>23</v>
      </c>
      <c r="E19" s="553"/>
      <c r="F19" s="556"/>
      <c r="G19" s="33">
        <v>2005.5</v>
      </c>
      <c r="H19" s="33">
        <v>2594.4</v>
      </c>
      <c r="I19" s="33">
        <v>2404.5</v>
      </c>
      <c r="J19" s="33">
        <v>2367.1</v>
      </c>
      <c r="K19" s="33">
        <v>361.59999999999991</v>
      </c>
      <c r="L19" s="33">
        <v>227.30000000000018</v>
      </c>
      <c r="M19" s="33">
        <v>294.45000000000005</v>
      </c>
      <c r="N19" s="32">
        <v>2.4390243902439913E-2</v>
      </c>
      <c r="O19" s="31">
        <v>10.272614885114884</v>
      </c>
      <c r="P19" s="31">
        <v>8.7106393606393606</v>
      </c>
      <c r="Q19" s="33" t="s">
        <v>35</v>
      </c>
      <c r="R19" s="30">
        <v>1139.430919080919</v>
      </c>
      <c r="S19" s="30">
        <v>766.90084915084924</v>
      </c>
      <c r="T19" s="29">
        <v>27.145207935279053</v>
      </c>
      <c r="U19" s="33"/>
      <c r="V19" s="29">
        <v>26.532312003332791</v>
      </c>
      <c r="W19" s="29">
        <v>54.6261964683206</v>
      </c>
      <c r="X19" s="29">
        <v>36.10123880231081</v>
      </c>
      <c r="Y19" s="29">
        <v>16.046010493310796</v>
      </c>
      <c r="Z19" s="29">
        <v>52.147249295621606</v>
      </c>
      <c r="AA19" s="29">
        <v>20.055228309000015</v>
      </c>
      <c r="AB19" s="29">
        <v>68.193259788932409</v>
      </c>
      <c r="AC19" s="29">
        <v>4.0092178156892189</v>
      </c>
      <c r="AD19" s="28">
        <v>36.101238802310817</v>
      </c>
      <c r="AE19" s="27">
        <v>16.046010493310796</v>
      </c>
      <c r="AF19" s="27">
        <v>9.2641684777325466</v>
      </c>
      <c r="AG19" s="27">
        <v>-3.7592609872640415</v>
      </c>
      <c r="AH19" s="26">
        <v>75.961738591885677</v>
      </c>
      <c r="AI19" s="16"/>
      <c r="AJ19" s="54">
        <v>0.99</v>
      </c>
      <c r="AK19" s="53">
        <v>64.378375812043416</v>
      </c>
      <c r="AS19" s="1">
        <v>1300</v>
      </c>
      <c r="AT19" s="2">
        <v>12.551403860000001</v>
      </c>
      <c r="AU19" s="2">
        <v>16.82642955</v>
      </c>
      <c r="AV19" s="2">
        <v>8.1871918150000003</v>
      </c>
      <c r="AZ19" s="4" t="s">
        <v>4</v>
      </c>
      <c r="BA19" s="4">
        <v>2.7</v>
      </c>
      <c r="BB19" s="4">
        <v>2.7</v>
      </c>
      <c r="BC19" s="10">
        <v>1.3180998842238902</v>
      </c>
      <c r="BD19" s="10">
        <v>17.449360458401543</v>
      </c>
      <c r="BE19" s="10">
        <v>0.80721219137946043</v>
      </c>
      <c r="BF19" s="10">
        <v>2182.362547632009</v>
      </c>
      <c r="BG19" s="10">
        <v>1.3314140244685755E-2</v>
      </c>
      <c r="BH19" s="10"/>
      <c r="BI19" s="10"/>
      <c r="BJ19" s="1">
        <v>13</v>
      </c>
      <c r="BK19" s="1">
        <v>1163.5999999999999</v>
      </c>
      <c r="BL19" s="1">
        <v>1403.1</v>
      </c>
      <c r="BM19" s="1">
        <v>1292.5</v>
      </c>
      <c r="BN19" s="2">
        <v>12.012499999999999</v>
      </c>
      <c r="BO19" s="2">
        <v>4.2937500000000002</v>
      </c>
      <c r="BP19" s="2">
        <v>16.306249999999999</v>
      </c>
      <c r="BQ19" s="2">
        <v>7.7187499999999991</v>
      </c>
      <c r="BR19" s="1">
        <v>7.0000000000000001E-3</v>
      </c>
      <c r="BS19" s="1">
        <v>1.3265</v>
      </c>
      <c r="BT19" s="1">
        <v>32.049999999999997</v>
      </c>
      <c r="BU19" s="1">
        <v>0.80200000000000005</v>
      </c>
      <c r="BV19" s="1">
        <v>2565</v>
      </c>
      <c r="BW19" s="1">
        <v>9.2855000000000004E-3</v>
      </c>
      <c r="BX19" s="1">
        <v>45.341305169999998</v>
      </c>
      <c r="BY19" s="1">
        <v>4.2101668915603494E-3</v>
      </c>
      <c r="BZ19" s="1">
        <v>1.1154206875000001E-3</v>
      </c>
      <c r="CA19" s="1">
        <v>3.9869615625000006E-4</v>
      </c>
      <c r="CB19" s="1">
        <v>1.5141168437500002E-3</v>
      </c>
      <c r="CC19" s="1">
        <v>7.1672453125000001E-4</v>
      </c>
      <c r="CD19" s="1">
        <v>5.0574629784868696E-4</v>
      </c>
      <c r="CE19" s="1">
        <v>1.807740409063725E-4</v>
      </c>
      <c r="CF19" s="1">
        <v>6.8652033875505952E-4</v>
      </c>
      <c r="CG19" s="1">
        <v>3.2497225694231446E-4</v>
      </c>
      <c r="CI19" s="558" t="s">
        <v>202</v>
      </c>
      <c r="CJ19" s="45">
        <v>1300</v>
      </c>
      <c r="CK19" s="45">
        <v>11.546010190000001</v>
      </c>
      <c r="CL19" s="45">
        <v>4.1983547029999997</v>
      </c>
      <c r="CM19" s="45">
        <v>15.74436489</v>
      </c>
      <c r="CN19" s="45">
        <v>7.3476554849999998</v>
      </c>
      <c r="CO19" s="45">
        <v>7.0000000000000001E-3</v>
      </c>
      <c r="CP19" s="45">
        <v>1.338522113</v>
      </c>
      <c r="CQ19" s="45">
        <v>31.689953370000001</v>
      </c>
      <c r="CR19" s="45">
        <v>0.79473348600000004</v>
      </c>
      <c r="CS19" s="45">
        <v>2561.842948</v>
      </c>
      <c r="CT19" s="45">
        <v>9.3696547930000006E-3</v>
      </c>
      <c r="CU19" s="45">
        <v>45.46076738</v>
      </c>
      <c r="CV19" s="45">
        <v>4.2605260050000001E-3</v>
      </c>
      <c r="CW19" s="45">
        <v>1.0786909879999999E-3</v>
      </c>
      <c r="CX19" s="45">
        <v>3.9292406369999998E-4</v>
      </c>
      <c r="CY19" s="45">
        <v>1.4716149969999999E-3</v>
      </c>
      <c r="CZ19" s="45">
        <v>6.8576692459999995E-4</v>
      </c>
      <c r="DA19" s="45">
        <v>4.8993408529999995E-4</v>
      </c>
      <c r="DB19" s="45">
        <v>1.7860292410000001E-4</v>
      </c>
      <c r="DC19" s="45">
        <v>6.6853706450000004E-4</v>
      </c>
      <c r="DD19" s="45">
        <v>3.1133116119999999E-4</v>
      </c>
      <c r="DE19" s="45">
        <v>0.36454480196175082</v>
      </c>
      <c r="DF19" s="1">
        <v>0.35859802449303035</v>
      </c>
    </row>
    <row r="20" spans="1:110" ht="15" customHeight="1">
      <c r="A20" s="1" t="s">
        <v>201</v>
      </c>
      <c r="B20" s="1" t="s">
        <v>154</v>
      </c>
      <c r="C20" s="9">
        <v>25</v>
      </c>
      <c r="D20" s="4">
        <v>25</v>
      </c>
      <c r="E20" s="553"/>
      <c r="F20" s="556"/>
      <c r="G20" s="33">
        <v>2090.6</v>
      </c>
      <c r="H20" s="33">
        <v>2678.1</v>
      </c>
      <c r="I20" s="33">
        <v>2472.9</v>
      </c>
      <c r="J20" s="33">
        <v>2447.6999999999998</v>
      </c>
      <c r="K20" s="33">
        <v>357.09999999999991</v>
      </c>
      <c r="L20" s="33">
        <v>230.40000000000009</v>
      </c>
      <c r="M20" s="33">
        <v>293.75</v>
      </c>
      <c r="N20" s="32">
        <v>4.3478260869562399E-2</v>
      </c>
      <c r="O20" s="31">
        <v>13.3</v>
      </c>
      <c r="P20" s="31">
        <v>6.9909999999999997</v>
      </c>
      <c r="Q20" s="30">
        <v>418.58071284767169</v>
      </c>
      <c r="R20" s="30">
        <v>951</v>
      </c>
      <c r="S20" s="30">
        <v>489</v>
      </c>
      <c r="T20" s="29">
        <v>16.688184478985214</v>
      </c>
      <c r="U20" s="29">
        <v>24.709755174793919</v>
      </c>
      <c r="V20" s="29">
        <v>13.563190736443683</v>
      </c>
      <c r="W20" s="29">
        <v>24.999862315570237</v>
      </c>
      <c r="X20" s="29">
        <v>19.990248176448262</v>
      </c>
      <c r="Y20" s="29">
        <v>5.7613850224156584</v>
      </c>
      <c r="Z20" s="29">
        <v>25.751633198863921</v>
      </c>
      <c r="AA20" s="29">
        <v>14.228863154032602</v>
      </c>
      <c r="AB20" s="29">
        <v>31.51301822127958</v>
      </c>
      <c r="AC20" s="29">
        <v>8.4674781316169447</v>
      </c>
      <c r="AD20" s="28">
        <v>19.990248176448262</v>
      </c>
      <c r="AE20" s="27">
        <v>5.761385022415646</v>
      </c>
      <c r="AF20" s="27">
        <v>2.880692511207823</v>
      </c>
      <c r="AG20" s="27">
        <v>10.822590839848429</v>
      </c>
      <c r="AH20" s="26">
        <v>29.157905513048096</v>
      </c>
      <c r="AI20" s="16"/>
      <c r="AJ20" s="54">
        <v>0.95</v>
      </c>
      <c r="AK20" s="53">
        <v>50.790207160928702</v>
      </c>
      <c r="AS20" s="1">
        <v>1400</v>
      </c>
      <c r="AT20" s="2">
        <v>11.30848297</v>
      </c>
      <c r="AU20" s="2">
        <v>15.201826629999999</v>
      </c>
      <c r="AV20" s="2">
        <v>7.3826934980000001</v>
      </c>
      <c r="AZ20" s="4" t="s">
        <v>4</v>
      </c>
      <c r="BA20" s="4">
        <v>2.9</v>
      </c>
      <c r="BB20" s="4">
        <v>2.9</v>
      </c>
      <c r="BC20" s="10">
        <v>1.3295607413304094</v>
      </c>
      <c r="BD20" s="10">
        <v>18.051074504489868</v>
      </c>
      <c r="BE20" s="10">
        <v>0.80026621737550951</v>
      </c>
      <c r="BF20" s="10">
        <v>2157.5939031028856</v>
      </c>
      <c r="BG20" s="10">
        <v>1.3429906478084947E-2</v>
      </c>
      <c r="BH20" s="10"/>
      <c r="BI20" s="10"/>
      <c r="BJ20" s="1">
        <v>14</v>
      </c>
      <c r="BK20" s="1">
        <v>1272.4000000000001</v>
      </c>
      <c r="BL20" s="1">
        <v>1599.9</v>
      </c>
      <c r="BM20" s="1">
        <v>1456.3</v>
      </c>
      <c r="BN20" s="2">
        <v>10.4</v>
      </c>
      <c r="BO20" s="2">
        <v>3.7</v>
      </c>
      <c r="BP20" s="2">
        <v>14.100000000000001</v>
      </c>
      <c r="BQ20" s="2">
        <v>6.7</v>
      </c>
      <c r="BR20" s="1">
        <v>7.0000000000000001E-3</v>
      </c>
      <c r="BS20" s="1">
        <v>1.367</v>
      </c>
      <c r="BT20" s="1">
        <v>27.8</v>
      </c>
      <c r="BU20" s="1">
        <v>0.77749999999999997</v>
      </c>
      <c r="BV20" s="1">
        <v>2543</v>
      </c>
      <c r="BW20" s="1">
        <v>9.5689999999999994E-3</v>
      </c>
      <c r="BX20" s="1">
        <v>45.470862150000002</v>
      </c>
      <c r="BY20" s="1">
        <v>4.3511067991335002E-3</v>
      </c>
      <c r="BZ20" s="1">
        <v>9.9517599999999996E-4</v>
      </c>
      <c r="CA20" s="1">
        <v>3.5405300000000001E-4</v>
      </c>
      <c r="CB20" s="1">
        <v>1.349229E-3</v>
      </c>
      <c r="CC20" s="1">
        <v>6.4112299999999995E-4</v>
      </c>
      <c r="CD20" s="1">
        <v>4.5251510710988407E-4</v>
      </c>
      <c r="CE20" s="1">
        <v>1.6099095156793953E-4</v>
      </c>
      <c r="CF20" s="1">
        <v>6.1350605867782366E-4</v>
      </c>
      <c r="CG20" s="1">
        <v>2.9152415554194454E-4</v>
      </c>
      <c r="CI20" s="559"/>
      <c r="CJ20" s="45">
        <v>1400</v>
      </c>
      <c r="CK20" s="45">
        <v>10.954235349999999</v>
      </c>
      <c r="CL20" s="45">
        <v>3.9040789070000002</v>
      </c>
      <c r="CM20" s="45">
        <v>14.85831426</v>
      </c>
      <c r="CN20" s="45">
        <v>7.0501564410000004</v>
      </c>
      <c r="CO20" s="45">
        <v>7.0000000000000001E-3</v>
      </c>
      <c r="CP20" s="45">
        <v>1.3530796700000001</v>
      </c>
      <c r="CQ20" s="45">
        <v>29.260775339999999</v>
      </c>
      <c r="CR20" s="45">
        <v>0.78592094020000003</v>
      </c>
      <c r="CS20" s="45">
        <v>2550.5616610000002</v>
      </c>
      <c r="CT20" s="45">
        <v>9.4715576919999992E-3</v>
      </c>
      <c r="CU20" s="45">
        <v>45.426331879999999</v>
      </c>
      <c r="CV20" s="45">
        <v>4.3026642529999997E-3</v>
      </c>
      <c r="CW20" s="45">
        <v>1.0365056309999999E-3</v>
      </c>
      <c r="CX20" s="45">
        <v>3.6939732780000002E-4</v>
      </c>
      <c r="CY20" s="45">
        <v>1.405902958E-3</v>
      </c>
      <c r="CZ20" s="45">
        <v>6.6710830280000005E-4</v>
      </c>
      <c r="DA20" s="45">
        <v>4.7081112520000001E-4</v>
      </c>
      <c r="DB20" s="45">
        <v>1.6779065140000001E-4</v>
      </c>
      <c r="DC20" s="45">
        <v>6.3860177660000005E-4</v>
      </c>
      <c r="DD20" s="45">
        <v>3.030204737E-4</v>
      </c>
      <c r="DE20" s="45">
        <v>0.35638633502707212</v>
      </c>
    </row>
    <row r="21" spans="1:110" ht="15" customHeight="1">
      <c r="A21" s="1" t="s">
        <v>200</v>
      </c>
      <c r="B21" s="1" t="s">
        <v>154</v>
      </c>
      <c r="C21" s="9">
        <v>27</v>
      </c>
      <c r="D21" s="4">
        <v>27</v>
      </c>
      <c r="E21" s="553"/>
      <c r="F21" s="556"/>
      <c r="G21" s="33">
        <v>2160.1</v>
      </c>
      <c r="H21" s="33">
        <v>2700.4</v>
      </c>
      <c r="I21" s="33">
        <v>2514.9</v>
      </c>
      <c r="J21" s="33">
        <v>2493.5</v>
      </c>
      <c r="K21" s="33">
        <v>333.40000000000009</v>
      </c>
      <c r="L21" s="33">
        <v>206.90000000000009</v>
      </c>
      <c r="M21" s="33">
        <v>270.15000000000009</v>
      </c>
      <c r="N21" s="32">
        <v>4.3478260869562399E-2</v>
      </c>
      <c r="O21" s="31">
        <v>13.45</v>
      </c>
      <c r="P21" s="31">
        <v>5.077</v>
      </c>
      <c r="Q21" s="30">
        <v>282.23209795651667</v>
      </c>
      <c r="R21" s="30">
        <v>676</v>
      </c>
      <c r="S21" s="30">
        <v>287</v>
      </c>
      <c r="T21" s="29">
        <v>11.881034008645596</v>
      </c>
      <c r="U21" s="29">
        <v>13.341888878231281</v>
      </c>
      <c r="V21" s="29">
        <v>6.5733024450808477</v>
      </c>
      <c r="W21" s="29">
        <v>12.935512177306647</v>
      </c>
      <c r="X21" s="29">
        <v>11.182934377316094</v>
      </c>
      <c r="Y21" s="29">
        <v>3.1341486418689395</v>
      </c>
      <c r="Z21" s="29">
        <v>14.317083019185034</v>
      </c>
      <c r="AA21" s="29">
        <v>8.0487857354471544</v>
      </c>
      <c r="AB21" s="29">
        <v>17.451231661053974</v>
      </c>
      <c r="AC21" s="29">
        <v>4.9146370935782153</v>
      </c>
      <c r="AD21" s="28">
        <v>11.182934377316093</v>
      </c>
      <c r="AE21" s="27">
        <v>3.1341486418689475</v>
      </c>
      <c r="AF21" s="27">
        <v>1.5670743209344737</v>
      </c>
      <c r="AG21" s="27">
        <v>6.1958000894956422</v>
      </c>
      <c r="AH21" s="26">
        <v>16.170068665136544</v>
      </c>
      <c r="AI21" s="16"/>
      <c r="AJ21" s="54">
        <v>0.9</v>
      </c>
      <c r="AK21" s="53">
        <v>47.260654972063762</v>
      </c>
      <c r="AS21" s="1">
        <v>1500</v>
      </c>
      <c r="AT21" s="2">
        <v>9.5747368420000001</v>
      </c>
      <c r="AU21" s="2">
        <v>13.003684209999999</v>
      </c>
      <c r="AV21" s="2">
        <v>6.1752631579999999</v>
      </c>
      <c r="AZ21" s="4" t="s">
        <v>4</v>
      </c>
      <c r="BA21" s="4">
        <v>3.1</v>
      </c>
      <c r="BB21" s="4">
        <v>3.1</v>
      </c>
      <c r="BC21" s="10">
        <v>1.1582216728899217</v>
      </c>
      <c r="BD21" s="10">
        <v>21.584814535218957</v>
      </c>
      <c r="BE21" s="10">
        <v>0.90410807703641105</v>
      </c>
      <c r="BF21" s="10">
        <v>2465.255157437568</v>
      </c>
      <c r="BG21" s="10">
        <v>1.1758595663857065E-2</v>
      </c>
      <c r="BH21" s="10"/>
      <c r="BI21" s="10"/>
      <c r="BJ21" s="1">
        <v>15</v>
      </c>
      <c r="BK21" s="1">
        <v>1378.6</v>
      </c>
      <c r="BL21" s="1">
        <v>1802</v>
      </c>
      <c r="BM21" s="1">
        <v>1620.9</v>
      </c>
      <c r="BN21" s="2">
        <v>9.53125</v>
      </c>
      <c r="BO21" s="2">
        <v>3.5062500000000001</v>
      </c>
      <c r="BP21" s="2">
        <v>13.0375</v>
      </c>
      <c r="BQ21" s="2">
        <v>6.0250000000000004</v>
      </c>
      <c r="BR21" s="1">
        <v>9.4999999999999998E-3</v>
      </c>
      <c r="BS21" s="1">
        <v>1.391</v>
      </c>
      <c r="BT21" s="1">
        <v>24.8</v>
      </c>
      <c r="BU21" s="1">
        <v>0.76300000000000001</v>
      </c>
      <c r="BV21" s="1">
        <v>2462</v>
      </c>
      <c r="BW21" s="1">
        <v>1.3214500000000001E-2</v>
      </c>
      <c r="BX21" s="1">
        <v>44.109328640000001</v>
      </c>
      <c r="BY21" s="1">
        <v>5.8288272331328004E-3</v>
      </c>
      <c r="BZ21" s="1">
        <v>1.25950703125E-3</v>
      </c>
      <c r="CA21" s="1">
        <v>4.6333340625000002E-4</v>
      </c>
      <c r="CB21" s="1">
        <v>1.7228404375E-3</v>
      </c>
      <c r="CC21" s="1">
        <v>7.9617362499999995E-4</v>
      </c>
      <c r="CD21" s="1">
        <v>5.5556009565797002E-4</v>
      </c>
      <c r="CE21" s="1">
        <v>2.0437325486171882E-4</v>
      </c>
      <c r="CF21" s="1">
        <v>7.5993335051968887E-4</v>
      </c>
      <c r="CG21" s="1">
        <v>3.5118684079625117E-4</v>
      </c>
      <c r="CI21" s="559"/>
      <c r="CJ21" s="45">
        <v>1500</v>
      </c>
      <c r="CK21" s="45">
        <v>10.17025993</v>
      </c>
      <c r="CL21" s="45">
        <v>3.6490466609999999</v>
      </c>
      <c r="CM21" s="45">
        <v>13.819306600000001</v>
      </c>
      <c r="CN21" s="45">
        <v>6.5212132719999998</v>
      </c>
      <c r="CO21" s="45">
        <v>7.6667443799999999E-3</v>
      </c>
      <c r="CP21" s="45">
        <v>1.373351679</v>
      </c>
      <c r="CQ21" s="45">
        <v>27.005055779999999</v>
      </c>
      <c r="CR21" s="45">
        <v>0.77366256529999999</v>
      </c>
      <c r="CS21" s="45">
        <v>2521.4241360000001</v>
      </c>
      <c r="CT21" s="45">
        <v>1.054090318E-2</v>
      </c>
      <c r="CU21" s="45">
        <v>45.107587260000003</v>
      </c>
      <c r="CV21" s="45">
        <v>4.7450408479999999E-3</v>
      </c>
      <c r="CW21" s="45">
        <v>1.0658181650000001E-3</v>
      </c>
      <c r="CX21" s="45">
        <v>3.832518171E-4</v>
      </c>
      <c r="CY21" s="45">
        <v>1.4490699820000001E-3</v>
      </c>
      <c r="CZ21" s="45">
        <v>6.8256634790000005E-4</v>
      </c>
      <c r="DA21" s="45">
        <v>4.8006136130000001E-4</v>
      </c>
      <c r="DB21" s="45">
        <v>1.7258484969999999E-4</v>
      </c>
      <c r="DC21" s="45">
        <v>6.5264621100000002E-4</v>
      </c>
      <c r="DD21" s="45">
        <v>3.0747651150000001E-4</v>
      </c>
      <c r="DE21" s="45">
        <v>0.35950581240831886</v>
      </c>
    </row>
    <row r="22" spans="1:110" ht="15" customHeight="1">
      <c r="A22" s="1" t="s">
        <v>199</v>
      </c>
      <c r="B22" s="1" t="s">
        <v>154</v>
      </c>
      <c r="C22" s="9">
        <v>29</v>
      </c>
      <c r="D22" s="4">
        <v>29</v>
      </c>
      <c r="E22" s="553"/>
      <c r="F22" s="556"/>
      <c r="G22" s="33">
        <v>2211.3000000000002</v>
      </c>
      <c r="H22" s="33">
        <v>2736.1</v>
      </c>
      <c r="I22" s="33">
        <v>2556</v>
      </c>
      <c r="J22" s="33">
        <v>2539.3000000000002</v>
      </c>
      <c r="K22" s="33">
        <v>328</v>
      </c>
      <c r="L22" s="33">
        <v>196.79999999999973</v>
      </c>
      <c r="M22" s="33">
        <v>262.39999999999986</v>
      </c>
      <c r="N22" s="32">
        <v>4.3478260869570996E-2</v>
      </c>
      <c r="O22" s="31">
        <v>13.59</v>
      </c>
      <c r="P22" s="31">
        <v>4.1079999999999997</v>
      </c>
      <c r="Q22" s="30">
        <v>252.67400661647608</v>
      </c>
      <c r="R22" s="30">
        <v>594</v>
      </c>
      <c r="S22" s="30">
        <v>207</v>
      </c>
      <c r="T22" s="29">
        <v>9.4415255714532833</v>
      </c>
      <c r="U22" s="29">
        <v>10.750238849652831</v>
      </c>
      <c r="V22" s="29">
        <v>4.4175856344167448</v>
      </c>
      <c r="W22" s="29">
        <v>8.160558757078137</v>
      </c>
      <c r="X22" s="29">
        <v>8.1924772031502489</v>
      </c>
      <c r="Y22" s="29">
        <v>2.7296575859482828</v>
      </c>
      <c r="Z22" s="29">
        <v>10.922134789098532</v>
      </c>
      <c r="AA22" s="29">
        <v>5.4628196172019656</v>
      </c>
      <c r="AB22" s="29">
        <v>13.651792375046814</v>
      </c>
      <c r="AC22" s="29">
        <v>2.7331620312536833</v>
      </c>
      <c r="AD22" s="28">
        <v>8.1924772031502489</v>
      </c>
      <c r="AE22" s="27">
        <v>2.7296575859482832</v>
      </c>
      <c r="AF22" s="27">
        <v>1.3648287929741416</v>
      </c>
      <c r="AG22" s="27">
        <v>3.8489790170609925</v>
      </c>
      <c r="AH22" s="26">
        <v>12.535975389239505</v>
      </c>
      <c r="AI22" s="16"/>
      <c r="AJ22" s="6" t="s">
        <v>198</v>
      </c>
      <c r="AK22" s="53">
        <v>41.136463792554522</v>
      </c>
      <c r="AS22" s="1">
        <v>1600</v>
      </c>
      <c r="AT22" s="2">
        <v>8.6073753380000007</v>
      </c>
      <c r="AU22" s="2">
        <v>11.811382139999999</v>
      </c>
      <c r="AV22" s="2">
        <v>5.4907270219999997</v>
      </c>
      <c r="AZ22" s="4" t="s">
        <v>4</v>
      </c>
      <c r="BA22" s="4">
        <v>3.3</v>
      </c>
      <c r="BB22" s="4">
        <v>3.3</v>
      </c>
      <c r="BC22" s="10">
        <v>1.1714333570643454</v>
      </c>
      <c r="BD22" s="10">
        <v>21.341376228734777</v>
      </c>
      <c r="BE22" s="10">
        <v>0.8961009957185786</v>
      </c>
      <c r="BF22" s="10">
        <v>2475.1291111715136</v>
      </c>
      <c r="BG22" s="10">
        <v>1.1832660172367128E-2</v>
      </c>
      <c r="BH22" s="10"/>
      <c r="BI22" s="10"/>
      <c r="BJ22" s="1">
        <v>16</v>
      </c>
      <c r="BK22" s="1">
        <v>1523.9</v>
      </c>
      <c r="BL22" s="1">
        <v>1906.5</v>
      </c>
      <c r="BM22" s="1">
        <v>1747</v>
      </c>
      <c r="BN22" s="2">
        <v>20.25</v>
      </c>
      <c r="BO22" s="2">
        <v>6.95</v>
      </c>
      <c r="BP22" s="2">
        <v>27.2</v>
      </c>
      <c r="BQ22" s="2">
        <v>13.3</v>
      </c>
      <c r="BR22" s="1">
        <v>1.0999999999999999E-2</v>
      </c>
      <c r="BS22" s="1">
        <v>1.3425</v>
      </c>
      <c r="BT22" s="1">
        <v>22.7</v>
      </c>
      <c r="BU22" s="1">
        <v>0.79200000000000004</v>
      </c>
      <c r="BV22" s="1">
        <v>2608.5</v>
      </c>
      <c r="BW22" s="1">
        <v>1.4767499999999999E-2</v>
      </c>
      <c r="BX22" s="1">
        <v>43.37951949</v>
      </c>
      <c r="BY22" s="1">
        <v>6.4060705406857503E-3</v>
      </c>
      <c r="BZ22" s="1">
        <v>2.9904187499999999E-3</v>
      </c>
      <c r="CA22" s="1">
        <v>1.0263412499999999E-3</v>
      </c>
      <c r="CB22" s="1">
        <v>4.0167599999999994E-3</v>
      </c>
      <c r="CC22" s="1">
        <v>1.9640775E-3</v>
      </c>
      <c r="CD22" s="1">
        <v>1.2972292844888645E-3</v>
      </c>
      <c r="CE22" s="1">
        <v>4.4522190257765968E-4</v>
      </c>
      <c r="CF22" s="1">
        <v>1.7424511870665243E-3</v>
      </c>
      <c r="CG22" s="1">
        <v>8.5200738191120481E-4</v>
      </c>
      <c r="CI22" s="559"/>
      <c r="CJ22" s="45">
        <v>1600</v>
      </c>
      <c r="CK22" s="45">
        <v>10.023808819999999</v>
      </c>
      <c r="CL22" s="45">
        <v>3.6514657179999999</v>
      </c>
      <c r="CM22" s="45">
        <v>13.675274529999999</v>
      </c>
      <c r="CN22" s="45">
        <v>6.372343098</v>
      </c>
      <c r="CO22" s="45">
        <v>9.168621004E-3</v>
      </c>
      <c r="CP22" s="45">
        <v>1.3857067729999999</v>
      </c>
      <c r="CQ22" s="45">
        <v>25.187581720000001</v>
      </c>
      <c r="CR22" s="45">
        <v>0.76618784819999997</v>
      </c>
      <c r="CS22" s="45">
        <v>2479.2875370000002</v>
      </c>
      <c r="CT22" s="45">
        <v>1.270998531E-2</v>
      </c>
      <c r="CU22" s="45">
        <v>44.292726999999999</v>
      </c>
      <c r="CV22" s="45">
        <v>5.622564555E-3</v>
      </c>
      <c r="CW22" s="45">
        <v>1.27726295E-3</v>
      </c>
      <c r="CX22" s="45">
        <v>4.6555026599999998E-4</v>
      </c>
      <c r="CY22" s="45">
        <v>1.742813216E-3</v>
      </c>
      <c r="CZ22" s="45">
        <v>8.1171268359999998E-4</v>
      </c>
      <c r="DA22" s="45">
        <v>5.6472822309999997E-4</v>
      </c>
      <c r="DB22" s="45">
        <v>2.0583563450000001E-4</v>
      </c>
      <c r="DC22" s="45">
        <v>7.7056385759999995E-4</v>
      </c>
      <c r="DD22" s="45">
        <v>3.5889258859999999E-4</v>
      </c>
      <c r="DE22" s="45">
        <v>0.36448618305296104</v>
      </c>
    </row>
    <row r="23" spans="1:110" ht="15" customHeight="1">
      <c r="A23" s="1" t="s">
        <v>197</v>
      </c>
      <c r="B23" s="1" t="s">
        <v>154</v>
      </c>
      <c r="C23" s="9">
        <v>31</v>
      </c>
      <c r="D23" s="4">
        <v>31</v>
      </c>
      <c r="E23" s="553"/>
      <c r="F23" s="556"/>
      <c r="G23" s="33">
        <v>2274.1999999999998</v>
      </c>
      <c r="H23" s="33">
        <v>2771.9</v>
      </c>
      <c r="I23" s="33">
        <v>2598.5</v>
      </c>
      <c r="J23" s="33">
        <v>2582.6</v>
      </c>
      <c r="K23" s="33">
        <v>308.40000000000009</v>
      </c>
      <c r="L23" s="33">
        <v>189.30000000000018</v>
      </c>
      <c r="M23" s="33">
        <v>248.85000000000014</v>
      </c>
      <c r="N23" s="32">
        <v>5.0000000000000711E-2</v>
      </c>
      <c r="O23" s="31">
        <v>13.67</v>
      </c>
      <c r="P23" s="31">
        <v>4.3120000000000003</v>
      </c>
      <c r="Q23" s="30">
        <v>251.72051979905541</v>
      </c>
      <c r="R23" s="30">
        <v>615</v>
      </c>
      <c r="S23" s="30">
        <v>260</v>
      </c>
      <c r="T23" s="29">
        <v>9.8683013495498386</v>
      </c>
      <c r="U23" s="29">
        <v>10.55670834964279</v>
      </c>
      <c r="V23" s="29">
        <v>4.8388891879361218</v>
      </c>
      <c r="W23" s="29">
        <v>11.122540622703983</v>
      </c>
      <c r="X23" s="29">
        <v>9.0966098774581834</v>
      </c>
      <c r="Y23" s="29">
        <v>2.8844396411949869</v>
      </c>
      <c r="Z23" s="29">
        <v>11.981049518653171</v>
      </c>
      <c r="AA23" s="29">
        <v>6.2121702362631961</v>
      </c>
      <c r="AB23" s="29">
        <v>14.865489159848156</v>
      </c>
      <c r="AC23" s="29">
        <v>3.3277305950682097</v>
      </c>
      <c r="AD23" s="28">
        <v>9.0966098774581834</v>
      </c>
      <c r="AE23" s="27">
        <v>2.8844396411949891</v>
      </c>
      <c r="AF23" s="27">
        <v>1.4422198205974945</v>
      </c>
      <c r="AG23" s="27">
        <v>4.5068186839001241</v>
      </c>
      <c r="AH23" s="26">
        <v>13.686401071016242</v>
      </c>
      <c r="AI23" s="16"/>
      <c r="AJ23" s="6" t="s">
        <v>196</v>
      </c>
      <c r="AK23" s="53">
        <v>24.32286440801564</v>
      </c>
      <c r="AS23" s="1">
        <v>1700</v>
      </c>
      <c r="AT23" s="2">
        <v>16.233888230000002</v>
      </c>
      <c r="AU23" s="2">
        <v>21.898097499999999</v>
      </c>
      <c r="AV23" s="2">
        <v>10.66967895</v>
      </c>
      <c r="AZ23" s="4" t="s">
        <v>4</v>
      </c>
      <c r="BA23" s="4">
        <v>3.5</v>
      </c>
      <c r="BB23" s="4">
        <v>3.5</v>
      </c>
      <c r="BC23" s="10">
        <v>1.2877475081963581</v>
      </c>
      <c r="BD23" s="10">
        <v>20.966843133571018</v>
      </c>
      <c r="BE23" s="10">
        <v>0.82560757079008595</v>
      </c>
      <c r="BF23" s="10">
        <v>2250.9526401741973</v>
      </c>
      <c r="BG23" s="10">
        <v>1.3007550587842004E-2</v>
      </c>
      <c r="BH23" s="10"/>
      <c r="BI23" s="10"/>
      <c r="BJ23" s="1">
        <v>17</v>
      </c>
      <c r="BK23" s="1">
        <v>1634</v>
      </c>
      <c r="BL23" s="1">
        <v>2033.8</v>
      </c>
      <c r="BM23" s="1">
        <v>1878.6</v>
      </c>
      <c r="BN23" s="2">
        <v>30.462499999999999</v>
      </c>
      <c r="BO23" s="2">
        <v>10.262499999999999</v>
      </c>
      <c r="BP23" s="2">
        <v>40.724999999999994</v>
      </c>
      <c r="BQ23" s="2">
        <v>20.2</v>
      </c>
      <c r="BR23" s="1">
        <v>1.0999999999999999E-2</v>
      </c>
      <c r="BS23" s="1">
        <v>1.2929999999999999</v>
      </c>
      <c r="BT23" s="1">
        <v>21.25</v>
      </c>
      <c r="BU23" s="1">
        <v>0.82250000000000001</v>
      </c>
      <c r="BV23" s="1">
        <v>2554</v>
      </c>
      <c r="BW23" s="1">
        <v>1.4222999999999998E-2</v>
      </c>
      <c r="BX23" s="1">
        <v>41.407622570000001</v>
      </c>
      <c r="BY23" s="1">
        <v>5.8894061581310992E-3</v>
      </c>
      <c r="BZ23" s="1">
        <v>4.3326813749999986E-3</v>
      </c>
      <c r="CA23" s="1">
        <v>1.4596353749999995E-3</v>
      </c>
      <c r="CB23" s="1">
        <v>5.7923167499999983E-3</v>
      </c>
      <c r="CC23" s="1">
        <v>2.8730459999999989E-3</v>
      </c>
      <c r="CD23" s="1">
        <v>1.7940603509206861E-3</v>
      </c>
      <c r="CE23" s="1">
        <v>6.0440030697820398E-4</v>
      </c>
      <c r="CF23" s="1">
        <v>2.3984606578988901E-3</v>
      </c>
      <c r="CG23" s="1">
        <v>1.189660043942482E-3</v>
      </c>
      <c r="CH23" s="55"/>
      <c r="CI23" s="559"/>
      <c r="CJ23" s="45">
        <v>1700</v>
      </c>
      <c r="CK23" s="45">
        <v>16.25457385</v>
      </c>
      <c r="CL23" s="45">
        <v>5.6663490400000001</v>
      </c>
      <c r="CM23" s="45">
        <v>21.92092289</v>
      </c>
      <c r="CN23" s="45">
        <v>10.58822481</v>
      </c>
      <c r="CO23" s="45">
        <v>1.044038462E-2</v>
      </c>
      <c r="CP23" s="45">
        <v>1.360577304</v>
      </c>
      <c r="CQ23" s="45">
        <v>23.482965719999999</v>
      </c>
      <c r="CR23" s="45">
        <v>0.78119119859999997</v>
      </c>
      <c r="CS23" s="45">
        <v>2553.8255949999998</v>
      </c>
      <c r="CT23" s="45">
        <v>1.418792535E-2</v>
      </c>
      <c r="CU23" s="45">
        <v>43.651120159999998</v>
      </c>
      <c r="CV23" s="45">
        <v>6.1905379129999997E-3</v>
      </c>
      <c r="CW23" s="45">
        <v>2.3451146570000001E-3</v>
      </c>
      <c r="CX23" s="45">
        <v>8.1644387050000002E-4</v>
      </c>
      <c r="CY23" s="45">
        <v>3.1615585280000001E-3</v>
      </c>
      <c r="CZ23" s="45">
        <v>1.5286707870000001E-3</v>
      </c>
      <c r="DA23" s="45">
        <v>1.020699301E-3</v>
      </c>
      <c r="DB23" s="45">
        <v>3.5542122629999998E-4</v>
      </c>
      <c r="DC23" s="45">
        <v>1.3761205270000001E-3</v>
      </c>
      <c r="DD23" s="45">
        <v>6.6527807420000004E-4</v>
      </c>
      <c r="DE23" s="45">
        <v>0.34821345126011799</v>
      </c>
    </row>
    <row r="24" spans="1:110" ht="15" customHeight="1" thickBot="1">
      <c r="A24" s="1" t="s">
        <v>195</v>
      </c>
      <c r="B24" s="1" t="s">
        <v>154</v>
      </c>
      <c r="C24" s="9">
        <v>33</v>
      </c>
      <c r="D24" s="4">
        <v>33</v>
      </c>
      <c r="E24" s="554"/>
      <c r="F24" s="557"/>
      <c r="G24" s="41">
        <v>2327.6</v>
      </c>
      <c r="H24" s="41">
        <v>2791.4</v>
      </c>
      <c r="I24" s="41">
        <v>2642.3</v>
      </c>
      <c r="J24" s="41">
        <v>2623.9</v>
      </c>
      <c r="K24" s="41">
        <v>296.30000000000018</v>
      </c>
      <c r="L24" s="41">
        <v>167.5</v>
      </c>
      <c r="M24" s="41">
        <v>231.90000000000009</v>
      </c>
      <c r="N24" s="40">
        <v>5.2631578947366649E-2</v>
      </c>
      <c r="O24" s="39">
        <v>13.43</v>
      </c>
      <c r="P24" s="39">
        <v>4.72</v>
      </c>
      <c r="Q24" s="38">
        <v>255.53446706873808</v>
      </c>
      <c r="R24" s="38">
        <v>615</v>
      </c>
      <c r="S24" s="38">
        <v>269</v>
      </c>
      <c r="T24" s="37">
        <v>11.036832709699668</v>
      </c>
      <c r="U24" s="37">
        <v>11.22116650289356</v>
      </c>
      <c r="V24" s="37">
        <v>5.1034254735154567</v>
      </c>
      <c r="W24" s="37">
        <v>11.912331503812682</v>
      </c>
      <c r="X24" s="37">
        <v>9.8184390474803411</v>
      </c>
      <c r="Y24" s="37">
        <v>3.165852494545764</v>
      </c>
      <c r="Z24" s="37">
        <v>12.984291542026105</v>
      </c>
      <c r="AA24" s="37">
        <v>6.6525865529345776</v>
      </c>
      <c r="AB24" s="37">
        <v>16.15014403657187</v>
      </c>
      <c r="AC24" s="37">
        <v>3.4867340583888131</v>
      </c>
      <c r="AD24" s="36">
        <v>9.8184390474803411</v>
      </c>
      <c r="AE24" s="35">
        <v>3.1658524945457618</v>
      </c>
      <c r="AF24" s="35">
        <v>1.5829262472728809</v>
      </c>
      <c r="AG24" s="35">
        <v>4.7808568106927147</v>
      </c>
      <c r="AH24" s="34">
        <v>14.856021284267968</v>
      </c>
      <c r="AI24" s="27"/>
      <c r="AJ24" s="6" t="s">
        <v>194</v>
      </c>
      <c r="AK24" s="53">
        <v>8.1924772031502489</v>
      </c>
      <c r="AS24" s="1">
        <v>1800</v>
      </c>
      <c r="AT24" s="2">
        <v>26.261632980000002</v>
      </c>
      <c r="AU24" s="2">
        <v>35.136305980000003</v>
      </c>
      <c r="AV24" s="2">
        <v>17.486959970000001</v>
      </c>
      <c r="AZ24" s="4" t="s">
        <v>4</v>
      </c>
      <c r="BA24" s="4">
        <v>3.7</v>
      </c>
      <c r="BB24" s="4">
        <v>3.7</v>
      </c>
      <c r="BC24" s="10">
        <v>1.2756990280181348</v>
      </c>
      <c r="BD24" s="10">
        <v>21.948750751577716</v>
      </c>
      <c r="BE24" s="10">
        <v>0.83290967998900922</v>
      </c>
      <c r="BF24" s="10">
        <v>2246.8698965704962</v>
      </c>
      <c r="BG24" s="10">
        <v>1.2885848767859922E-2</v>
      </c>
      <c r="BH24" s="10"/>
      <c r="BI24" s="10"/>
      <c r="BJ24" s="1">
        <v>18</v>
      </c>
      <c r="BK24" s="1">
        <v>1698.6</v>
      </c>
      <c r="BL24" s="1">
        <v>2187.9</v>
      </c>
      <c r="BM24" s="1">
        <v>2014.7</v>
      </c>
      <c r="BN24" s="2">
        <v>26.05</v>
      </c>
      <c r="BO24" s="2">
        <v>9.15</v>
      </c>
      <c r="BP24" s="2">
        <v>35.200000000000003</v>
      </c>
      <c r="BQ24" s="2">
        <v>16.899999999999999</v>
      </c>
      <c r="BR24" s="1">
        <v>1.0999999999999999E-2</v>
      </c>
      <c r="BS24" s="1">
        <v>1.3580000000000001</v>
      </c>
      <c r="BT24" s="1">
        <v>18.05</v>
      </c>
      <c r="BU24" s="1">
        <v>0.78349999999999997</v>
      </c>
      <c r="BV24" s="1">
        <v>2554.5</v>
      </c>
      <c r="BW24" s="1">
        <v>1.4938E-2</v>
      </c>
      <c r="BX24" s="1">
        <v>42.298683830000002</v>
      </c>
      <c r="BY24" s="1">
        <v>6.3185773905253999E-3</v>
      </c>
      <c r="BZ24" s="1">
        <v>3.8913490000000001E-3</v>
      </c>
      <c r="CA24" s="1">
        <v>1.3668269999999999E-3</v>
      </c>
      <c r="CB24" s="1">
        <v>5.2581759999999998E-3</v>
      </c>
      <c r="CC24" s="1">
        <v>2.5245220000000004E-3</v>
      </c>
      <c r="CD24" s="1">
        <v>1.6459894102318668E-3</v>
      </c>
      <c r="CE24" s="1">
        <v>5.7814983123307404E-4</v>
      </c>
      <c r="CF24" s="1">
        <v>2.2241392414649409E-3</v>
      </c>
      <c r="CG24" s="1">
        <v>1.0678395789987926E-3</v>
      </c>
      <c r="CH24" s="55"/>
      <c r="CI24" s="559"/>
      <c r="CJ24" s="45">
        <v>1800</v>
      </c>
      <c r="CK24" s="45">
        <v>24.36293693</v>
      </c>
      <c r="CL24" s="45">
        <v>8.2840615500000006</v>
      </c>
      <c r="CM24" s="45">
        <v>32.646998480000001</v>
      </c>
      <c r="CN24" s="45">
        <v>16.078875379999999</v>
      </c>
      <c r="CO24" s="45">
        <v>1.0999999999999999E-2</v>
      </c>
      <c r="CP24" s="45">
        <v>1.32256459</v>
      </c>
      <c r="CQ24" s="45">
        <v>22.116033430000002</v>
      </c>
      <c r="CR24" s="45">
        <v>0.80428343469999997</v>
      </c>
      <c r="CS24" s="45">
        <v>2586.5509120000002</v>
      </c>
      <c r="CT24" s="45">
        <v>1.454821049E-2</v>
      </c>
      <c r="CU24" s="45">
        <v>42.585366479999998</v>
      </c>
      <c r="CV24" s="45">
        <v>6.1979916310000004E-3</v>
      </c>
      <c r="CW24" s="45">
        <v>3.5309956409999999E-3</v>
      </c>
      <c r="CX24" s="45">
        <v>1.2008439029999999E-3</v>
      </c>
      <c r="CY24" s="45">
        <v>4.731839947E-3</v>
      </c>
      <c r="CZ24" s="45">
        <v>2.330151739E-3</v>
      </c>
      <c r="DA24" s="45">
        <v>1.497320512E-3</v>
      </c>
      <c r="DB24" s="45">
        <v>5.0932864129999995E-4</v>
      </c>
      <c r="DC24" s="45">
        <v>2.0066495560000001E-3</v>
      </c>
      <c r="DD24" s="45">
        <v>9.8799187079999995E-4</v>
      </c>
      <c r="DE24" s="45">
        <v>0.34016006407317551</v>
      </c>
    </row>
    <row r="25" spans="1:110">
      <c r="A25" s="1" t="s">
        <v>193</v>
      </c>
      <c r="B25" s="1" t="s">
        <v>154</v>
      </c>
      <c r="C25" s="9">
        <v>35</v>
      </c>
      <c r="D25" s="4">
        <v>35</v>
      </c>
      <c r="E25" s="552">
        <v>11</v>
      </c>
      <c r="F25" s="15"/>
      <c r="G25" s="33">
        <v>2373.3000000000002</v>
      </c>
      <c r="H25" s="33">
        <v>2825.7</v>
      </c>
      <c r="I25" s="33">
        <v>2683.9</v>
      </c>
      <c r="J25" s="33">
        <v>2665</v>
      </c>
      <c r="K25" s="33">
        <v>291.69999999999982</v>
      </c>
      <c r="L25" s="33">
        <v>160.69999999999982</v>
      </c>
      <c r="M25" s="33">
        <v>226.19999999999982</v>
      </c>
      <c r="N25" s="32">
        <v>4.3478260869562399E-2</v>
      </c>
      <c r="O25" s="31">
        <v>13.49</v>
      </c>
      <c r="P25" s="31">
        <v>2.6059999999999999</v>
      </c>
      <c r="Q25" s="30">
        <v>140.16256216083767</v>
      </c>
      <c r="R25" s="30">
        <v>436</v>
      </c>
      <c r="S25" s="30">
        <v>138</v>
      </c>
      <c r="T25" s="29">
        <v>5.9018386969179693</v>
      </c>
      <c r="U25" s="29">
        <v>1.8599413532613036</v>
      </c>
      <c r="V25" s="29">
        <v>0.67040121092185945</v>
      </c>
      <c r="W25" s="29">
        <v>4.2492751364120531</v>
      </c>
      <c r="X25" s="29">
        <v>3.1703640993782964</v>
      </c>
      <c r="Y25" s="29">
        <v>2.3517386986396556</v>
      </c>
      <c r="Z25" s="29">
        <v>5.5221027980179525</v>
      </c>
      <c r="AA25" s="29">
        <v>0.81862540073864087</v>
      </c>
      <c r="AB25" s="29">
        <v>7.873841496657608</v>
      </c>
      <c r="AC25" s="29">
        <v>-1.5331132979010147</v>
      </c>
      <c r="AD25" s="28">
        <v>3.1703640993782964</v>
      </c>
      <c r="AE25" s="27">
        <v>2.3517386986396556</v>
      </c>
      <c r="AF25" s="27">
        <v>1.1758693493198278</v>
      </c>
      <c r="AG25" s="27">
        <v>-0.57178027223842409</v>
      </c>
      <c r="AH25" s="26">
        <v>6.9125084709950171</v>
      </c>
      <c r="AI25" s="16"/>
      <c r="AJ25" s="54">
        <v>0.1</v>
      </c>
      <c r="AK25" s="53">
        <v>-0.49608763808262157</v>
      </c>
      <c r="AS25" s="1">
        <v>1900</v>
      </c>
      <c r="AT25" s="2">
        <v>30.874568929999999</v>
      </c>
      <c r="AU25" s="2">
        <v>41.320964289999999</v>
      </c>
      <c r="AV25" s="2">
        <v>20.50052616</v>
      </c>
      <c r="AZ25" s="4" t="s">
        <v>4</v>
      </c>
      <c r="BA25" s="4">
        <v>3.9</v>
      </c>
      <c r="BB25" s="4">
        <v>3.9</v>
      </c>
      <c r="BC25" s="10">
        <v>1.260657825928863</v>
      </c>
      <c r="BD25" s="10">
        <v>22.210626407978207</v>
      </c>
      <c r="BE25" s="10">
        <v>0.84202556004311335</v>
      </c>
      <c r="BF25" s="10">
        <v>2289.6026129559073</v>
      </c>
      <c r="BG25" s="10">
        <v>1.273391743362489E-2</v>
      </c>
      <c r="BH25" s="10"/>
      <c r="BI25" s="10"/>
      <c r="BJ25" s="1">
        <v>19</v>
      </c>
      <c r="BK25" s="1">
        <v>1744.9</v>
      </c>
      <c r="BL25" s="1">
        <v>2358</v>
      </c>
      <c r="BM25" s="1">
        <v>2151.5</v>
      </c>
      <c r="BN25" s="2">
        <v>20.375</v>
      </c>
      <c r="BO25" s="2">
        <v>7.6812500000000004</v>
      </c>
      <c r="BP25" s="2">
        <v>28.056249999999999</v>
      </c>
      <c r="BQ25" s="2">
        <v>12.69375</v>
      </c>
      <c r="BR25" s="1">
        <v>1.0999999999999999E-2</v>
      </c>
      <c r="BS25" s="1">
        <v>1.3205</v>
      </c>
      <c r="BT25" s="1">
        <v>17.45</v>
      </c>
      <c r="BU25" s="1">
        <v>0.80600000000000005</v>
      </c>
      <c r="BV25" s="1">
        <v>2564</v>
      </c>
      <c r="BW25" s="1">
        <v>1.4525499999999998E-2</v>
      </c>
      <c r="BX25" s="1">
        <v>41.296540759999999</v>
      </c>
      <c r="BY25" s="1">
        <v>5.9985290280937997E-3</v>
      </c>
      <c r="BZ25" s="1">
        <v>2.9595706249999996E-3</v>
      </c>
      <c r="CA25" s="1">
        <v>1.1157399687500001E-3</v>
      </c>
      <c r="CB25" s="1">
        <v>4.0753105937499992E-3</v>
      </c>
      <c r="CC25" s="1">
        <v>1.8438306562499995E-3</v>
      </c>
      <c r="CD25" s="1">
        <v>1.2222002894741117E-3</v>
      </c>
      <c r="CE25" s="1">
        <v>4.6076201097045504E-4</v>
      </c>
      <c r="CF25" s="1">
        <v>1.6829623004445667E-3</v>
      </c>
      <c r="CG25" s="1">
        <v>7.6143827850365668E-4</v>
      </c>
      <c r="CI25" s="559"/>
      <c r="CJ25" s="45">
        <v>1900</v>
      </c>
      <c r="CK25" s="45">
        <v>29.318715789999999</v>
      </c>
      <c r="CL25" s="45">
        <v>9.951198647</v>
      </c>
      <c r="CM25" s="45">
        <v>39.269914440000001</v>
      </c>
      <c r="CN25" s="45">
        <v>19.36751714</v>
      </c>
      <c r="CO25" s="45">
        <v>1.0999999999999999E-2</v>
      </c>
      <c r="CP25" s="45">
        <v>1.30671201</v>
      </c>
      <c r="CQ25" s="45">
        <v>20.695743060000002</v>
      </c>
      <c r="CR25" s="45">
        <v>0.81424793179999999</v>
      </c>
      <c r="CS25" s="45">
        <v>2555.7873679999998</v>
      </c>
      <c r="CT25" s="45">
        <v>1.437383211E-2</v>
      </c>
      <c r="CU25" s="45">
        <v>41.635788660000003</v>
      </c>
      <c r="CV25" s="45">
        <v>5.9858409330000003E-3</v>
      </c>
      <c r="CW25" s="45">
        <v>4.2083109689999999E-3</v>
      </c>
      <c r="CX25" s="45">
        <v>1.4287875439999999E-3</v>
      </c>
      <c r="CY25" s="45">
        <v>5.6370992940000001E-3</v>
      </c>
      <c r="CZ25" s="45">
        <v>2.7795234249999999E-3</v>
      </c>
      <c r="DA25" s="45">
        <v>1.750887915E-3</v>
      </c>
      <c r="DB25" s="45">
        <v>5.9453685320000002E-4</v>
      </c>
      <c r="DC25" s="45">
        <v>2.3454255489999999E-3</v>
      </c>
      <c r="DD25" s="45">
        <v>1.156351249E-3</v>
      </c>
      <c r="DE25" s="45">
        <v>0.33956305718176139</v>
      </c>
    </row>
    <row r="26" spans="1:110">
      <c r="A26" s="1" t="s">
        <v>192</v>
      </c>
      <c r="B26" s="1" t="s">
        <v>154</v>
      </c>
      <c r="C26" s="9">
        <v>37</v>
      </c>
      <c r="D26" s="4">
        <v>37</v>
      </c>
      <c r="E26" s="553"/>
      <c r="F26" s="15"/>
      <c r="G26" s="33">
        <v>2482.3000000000002</v>
      </c>
      <c r="H26" s="33">
        <v>2838.3</v>
      </c>
      <c r="I26" s="33">
        <v>2724</v>
      </c>
      <c r="J26" s="33">
        <v>2711.2</v>
      </c>
      <c r="K26" s="33">
        <v>228.89999999999964</v>
      </c>
      <c r="L26" s="33">
        <v>127.10000000000036</v>
      </c>
      <c r="M26" s="33">
        <v>178</v>
      </c>
      <c r="N26" s="32">
        <v>4.545454545454046E-2</v>
      </c>
      <c r="O26" s="31">
        <v>13.36</v>
      </c>
      <c r="P26" s="31">
        <v>2.3730000000000002</v>
      </c>
      <c r="Q26" s="30">
        <v>142.069535795679</v>
      </c>
      <c r="R26" s="30">
        <v>417</v>
      </c>
      <c r="S26" s="30">
        <v>116</v>
      </c>
      <c r="T26" s="29">
        <v>5.3969957503076298</v>
      </c>
      <c r="U26" s="29">
        <v>2.1242255907124923</v>
      </c>
      <c r="V26" s="29">
        <v>0.30594041444922443</v>
      </c>
      <c r="W26" s="29">
        <v>3.0394758882886643</v>
      </c>
      <c r="X26" s="29">
        <v>2.7166594109395028</v>
      </c>
      <c r="Y26" s="29">
        <v>2.1174636778918083</v>
      </c>
      <c r="Z26" s="29">
        <v>4.8341230888313111</v>
      </c>
      <c r="AA26" s="29">
        <v>0.59919573304769447</v>
      </c>
      <c r="AB26" s="29">
        <v>6.9515867667231195</v>
      </c>
      <c r="AC26" s="29">
        <v>-1.5182679448441139</v>
      </c>
      <c r="AD26" s="28">
        <v>2.7166594109395028</v>
      </c>
      <c r="AE26" s="27">
        <v>2.1174636778918088</v>
      </c>
      <c r="AF26" s="27">
        <v>1.0587318389459044</v>
      </c>
      <c r="AG26" s="27">
        <v>-0.65270079430318129</v>
      </c>
      <c r="AH26" s="26">
        <v>6.0860196161821865</v>
      </c>
      <c r="AI26" s="16"/>
      <c r="AJ26" s="54">
        <v>0.05</v>
      </c>
      <c r="AK26" s="53">
        <v>-1.9280431153255628</v>
      </c>
      <c r="AS26" s="1">
        <v>2000</v>
      </c>
      <c r="AT26" s="2">
        <v>25.68322835</v>
      </c>
      <c r="AU26" s="2">
        <v>34.734173230000003</v>
      </c>
      <c r="AV26" s="2">
        <v>16.626929130000001</v>
      </c>
      <c r="AZ26" s="4" t="s">
        <v>4</v>
      </c>
      <c r="BA26" s="4">
        <v>4.0999999999999996</v>
      </c>
      <c r="BB26" s="4">
        <v>4.0999999999999996</v>
      </c>
      <c r="BC26" s="10">
        <v>1.2665916874594403</v>
      </c>
      <c r="BD26" s="10">
        <v>23.685612575094908</v>
      </c>
      <c r="BE26" s="10">
        <v>0.83842928032761199</v>
      </c>
      <c r="BF26" s="10">
        <v>2290.2962761620001</v>
      </c>
      <c r="BG26" s="10">
        <v>1.2793855428883238E-2</v>
      </c>
      <c r="BH26" s="10"/>
      <c r="BI26" s="10"/>
      <c r="BJ26" s="1">
        <v>20</v>
      </c>
      <c r="BK26" s="1">
        <v>1786.6</v>
      </c>
      <c r="BL26" s="1">
        <v>2537</v>
      </c>
      <c r="BM26" s="1">
        <v>2284.1999999999998</v>
      </c>
      <c r="BN26" s="2">
        <v>21.75</v>
      </c>
      <c r="BO26" s="2">
        <v>8.5</v>
      </c>
      <c r="BP26" s="2">
        <v>30.25</v>
      </c>
      <c r="BQ26" s="2">
        <v>13.25</v>
      </c>
      <c r="BR26" s="1">
        <v>1.8499999999999999E-2</v>
      </c>
      <c r="BS26" s="1">
        <v>1.319</v>
      </c>
      <c r="BT26" s="1">
        <v>17.45</v>
      </c>
      <c r="BU26" s="1">
        <v>0.80649999999999999</v>
      </c>
      <c r="BV26" s="1">
        <v>2571</v>
      </c>
      <c r="BW26" s="1">
        <v>2.44015E-2</v>
      </c>
      <c r="BX26" s="1">
        <v>41.044246749999999</v>
      </c>
      <c r="BY26" s="1">
        <v>1.0015411870701251E-2</v>
      </c>
      <c r="BZ26" s="1">
        <v>5.3073262500000001E-3</v>
      </c>
      <c r="CA26" s="1">
        <v>2.0741275E-3</v>
      </c>
      <c r="CB26" s="1">
        <v>7.3814537500000001E-3</v>
      </c>
      <c r="CC26" s="1">
        <v>3.2331987500000001E-3</v>
      </c>
      <c r="CD26" s="1">
        <v>2.1783520818775218E-3</v>
      </c>
      <c r="CE26" s="1">
        <v>8.513100090096063E-4</v>
      </c>
      <c r="CF26" s="1">
        <v>3.0296620908871284E-3</v>
      </c>
      <c r="CG26" s="1">
        <v>1.3270420728679155E-3</v>
      </c>
      <c r="CI26" s="559"/>
      <c r="CJ26" s="45">
        <v>2000</v>
      </c>
      <c r="CK26" s="45">
        <v>26.470122929999999</v>
      </c>
      <c r="CL26" s="45">
        <v>9.2541952779999992</v>
      </c>
      <c r="CM26" s="45">
        <v>35.72431821</v>
      </c>
      <c r="CN26" s="45">
        <v>17.215927659999998</v>
      </c>
      <c r="CO26" s="45">
        <v>1.0999999999999999E-2</v>
      </c>
      <c r="CP26" s="45">
        <v>1.346295918</v>
      </c>
      <c r="CQ26" s="45">
        <v>18.514792790000001</v>
      </c>
      <c r="CR26" s="45">
        <v>0.79052244930000004</v>
      </c>
      <c r="CS26" s="45">
        <v>2554.8557759999999</v>
      </c>
      <c r="CT26" s="45">
        <v>1.48092551E-2</v>
      </c>
      <c r="CU26" s="45">
        <v>42.116008110000003</v>
      </c>
      <c r="CV26" s="45">
        <v>6.2379996169999999E-3</v>
      </c>
      <c r="CW26" s="45">
        <v>3.9167831449999999E-3</v>
      </c>
      <c r="CX26" s="45">
        <v>1.369664128E-3</v>
      </c>
      <c r="CY26" s="45">
        <v>5.2864474259999997E-3</v>
      </c>
      <c r="CZ26" s="45">
        <v>2.547119017E-3</v>
      </c>
      <c r="DA26" s="45">
        <v>1.6494592959999999E-3</v>
      </c>
      <c r="DB26" s="45">
        <v>5.7684057080000005E-4</v>
      </c>
      <c r="DC26" s="45">
        <v>2.226300021E-3</v>
      </c>
      <c r="DD26" s="45">
        <v>1.072619526E-3</v>
      </c>
      <c r="DE26" s="45">
        <v>0.34971494731568087</v>
      </c>
    </row>
    <row r="27" spans="1:110">
      <c r="A27" s="1" t="s">
        <v>191</v>
      </c>
      <c r="B27" s="1" t="s">
        <v>154</v>
      </c>
      <c r="C27" s="9">
        <v>39</v>
      </c>
      <c r="D27" s="4">
        <v>39</v>
      </c>
      <c r="E27" s="553"/>
      <c r="F27" s="15"/>
      <c r="G27" s="33">
        <v>2537.8000000000002</v>
      </c>
      <c r="H27" s="33">
        <v>2858.6</v>
      </c>
      <c r="I27" s="33">
        <v>2766.7</v>
      </c>
      <c r="J27" s="33">
        <v>2757.7</v>
      </c>
      <c r="K27" s="33">
        <v>219.89999999999964</v>
      </c>
      <c r="L27" s="33">
        <v>100.90000000000009</v>
      </c>
      <c r="M27" s="33">
        <v>160.39999999999986</v>
      </c>
      <c r="N27" s="32">
        <v>4.1666666666665679E-2</v>
      </c>
      <c r="O27" s="31">
        <v>14.08</v>
      </c>
      <c r="P27" s="31">
        <v>2.3380000000000001</v>
      </c>
      <c r="Q27" s="30">
        <v>157.32532487440963</v>
      </c>
      <c r="R27" s="30">
        <v>444</v>
      </c>
      <c r="S27" s="30">
        <v>162</v>
      </c>
      <c r="T27" s="29">
        <v>5.0216616690333122</v>
      </c>
      <c r="U27" s="29">
        <v>2.7092067660612615</v>
      </c>
      <c r="V27" s="29">
        <v>0.41173077335121511</v>
      </c>
      <c r="W27" s="29">
        <v>5.2469456646183366</v>
      </c>
      <c r="X27" s="29">
        <v>3.3473862182660312</v>
      </c>
      <c r="Y27" s="29">
        <v>2.2683966642941629</v>
      </c>
      <c r="Z27" s="29">
        <v>5.6157828825601941</v>
      </c>
      <c r="AA27" s="29">
        <v>1.0789895539718684</v>
      </c>
      <c r="AB27" s="29">
        <v>7.884179546854357</v>
      </c>
      <c r="AC27" s="29">
        <v>-1.1894071103222945</v>
      </c>
      <c r="AD27" s="28">
        <v>3.3473862182660312</v>
      </c>
      <c r="AE27" s="27">
        <v>2.268396664294162</v>
      </c>
      <c r="AF27" s="27">
        <v>1.134198332147081</v>
      </c>
      <c r="AG27" s="27">
        <v>-0.26214226157432846</v>
      </c>
      <c r="AH27" s="26">
        <v>6.9569146981063907</v>
      </c>
      <c r="AI27" s="16"/>
      <c r="AJ27" s="54">
        <v>0.01</v>
      </c>
      <c r="AK27" s="53">
        <v>-2.3835149788963172</v>
      </c>
      <c r="AS27" s="1">
        <v>2100</v>
      </c>
      <c r="AT27" s="2">
        <v>20.665434439999999</v>
      </c>
      <c r="AU27" s="2">
        <v>28.388562149999998</v>
      </c>
      <c r="AV27" s="2">
        <v>12.864383289999999</v>
      </c>
      <c r="AZ27" s="4" t="s">
        <v>4</v>
      </c>
      <c r="BA27" s="4">
        <v>4.3</v>
      </c>
      <c r="BB27" s="4">
        <v>4.3</v>
      </c>
      <c r="BC27" s="10">
        <v>1.3263336355981459</v>
      </c>
      <c r="BD27" s="10">
        <v>23.372701383705554</v>
      </c>
      <c r="BE27" s="10">
        <v>0.80222203903142675</v>
      </c>
      <c r="BF27" s="10">
        <v>2206.5778744223971</v>
      </c>
      <c r="BG27" s="10">
        <v>1.3465316097443124E-2</v>
      </c>
      <c r="BH27" s="10"/>
      <c r="BI27" s="10"/>
      <c r="BJ27" s="1">
        <v>21</v>
      </c>
      <c r="BK27" s="1">
        <v>1870.5</v>
      </c>
      <c r="BL27" s="1">
        <v>2551.6</v>
      </c>
      <c r="BM27" s="1">
        <v>2326.6999999999998</v>
      </c>
      <c r="BN27" s="2">
        <v>24.71875</v>
      </c>
      <c r="BO27" s="2">
        <v>9.9437499999999996</v>
      </c>
      <c r="BP27" s="2">
        <v>34.662500000000001</v>
      </c>
      <c r="BQ27" s="2">
        <v>14.775</v>
      </c>
      <c r="BR27" s="1">
        <v>2.1499999999999998E-2</v>
      </c>
      <c r="BS27" s="1">
        <v>1.369</v>
      </c>
      <c r="BT27" s="1">
        <v>17.149999999999999</v>
      </c>
      <c r="BU27" s="1">
        <v>0.77600000000000002</v>
      </c>
      <c r="BV27" s="1">
        <v>2543</v>
      </c>
      <c r="BW27" s="1">
        <v>2.9433499999999998E-2</v>
      </c>
      <c r="BX27" s="1">
        <v>41.193087640000002</v>
      </c>
      <c r="BY27" s="1">
        <v>1.2124567450519401E-2</v>
      </c>
      <c r="BZ27" s="1">
        <v>7.2755932812499993E-3</v>
      </c>
      <c r="CA27" s="1">
        <v>2.9267936562499997E-3</v>
      </c>
      <c r="CB27" s="1">
        <v>1.0202386937499999E-2</v>
      </c>
      <c r="CC27" s="1">
        <v>4.3487996250000001E-3</v>
      </c>
      <c r="CD27" s="1">
        <v>2.9970415166752644E-3</v>
      </c>
      <c r="CE27" s="1">
        <v>1.2056366758610229E-3</v>
      </c>
      <c r="CF27" s="1">
        <v>4.2026781925362869E-3</v>
      </c>
      <c r="CG27" s="1">
        <v>1.7914048408142415E-3</v>
      </c>
      <c r="CI27" s="559"/>
      <c r="CJ27" s="45">
        <v>2100</v>
      </c>
      <c r="CK27" s="45">
        <v>22.511421779999999</v>
      </c>
      <c r="CL27" s="45">
        <v>8.2341785450000007</v>
      </c>
      <c r="CM27" s="45">
        <v>30.745600329999998</v>
      </c>
      <c r="CN27" s="45">
        <v>14.277243240000001</v>
      </c>
      <c r="CO27" s="45">
        <v>1.0999999999999999E-2</v>
      </c>
      <c r="CP27" s="45">
        <v>1.334617325</v>
      </c>
      <c r="CQ27" s="45">
        <v>17.675877190000001</v>
      </c>
      <c r="CR27" s="45">
        <v>0.79752960530000006</v>
      </c>
      <c r="CS27" s="45">
        <v>2560.4236110000002</v>
      </c>
      <c r="CT27" s="45">
        <v>1.4680790569999999E-2</v>
      </c>
      <c r="CU27" s="45">
        <v>41.67380953</v>
      </c>
      <c r="CV27" s="45">
        <v>6.1190149059999997E-3</v>
      </c>
      <c r="CW27" s="45">
        <v>3.3103499990000001E-3</v>
      </c>
      <c r="CX27" s="45">
        <v>1.2102647109999999E-3</v>
      </c>
      <c r="CY27" s="45">
        <v>4.5206147099999998E-3</v>
      </c>
      <c r="CZ27" s="45">
        <v>2.100085287E-3</v>
      </c>
      <c r="DA27" s="45">
        <v>1.3817404499999999E-3</v>
      </c>
      <c r="DB27" s="45">
        <v>5.0495411990000003E-4</v>
      </c>
      <c r="DC27" s="45">
        <v>1.8866945690000001E-3</v>
      </c>
      <c r="DD27" s="45">
        <v>8.7678670610000003E-4</v>
      </c>
      <c r="DE27" s="45">
        <v>0.36544788125729405</v>
      </c>
    </row>
    <row r="28" spans="1:110">
      <c r="A28" s="1" t="s">
        <v>190</v>
      </c>
      <c r="B28" s="1" t="s">
        <v>154</v>
      </c>
      <c r="C28" s="9">
        <v>41</v>
      </c>
      <c r="D28" s="4">
        <v>41</v>
      </c>
      <c r="E28" s="553"/>
      <c r="F28" s="15"/>
      <c r="G28" s="33">
        <v>2577.4</v>
      </c>
      <c r="H28" s="33">
        <v>2883.1</v>
      </c>
      <c r="I28" s="33">
        <v>2800.4</v>
      </c>
      <c r="J28" s="33">
        <v>2794.5</v>
      </c>
      <c r="K28" s="33">
        <v>217.09999999999991</v>
      </c>
      <c r="L28" s="33">
        <v>88.599999999999909</v>
      </c>
      <c r="M28" s="33">
        <v>152.84999999999991</v>
      </c>
      <c r="N28" s="32">
        <v>7.1428571428567803E-2</v>
      </c>
      <c r="O28" s="31">
        <v>13.95</v>
      </c>
      <c r="P28" s="31">
        <v>2.9</v>
      </c>
      <c r="Q28" s="30">
        <v>185.92992939702955</v>
      </c>
      <c r="R28" s="30">
        <v>502</v>
      </c>
      <c r="S28" s="30">
        <v>188</v>
      </c>
      <c r="T28" s="29">
        <v>6.378935357465533</v>
      </c>
      <c r="U28" s="29">
        <v>5.0445048501448619</v>
      </c>
      <c r="V28" s="29">
        <v>1.8764582885694006</v>
      </c>
      <c r="W28" s="29">
        <v>6.7881769896145432</v>
      </c>
      <c r="X28" s="29">
        <v>5.0220188714485854</v>
      </c>
      <c r="Y28" s="29">
        <v>2.2252785479717097</v>
      </c>
      <c r="Z28" s="29">
        <v>7.2472974194202955</v>
      </c>
      <c r="AA28" s="29">
        <v>2.7967403234768757</v>
      </c>
      <c r="AB28" s="29">
        <v>9.4725759673920038</v>
      </c>
      <c r="AC28" s="29">
        <v>0.57146177550516608</v>
      </c>
      <c r="AD28" s="28">
        <v>5.0220188714485836</v>
      </c>
      <c r="AE28" s="27">
        <v>2.2252785479717114</v>
      </c>
      <c r="AF28" s="27">
        <v>1.1126392739858557</v>
      </c>
      <c r="AG28" s="27">
        <v>1.4811009972014846</v>
      </c>
      <c r="AH28" s="26">
        <v>8.5629367456956835</v>
      </c>
      <c r="AI28" s="16"/>
      <c r="AJ28" s="52" t="s">
        <v>189</v>
      </c>
      <c r="AK28" s="51">
        <v>-2.4147697066730824</v>
      </c>
      <c r="AS28" s="1">
        <v>2200</v>
      </c>
      <c r="AT28" s="2">
        <v>21.65168675</v>
      </c>
      <c r="AU28" s="2">
        <v>30.10542169</v>
      </c>
      <c r="AV28" s="2">
        <v>13.1460241</v>
      </c>
      <c r="AZ28" s="4" t="s">
        <v>4</v>
      </c>
      <c r="BA28" s="4">
        <v>4.5</v>
      </c>
      <c r="BB28" s="4">
        <v>4.5</v>
      </c>
      <c r="BC28" s="10">
        <v>1.4363562717490583</v>
      </c>
      <c r="BD28" s="10">
        <v>21.582389139604718</v>
      </c>
      <c r="BE28" s="10">
        <v>0.73554165348541922</v>
      </c>
      <c r="BF28" s="10">
        <v>2120.4131557488445</v>
      </c>
      <c r="BG28" s="10">
        <v>1.4508649209586451E-2</v>
      </c>
      <c r="BH28" s="10"/>
      <c r="BI28" s="10"/>
      <c r="BJ28" s="1">
        <v>22</v>
      </c>
      <c r="BK28" s="1">
        <v>1940.5</v>
      </c>
      <c r="BL28" s="1">
        <v>2568.3000000000002</v>
      </c>
      <c r="BM28" s="1">
        <v>2367.1999999999998</v>
      </c>
      <c r="BN28" s="2">
        <v>30.2</v>
      </c>
      <c r="BO28" s="2">
        <v>12.85</v>
      </c>
      <c r="BP28" s="2">
        <v>43.05</v>
      </c>
      <c r="BQ28" s="2">
        <v>17.350000000000001</v>
      </c>
      <c r="BR28" s="1">
        <v>2.1499999999999998E-2</v>
      </c>
      <c r="BS28" s="1">
        <v>1.3605</v>
      </c>
      <c r="BT28" s="1">
        <v>18.75</v>
      </c>
      <c r="BU28" s="1">
        <v>0.78149999999999997</v>
      </c>
      <c r="BV28" s="1">
        <v>2512.5</v>
      </c>
      <c r="BW28" s="1">
        <v>2.9250749999999999E-2</v>
      </c>
      <c r="BX28" s="1">
        <v>42.602087990000001</v>
      </c>
      <c r="BY28" s="1">
        <v>1.2461430252734926E-2</v>
      </c>
      <c r="BZ28" s="1">
        <v>8.8337264999999998E-3</v>
      </c>
      <c r="CA28" s="1">
        <v>3.7587213749999998E-3</v>
      </c>
      <c r="CB28" s="1">
        <v>1.2592447874999999E-2</v>
      </c>
      <c r="CC28" s="1">
        <v>5.0750051250000004E-3</v>
      </c>
      <c r="CD28" s="1">
        <v>3.7633519363259476E-3</v>
      </c>
      <c r="CE28" s="1">
        <v>1.601293787476438E-3</v>
      </c>
      <c r="CF28" s="1">
        <v>5.3646457238023856E-3</v>
      </c>
      <c r="CG28" s="1">
        <v>2.1620581488495097E-3</v>
      </c>
      <c r="CI28" s="559"/>
      <c r="CJ28" s="45">
        <v>2200</v>
      </c>
      <c r="CK28" s="45">
        <v>20.878126590000001</v>
      </c>
      <c r="CL28" s="45">
        <v>7.9806819080000002</v>
      </c>
      <c r="CM28" s="45">
        <v>28.858808499999999</v>
      </c>
      <c r="CN28" s="45">
        <v>12.89744469</v>
      </c>
      <c r="CO28" s="45">
        <v>1.374178127E-2</v>
      </c>
      <c r="CP28" s="45">
        <v>1.3199547279999999</v>
      </c>
      <c r="CQ28" s="45">
        <v>17.45004934</v>
      </c>
      <c r="CR28" s="45">
        <v>0.8061809351</v>
      </c>
      <c r="CS28" s="45">
        <v>2566.558215</v>
      </c>
      <c r="CT28" s="45">
        <v>1.8135911500000001E-2</v>
      </c>
      <c r="CU28" s="45">
        <v>41.20439184</v>
      </c>
      <c r="CV28" s="45">
        <v>7.4670105979999998E-3</v>
      </c>
      <c r="CW28" s="45">
        <v>3.8179183860000002E-3</v>
      </c>
      <c r="CX28" s="45">
        <v>1.466119351E-3</v>
      </c>
      <c r="CY28" s="45">
        <v>5.2840377370000002E-3</v>
      </c>
      <c r="CZ28" s="45">
        <v>2.3517994E-3</v>
      </c>
      <c r="DA28" s="45">
        <v>1.5717761380000001E-3</v>
      </c>
      <c r="DB28" s="45">
        <v>6.0354461270000002E-4</v>
      </c>
      <c r="DC28" s="45">
        <v>2.1753207500000002E-3</v>
      </c>
      <c r="DD28" s="45">
        <v>9.6823152490000005E-4</v>
      </c>
      <c r="DE28" s="45">
        <v>0.38398891426611031</v>
      </c>
    </row>
    <row r="29" spans="1:110">
      <c r="A29" s="1" t="s">
        <v>188</v>
      </c>
      <c r="B29" s="1" t="s">
        <v>154</v>
      </c>
      <c r="C29" s="9">
        <v>43</v>
      </c>
      <c r="D29" s="4">
        <v>43</v>
      </c>
      <c r="E29" s="553"/>
      <c r="F29" s="15"/>
      <c r="G29" s="33">
        <v>2622</v>
      </c>
      <c r="H29" s="33">
        <v>2900.7</v>
      </c>
      <c r="I29" s="33">
        <v>2825.3</v>
      </c>
      <c r="J29" s="33">
        <v>2821.2</v>
      </c>
      <c r="K29" s="33">
        <v>199.19999999999982</v>
      </c>
      <c r="L29" s="33">
        <v>79.5</v>
      </c>
      <c r="M29" s="33">
        <v>139.34999999999991</v>
      </c>
      <c r="N29" s="32">
        <v>7.6923076923067255E-2</v>
      </c>
      <c r="O29" s="31">
        <v>13.21</v>
      </c>
      <c r="P29" s="31">
        <v>5.1459999999999999</v>
      </c>
      <c r="Q29" s="30">
        <v>294.62742658298532</v>
      </c>
      <c r="R29" s="30">
        <v>660</v>
      </c>
      <c r="S29" s="30">
        <v>293</v>
      </c>
      <c r="T29" s="29">
        <v>12.2729997871111</v>
      </c>
      <c r="U29" s="29">
        <v>14.77209530818998</v>
      </c>
      <c r="V29" s="29">
        <v>6.47522564327942</v>
      </c>
      <c r="W29" s="29">
        <v>13.593814020287114</v>
      </c>
      <c r="X29" s="29">
        <v>11.778533689716905</v>
      </c>
      <c r="Y29" s="29">
        <v>3.6799559236051986</v>
      </c>
      <c r="Z29" s="29">
        <v>15.458489613322104</v>
      </c>
      <c r="AA29" s="29">
        <v>8.0985777661117062</v>
      </c>
      <c r="AB29" s="29">
        <v>19.138445536927303</v>
      </c>
      <c r="AC29" s="29">
        <v>4.418621842506508</v>
      </c>
      <c r="AD29" s="28">
        <v>11.778533689716902</v>
      </c>
      <c r="AE29" s="27">
        <v>3.6799559236052022</v>
      </c>
      <c r="AF29" s="27">
        <v>1.8399779618026011</v>
      </c>
      <c r="AG29" s="27">
        <v>5.9228974511830463</v>
      </c>
      <c r="AH29" s="26">
        <v>17.634169928250756</v>
      </c>
      <c r="AI29" s="16"/>
      <c r="AS29" s="1">
        <v>2300</v>
      </c>
      <c r="AT29" s="2">
        <v>27.067250749999999</v>
      </c>
      <c r="AU29" s="2">
        <v>38.25742571</v>
      </c>
      <c r="AV29" s="2">
        <v>15.873128680000001</v>
      </c>
      <c r="AZ29" s="4" t="s">
        <v>4</v>
      </c>
      <c r="BA29" s="4">
        <v>4.7</v>
      </c>
      <c r="BB29" s="4">
        <v>4.7</v>
      </c>
      <c r="BC29" s="10">
        <v>1.3403573016762107</v>
      </c>
      <c r="BD29" s="10">
        <v>23.874231117316075</v>
      </c>
      <c r="BE29" s="10">
        <v>0.79372284746896316</v>
      </c>
      <c r="BF29" s="10">
        <v>2246.0533478497555</v>
      </c>
      <c r="BG29" s="10">
        <v>1.3538962643194052E-2</v>
      </c>
      <c r="BH29" s="10"/>
      <c r="BI29" s="10"/>
      <c r="BJ29" s="1">
        <v>23</v>
      </c>
      <c r="BK29" s="1">
        <v>2005.5</v>
      </c>
      <c r="BL29" s="1">
        <v>2594.4</v>
      </c>
      <c r="BM29" s="1">
        <v>2404.5</v>
      </c>
      <c r="BN29" s="2">
        <v>34.356250000000003</v>
      </c>
      <c r="BO29" s="2">
        <v>14.96875</v>
      </c>
      <c r="BP29" s="2">
        <v>49.325000000000003</v>
      </c>
      <c r="BQ29" s="2">
        <v>19.387500000000003</v>
      </c>
      <c r="BR29" s="1">
        <v>2.1000000000000001E-2</v>
      </c>
      <c r="BS29" s="1">
        <v>1.3614999999999999</v>
      </c>
      <c r="BT29" s="1">
        <v>20.2</v>
      </c>
      <c r="BU29" s="1">
        <v>0.78100000000000003</v>
      </c>
      <c r="BV29" s="1">
        <v>2557</v>
      </c>
      <c r="BW29" s="1">
        <v>2.8591499999999999E-2</v>
      </c>
      <c r="BX29" s="1">
        <v>44.394971849999997</v>
      </c>
      <c r="BY29" s="1">
        <v>1.269318837649275E-2</v>
      </c>
      <c r="BZ29" s="1">
        <v>9.8229672187500009E-3</v>
      </c>
      <c r="CA29" s="1">
        <v>4.2797901562500002E-3</v>
      </c>
      <c r="CB29" s="1">
        <v>1.4102757375E-2</v>
      </c>
      <c r="CC29" s="1">
        <v>5.5431770625000007E-3</v>
      </c>
      <c r="CD29" s="1">
        <v>4.3609035315987912E-3</v>
      </c>
      <c r="CE29" s="1">
        <v>1.9000116351062587E-3</v>
      </c>
      <c r="CF29" s="1">
        <v>6.2609151667050496E-3</v>
      </c>
      <c r="CG29" s="1">
        <v>2.4608918964925328E-3</v>
      </c>
      <c r="CI29" s="559"/>
      <c r="CJ29" s="45">
        <v>2300</v>
      </c>
      <c r="CK29" s="45">
        <v>23.379353049999999</v>
      </c>
      <c r="CL29" s="45">
        <v>9.301894549</v>
      </c>
      <c r="CM29" s="45">
        <v>32.681247599999999</v>
      </c>
      <c r="CN29" s="45">
        <v>14.077458500000001</v>
      </c>
      <c r="CO29" s="45">
        <v>1.950596873E-2</v>
      </c>
      <c r="CP29" s="45">
        <v>1.3407714070000001</v>
      </c>
      <c r="CQ29" s="45">
        <v>17.423587529999999</v>
      </c>
      <c r="CR29" s="45">
        <v>0.79325884359999999</v>
      </c>
      <c r="CS29" s="45">
        <v>2556.1732889999998</v>
      </c>
      <c r="CT29" s="45">
        <v>2.619576388E-2</v>
      </c>
      <c r="CU29" s="45">
        <v>41.21611025</v>
      </c>
      <c r="CV29" s="45">
        <v>1.080059088E-2</v>
      </c>
      <c r="CW29" s="45">
        <v>6.1851529490000003E-3</v>
      </c>
      <c r="CX29" s="45">
        <v>2.4675123660000001E-3</v>
      </c>
      <c r="CY29" s="45">
        <v>8.652665314E-3</v>
      </c>
      <c r="CZ29" s="45">
        <v>3.7176414049999999E-3</v>
      </c>
      <c r="DA29" s="45">
        <v>2.5523007220000001E-3</v>
      </c>
      <c r="DB29" s="45">
        <v>1.018469201E-3</v>
      </c>
      <c r="DC29" s="45">
        <v>3.5707695450000001E-3</v>
      </c>
      <c r="DD29" s="45">
        <v>1.5338315199999999E-3</v>
      </c>
      <c r="DE29" s="45">
        <v>0.39903965556297011</v>
      </c>
    </row>
    <row r="30" spans="1:110">
      <c r="A30" s="1" t="s">
        <v>187</v>
      </c>
      <c r="B30" s="1" t="s">
        <v>154</v>
      </c>
      <c r="C30" s="9">
        <v>45</v>
      </c>
      <c r="D30" s="4">
        <v>45</v>
      </c>
      <c r="E30" s="553"/>
      <c r="F30" s="15"/>
      <c r="G30" s="33">
        <v>2662.1</v>
      </c>
      <c r="H30" s="33">
        <v>2936.7</v>
      </c>
      <c r="I30" s="33">
        <v>2851.4</v>
      </c>
      <c r="J30" s="33">
        <v>2847.4</v>
      </c>
      <c r="K30" s="33">
        <v>185.30000000000018</v>
      </c>
      <c r="L30" s="33">
        <v>89.299999999999727</v>
      </c>
      <c r="M30" s="33">
        <v>137.29999999999995</v>
      </c>
      <c r="N30" s="32">
        <v>9.0909090909099724E-2</v>
      </c>
      <c r="O30" s="31">
        <v>14.06</v>
      </c>
      <c r="P30" s="31">
        <v>4.0339999999999998</v>
      </c>
      <c r="Q30" s="30">
        <v>243.13913844226943</v>
      </c>
      <c r="R30" s="30">
        <v>586</v>
      </c>
      <c r="S30" s="30">
        <v>229</v>
      </c>
      <c r="T30" s="29">
        <v>8.9429285418235089</v>
      </c>
      <c r="U30" s="29">
        <v>9.3415906466643044</v>
      </c>
      <c r="V30" s="29">
        <v>3.7496133806147656</v>
      </c>
      <c r="W30" s="29">
        <v>8.9859431119173561</v>
      </c>
      <c r="X30" s="29">
        <v>7.7550189202549831</v>
      </c>
      <c r="Y30" s="29">
        <v>2.6762403364083256</v>
      </c>
      <c r="Z30" s="29">
        <v>10.431259256663308</v>
      </c>
      <c r="AA30" s="29">
        <v>5.0787785838466579</v>
      </c>
      <c r="AB30" s="29">
        <v>13.107499593071633</v>
      </c>
      <c r="AC30" s="29">
        <v>2.4025382474383319</v>
      </c>
      <c r="AD30" s="28">
        <v>7.755018920254984</v>
      </c>
      <c r="AE30" s="27">
        <v>2.6762403364083194</v>
      </c>
      <c r="AF30" s="27">
        <v>1.3381201682041597</v>
      </c>
      <c r="AG30" s="27">
        <v>3.496519573462308</v>
      </c>
      <c r="AH30" s="26">
        <v>12.01351826704766</v>
      </c>
      <c r="AI30" s="16"/>
      <c r="AS30" s="1">
        <v>2400</v>
      </c>
      <c r="AT30" s="2">
        <v>29.02306463</v>
      </c>
      <c r="AU30" s="2">
        <v>40.562449790000002</v>
      </c>
      <c r="AV30" s="2">
        <v>17.483621719999999</v>
      </c>
      <c r="AZ30" s="4" t="s">
        <v>4</v>
      </c>
      <c r="BA30" s="4">
        <v>4.9000000000000004</v>
      </c>
      <c r="BB30" s="4">
        <v>4.9000000000000004</v>
      </c>
      <c r="BC30" s="10">
        <v>1.3887003048501956</v>
      </c>
      <c r="BD30" s="10">
        <v>23.763226582973807</v>
      </c>
      <c r="BE30" s="10">
        <v>0.76442405766654808</v>
      </c>
      <c r="BF30" s="10">
        <v>2235.4382144801307</v>
      </c>
      <c r="BG30" s="10">
        <v>1.596207246954244E-2</v>
      </c>
      <c r="BH30" s="10"/>
      <c r="BI30" s="10"/>
      <c r="BJ30" s="1">
        <v>24</v>
      </c>
      <c r="BK30" s="1">
        <v>2054.8000000000002</v>
      </c>
      <c r="BL30" s="1">
        <v>2627.4</v>
      </c>
      <c r="BM30" s="1">
        <v>2438.8000000000002</v>
      </c>
      <c r="BN30" s="2">
        <v>28.05</v>
      </c>
      <c r="BO30" s="2">
        <v>10.9</v>
      </c>
      <c r="BP30" s="2">
        <v>38.950000000000003</v>
      </c>
      <c r="BQ30" s="2">
        <v>17.149999999999999</v>
      </c>
      <c r="BR30" s="1">
        <v>2.1499999999999998E-2</v>
      </c>
      <c r="BS30" s="1">
        <v>1.3520000000000001</v>
      </c>
      <c r="BT30" s="1">
        <v>22.95</v>
      </c>
      <c r="BU30" s="1">
        <v>0.78649999999999998</v>
      </c>
      <c r="BV30" s="1">
        <v>2555.5</v>
      </c>
      <c r="BW30" s="1">
        <v>2.9068E-2</v>
      </c>
      <c r="BX30" s="1">
        <v>45.199517030000003</v>
      </c>
      <c r="BY30" s="1">
        <v>1.31385956102804E-2</v>
      </c>
      <c r="BZ30" s="1">
        <v>8.1535740000000002E-3</v>
      </c>
      <c r="CA30" s="1">
        <v>3.1684120000000002E-3</v>
      </c>
      <c r="CB30" s="1">
        <v>1.1321986000000001E-2</v>
      </c>
      <c r="CC30" s="1">
        <v>4.9851619999999996E-3</v>
      </c>
      <c r="CD30" s="1">
        <v>3.6853760686836527E-3</v>
      </c>
      <c r="CE30" s="1">
        <v>1.4321069215205639E-3</v>
      </c>
      <c r="CF30" s="1">
        <v>5.1174829902042168E-3</v>
      </c>
      <c r="CG30" s="1">
        <v>2.2532691471630886E-3</v>
      </c>
      <c r="CI30" s="559"/>
      <c r="CJ30" s="45">
        <v>2400</v>
      </c>
      <c r="CK30" s="45">
        <v>30.738546750000001</v>
      </c>
      <c r="CL30" s="45">
        <v>12.8643588</v>
      </c>
      <c r="CM30" s="45">
        <v>43.602905550000003</v>
      </c>
      <c r="CN30" s="45">
        <v>17.87418795</v>
      </c>
      <c r="CO30" s="45">
        <v>2.1422161289999998E-2</v>
      </c>
      <c r="CP30" s="45">
        <v>1.359007004</v>
      </c>
      <c r="CQ30" s="45">
        <v>20.457460999999999</v>
      </c>
      <c r="CR30" s="45">
        <v>0.7823904773</v>
      </c>
      <c r="CS30" s="45">
        <v>2542.5263629999999</v>
      </c>
      <c r="CT30" s="45">
        <v>2.9113077840000001E-2</v>
      </c>
      <c r="CU30" s="45">
        <v>43.924558060000003</v>
      </c>
      <c r="CV30" s="45">
        <v>1.278733984E-2</v>
      </c>
      <c r="CW30" s="45">
        <v>8.9268928470000002E-3</v>
      </c>
      <c r="CX30" s="45">
        <v>3.7317594730000001E-3</v>
      </c>
      <c r="CY30" s="45">
        <v>1.265865232E-2</v>
      </c>
      <c r="CZ30" s="45">
        <v>5.1951330710000004E-3</v>
      </c>
      <c r="DA30" s="45">
        <v>3.9217723670000003E-3</v>
      </c>
      <c r="DB30" s="45">
        <v>1.6385940559999999E-3</v>
      </c>
      <c r="DC30" s="45">
        <v>5.560366047E-3</v>
      </c>
      <c r="DD30" s="45">
        <v>2.2831783099999999E-3</v>
      </c>
      <c r="DE30" s="45">
        <v>0.41781977704469858</v>
      </c>
    </row>
    <row r="31" spans="1:110">
      <c r="A31" s="1" t="s">
        <v>186</v>
      </c>
      <c r="B31" s="1" t="s">
        <v>154</v>
      </c>
      <c r="C31" s="9">
        <v>47</v>
      </c>
      <c r="D31" s="4">
        <v>47</v>
      </c>
      <c r="E31" s="553"/>
      <c r="F31" s="15"/>
      <c r="G31" s="33">
        <v>2722.3</v>
      </c>
      <c r="H31" s="33">
        <v>2950.1</v>
      </c>
      <c r="I31" s="33">
        <v>2870.8</v>
      </c>
      <c r="J31" s="33">
        <v>2867</v>
      </c>
      <c r="K31" s="33">
        <v>144.69999999999982</v>
      </c>
      <c r="L31" s="33">
        <v>83.099999999999909</v>
      </c>
      <c r="M31" s="33">
        <v>113.89999999999986</v>
      </c>
      <c r="N31" s="32">
        <v>0.11111111111110146</v>
      </c>
      <c r="O31" s="31">
        <v>11.8</v>
      </c>
      <c r="P31" s="31">
        <v>6.6150000000000002</v>
      </c>
      <c r="Q31" s="30">
        <v>362.32499061985249</v>
      </c>
      <c r="R31" s="30">
        <v>828</v>
      </c>
      <c r="S31" s="30">
        <v>398</v>
      </c>
      <c r="T31" s="29">
        <v>17.822240989070245</v>
      </c>
      <c r="U31" s="29">
        <v>23.878740548128665</v>
      </c>
      <c r="V31" s="29">
        <v>13.124168568486368</v>
      </c>
      <c r="W31" s="29">
        <v>22.624229900751896</v>
      </c>
      <c r="X31" s="29">
        <v>19.362345001609292</v>
      </c>
      <c r="Y31" s="29">
        <v>4.9100063614379703</v>
      </c>
      <c r="Z31" s="29">
        <v>24.272351363047264</v>
      </c>
      <c r="AA31" s="29">
        <v>14.452338640171321</v>
      </c>
      <c r="AB31" s="29">
        <v>29.182357724485232</v>
      </c>
      <c r="AC31" s="29">
        <v>9.5423322787333511</v>
      </c>
      <c r="AD31" s="28">
        <v>19.362345001609295</v>
      </c>
      <c r="AE31" s="27">
        <v>4.9100063614379597</v>
      </c>
      <c r="AF31" s="27">
        <v>2.4550031807189798</v>
      </c>
      <c r="AG31" s="27">
        <v>11.549422298638246</v>
      </c>
      <c r="AH31" s="26">
        <v>27.175267704580342</v>
      </c>
      <c r="AI31" s="16"/>
      <c r="AS31" s="1">
        <v>2500</v>
      </c>
      <c r="AT31" s="2">
        <v>12.021780590000001</v>
      </c>
      <c r="AU31" s="2">
        <v>15.547783989999999</v>
      </c>
      <c r="AV31" s="2">
        <v>8.4500349559999997</v>
      </c>
      <c r="AZ31" s="4" t="s">
        <v>4</v>
      </c>
      <c r="BA31" s="4">
        <v>5.0999999999999996</v>
      </c>
      <c r="BB31" s="4">
        <v>5.0999999999999996</v>
      </c>
      <c r="BC31" s="10">
        <v>1.4092869840504201</v>
      </c>
      <c r="BD31" s="10">
        <v>24.83525385255939</v>
      </c>
      <c r="BE31" s="10">
        <v>0.7519472823936848</v>
      </c>
      <c r="BF31" s="10">
        <v>2231.0832879695154</v>
      </c>
      <c r="BG31" s="10">
        <v>1.8666052768879723E-2</v>
      </c>
      <c r="BH31" s="10"/>
      <c r="BI31" s="10"/>
      <c r="BJ31" s="1">
        <v>25</v>
      </c>
      <c r="BK31" s="1">
        <v>2090.6</v>
      </c>
      <c r="BL31" s="1">
        <v>2678.1</v>
      </c>
      <c r="BM31" s="1">
        <v>2472.9</v>
      </c>
      <c r="BN31" s="2">
        <v>20.456250000000001</v>
      </c>
      <c r="BO31" s="2">
        <v>6.2687499999999998</v>
      </c>
      <c r="BP31" s="2">
        <v>26.725000000000001</v>
      </c>
      <c r="BQ31" s="2">
        <v>14.1875</v>
      </c>
      <c r="BR31" s="1">
        <v>2.7E-2</v>
      </c>
      <c r="BS31" s="1">
        <v>1.3654999999999999</v>
      </c>
      <c r="BT31" s="1">
        <v>26</v>
      </c>
      <c r="BU31" s="1">
        <v>0.77849999999999997</v>
      </c>
      <c r="BV31" s="1">
        <v>2598.5</v>
      </c>
      <c r="BW31" s="1">
        <v>3.6868499999999998E-2</v>
      </c>
      <c r="BX31" s="1">
        <v>44.966171060000001</v>
      </c>
      <c r="BY31" s="1">
        <v>1.6578352777256097E-2</v>
      </c>
      <c r="BZ31" s="1">
        <v>7.5419125312500002E-3</v>
      </c>
      <c r="CA31" s="1">
        <v>2.3111940937499999E-3</v>
      </c>
      <c r="CB31" s="1">
        <v>9.853106625E-3</v>
      </c>
      <c r="CC31" s="1">
        <v>5.2307184375000003E-3</v>
      </c>
      <c r="CD31" s="1">
        <v>3.3913092899974504E-3</v>
      </c>
      <c r="CE31" s="1">
        <v>1.0392554897242416E-3</v>
      </c>
      <c r="CF31" s="1">
        <v>4.4305647797216923E-3</v>
      </c>
      <c r="CG31" s="1">
        <v>2.3520538002732086E-3</v>
      </c>
      <c r="CI31" s="559"/>
      <c r="CJ31" s="45">
        <v>2500</v>
      </c>
      <c r="CK31" s="45">
        <v>15.434025439999999</v>
      </c>
      <c r="CL31" s="45">
        <v>4.7684274499999999</v>
      </c>
      <c r="CM31" s="45">
        <v>20.20245289</v>
      </c>
      <c r="CN31" s="45">
        <v>10.66559799</v>
      </c>
      <c r="CO31" s="45">
        <v>2.7316308219999998E-2</v>
      </c>
      <c r="CP31" s="45">
        <v>1.3874585180000001</v>
      </c>
      <c r="CQ31" s="45">
        <v>29.16317647</v>
      </c>
      <c r="CR31" s="45">
        <v>0.76513266810000002</v>
      </c>
      <c r="CS31" s="45">
        <v>2593.7708590000002</v>
      </c>
      <c r="CT31" s="45">
        <v>3.7926217839999998E-2</v>
      </c>
      <c r="CU31" s="45">
        <v>45.568037969999999</v>
      </c>
      <c r="CV31" s="45">
        <v>1.728754133E-2</v>
      </c>
      <c r="CW31" s="45">
        <v>5.7159600879999996E-3</v>
      </c>
      <c r="CX31" s="45">
        <v>1.748982133E-3</v>
      </c>
      <c r="CY31" s="45">
        <v>7.4649424179999996E-3</v>
      </c>
      <c r="CZ31" s="45">
        <v>3.9669776979999998E-3</v>
      </c>
      <c r="DA31" s="45">
        <v>2.601969418E-3</v>
      </c>
      <c r="DB31" s="45">
        <v>7.9562270660000003E-4</v>
      </c>
      <c r="DC31" s="45">
        <v>3.3975921709999998E-3</v>
      </c>
      <c r="DD31" s="45">
        <v>1.806346463E-3</v>
      </c>
      <c r="DE31" s="45">
        <v>0.30577711678546715</v>
      </c>
    </row>
    <row r="32" spans="1:110">
      <c r="A32" s="1" t="s">
        <v>185</v>
      </c>
      <c r="B32" s="1" t="s">
        <v>154</v>
      </c>
      <c r="C32" s="9">
        <v>49</v>
      </c>
      <c r="D32" s="4">
        <v>49</v>
      </c>
      <c r="E32" s="553"/>
      <c r="F32" s="15"/>
      <c r="G32" s="33">
        <v>2777.6</v>
      </c>
      <c r="H32" s="33">
        <v>2973.2</v>
      </c>
      <c r="I32" s="33">
        <v>2890</v>
      </c>
      <c r="J32" s="33">
        <v>2886.7</v>
      </c>
      <c r="K32" s="33">
        <v>109.09999999999991</v>
      </c>
      <c r="L32" s="33">
        <v>86.5</v>
      </c>
      <c r="M32" s="33">
        <v>97.799999999999955</v>
      </c>
      <c r="N32" s="32">
        <v>0.10000000000000142</v>
      </c>
      <c r="O32" s="31">
        <v>13.85</v>
      </c>
      <c r="P32" s="31">
        <v>4.4770000000000003</v>
      </c>
      <c r="Q32" s="30">
        <v>235.51124390290411</v>
      </c>
      <c r="R32" s="30">
        <v>620</v>
      </c>
      <c r="S32" s="30">
        <v>245</v>
      </c>
      <c r="T32" s="29">
        <v>10.121814610520934</v>
      </c>
      <c r="U32" s="29">
        <v>9.028850015556463</v>
      </c>
      <c r="V32" s="29">
        <v>4.765289063659246</v>
      </c>
      <c r="W32" s="29">
        <v>10.082380233413081</v>
      </c>
      <c r="X32" s="29">
        <v>8.4995834807874306</v>
      </c>
      <c r="Y32" s="29">
        <v>2.5404695928784453</v>
      </c>
      <c r="Z32" s="29">
        <v>11.040053073665876</v>
      </c>
      <c r="AA32" s="29">
        <v>5.9591138879089858</v>
      </c>
      <c r="AB32" s="29">
        <v>13.580522666544322</v>
      </c>
      <c r="AC32" s="29">
        <v>3.41864429503054</v>
      </c>
      <c r="AD32" s="28">
        <v>8.4995834807874306</v>
      </c>
      <c r="AE32" s="27">
        <v>2.5404695928784435</v>
      </c>
      <c r="AF32" s="27">
        <v>1.2702347964392218</v>
      </c>
      <c r="AG32" s="27">
        <v>4.4571258753771765</v>
      </c>
      <c r="AH32" s="26">
        <v>12.542041086197685</v>
      </c>
      <c r="AI32" s="16"/>
      <c r="AS32" s="1">
        <v>2600</v>
      </c>
      <c r="AT32" s="2">
        <v>8.7698445669999998</v>
      </c>
      <c r="AU32" s="2">
        <v>11.710965420000001</v>
      </c>
      <c r="AV32" s="2">
        <v>5.8588992620000004</v>
      </c>
      <c r="AZ32" s="4" t="s">
        <v>4</v>
      </c>
      <c r="BA32" s="4">
        <v>5.3</v>
      </c>
      <c r="BB32" s="4">
        <v>5.3</v>
      </c>
      <c r="BC32" s="10">
        <v>1.3799469846657593</v>
      </c>
      <c r="BD32" s="10">
        <v>26.087958740472668</v>
      </c>
      <c r="BE32" s="10">
        <v>0.76972910020257013</v>
      </c>
      <c r="BF32" s="10">
        <v>2280.8927599346766</v>
      </c>
      <c r="BG32" s="10">
        <v>1.8277443505506735E-2</v>
      </c>
      <c r="BH32" s="10"/>
      <c r="BI32" s="10"/>
      <c r="BJ32" s="1">
        <v>26</v>
      </c>
      <c r="BK32" s="1">
        <v>2127.9</v>
      </c>
      <c r="BL32" s="1">
        <v>2688.1</v>
      </c>
      <c r="BM32" s="1">
        <v>2493.8000000000002</v>
      </c>
      <c r="BN32" s="2">
        <v>15.6</v>
      </c>
      <c r="BO32" s="2">
        <v>4.45</v>
      </c>
      <c r="BP32" s="2">
        <v>20.05</v>
      </c>
      <c r="BQ32" s="2">
        <v>11.149999999999999</v>
      </c>
      <c r="BR32" s="1">
        <v>2.8000000000000001E-2</v>
      </c>
      <c r="BS32" s="1">
        <v>1.393</v>
      </c>
      <c r="BT32" s="1">
        <v>28.75</v>
      </c>
      <c r="BU32" s="1">
        <v>0.76200000000000001</v>
      </c>
      <c r="BV32" s="1">
        <v>2590</v>
      </c>
      <c r="BW32" s="1">
        <v>3.9004000000000004E-2</v>
      </c>
      <c r="BX32" s="1">
        <v>46.255405660000001</v>
      </c>
      <c r="BY32" s="1">
        <v>1.8041458423626401E-2</v>
      </c>
      <c r="BZ32" s="1">
        <v>6.0846240000000003E-3</v>
      </c>
      <c r="CA32" s="1">
        <v>1.7356780000000003E-3</v>
      </c>
      <c r="CB32" s="1">
        <v>7.8203020000000012E-3</v>
      </c>
      <c r="CC32" s="1">
        <v>4.3489460000000002E-3</v>
      </c>
      <c r="CD32" s="1">
        <v>2.8144675140857186E-3</v>
      </c>
      <c r="CE32" s="1">
        <v>8.0284489985137499E-4</v>
      </c>
      <c r="CF32" s="1">
        <v>3.6173124139370935E-3</v>
      </c>
      <c r="CG32" s="1">
        <v>2.0116226142343437E-3</v>
      </c>
      <c r="CI32" s="560"/>
      <c r="CJ32" s="45">
        <v>2600</v>
      </c>
      <c r="CK32" s="45">
        <v>8.9814827239999993</v>
      </c>
      <c r="CL32" s="45">
        <v>2.924554095</v>
      </c>
      <c r="CM32" s="45">
        <v>11.906036820000001</v>
      </c>
      <c r="CN32" s="45">
        <v>6.0569286289999997</v>
      </c>
      <c r="CO32" s="45">
        <v>2.9050505609999999E-2</v>
      </c>
      <c r="CP32" s="45">
        <v>1.383746849</v>
      </c>
      <c r="CQ32" s="45">
        <v>38.005650000000003</v>
      </c>
      <c r="CR32" s="45">
        <v>0.76761432750000003</v>
      </c>
      <c r="CS32" s="45">
        <v>2598.313314</v>
      </c>
      <c r="CT32" s="45">
        <v>4.0197855470000002E-2</v>
      </c>
      <c r="CU32" s="45">
        <v>47.08008169</v>
      </c>
      <c r="CV32" s="45">
        <v>1.892999544E-2</v>
      </c>
      <c r="CW32" s="45">
        <v>3.6144933269999999E-3</v>
      </c>
      <c r="CX32" s="45">
        <v>1.1768570469999999E-3</v>
      </c>
      <c r="CY32" s="45">
        <v>4.7913503830000004E-3</v>
      </c>
      <c r="CZ32" s="45">
        <v>2.4376362800000002E-3</v>
      </c>
      <c r="DA32" s="45">
        <v>1.7036434279999999E-3</v>
      </c>
      <c r="DB32" s="45">
        <v>5.5491814089999995E-4</v>
      </c>
      <c r="DC32" s="45">
        <v>2.258561569E-3</v>
      </c>
      <c r="DD32" s="45">
        <v>1.1487257179999999E-3</v>
      </c>
      <c r="DE32" s="45">
        <v>0.32572434570504499</v>
      </c>
    </row>
    <row r="33" spans="1:110">
      <c r="A33" s="1" t="s">
        <v>184</v>
      </c>
      <c r="B33" s="1" t="s">
        <v>154</v>
      </c>
      <c r="C33" s="9">
        <v>51</v>
      </c>
      <c r="D33" s="4">
        <v>51</v>
      </c>
      <c r="E33" s="553"/>
      <c r="F33" s="15"/>
      <c r="G33" s="33">
        <v>2808.8</v>
      </c>
      <c r="H33" s="33">
        <v>2994.1</v>
      </c>
      <c r="I33" s="33">
        <v>2906.8</v>
      </c>
      <c r="J33" s="33">
        <v>2904.4</v>
      </c>
      <c r="K33" s="33">
        <v>95.599999999999909</v>
      </c>
      <c r="L33" s="33">
        <v>89.699999999999818</v>
      </c>
      <c r="M33" s="33">
        <v>92.649999999999864</v>
      </c>
      <c r="N33" s="32">
        <v>0.14285714285718201</v>
      </c>
      <c r="O33" s="31">
        <v>14.97</v>
      </c>
      <c r="P33" s="31">
        <v>2.5960000000000001</v>
      </c>
      <c r="Q33" s="30">
        <v>137.30210170857569</v>
      </c>
      <c r="R33" s="30">
        <v>511</v>
      </c>
      <c r="S33" s="30">
        <v>149</v>
      </c>
      <c r="T33" s="29">
        <v>5.2605270329708027</v>
      </c>
      <c r="U33" s="29">
        <v>0.5394990982325315</v>
      </c>
      <c r="V33" s="29">
        <v>1.2675026242189082</v>
      </c>
      <c r="W33" s="29">
        <v>4.0330201792681102</v>
      </c>
      <c r="X33" s="29">
        <v>2.7751372336725879</v>
      </c>
      <c r="Y33" s="29">
        <v>2.2383380700519848</v>
      </c>
      <c r="Z33" s="29">
        <v>5.0134753037245723</v>
      </c>
      <c r="AA33" s="29">
        <v>0.53679916362060309</v>
      </c>
      <c r="AB33" s="29">
        <v>7.2518133737765575</v>
      </c>
      <c r="AC33" s="29">
        <v>-1.7015389064313817</v>
      </c>
      <c r="AD33" s="28">
        <v>2.7751372336725879</v>
      </c>
      <c r="AE33" s="27">
        <v>2.2383380700519844</v>
      </c>
      <c r="AF33" s="27">
        <v>1.1191690350259922</v>
      </c>
      <c r="AG33" s="27">
        <v>-0.78656127282628574</v>
      </c>
      <c r="AH33" s="26">
        <v>6.3368357401714617</v>
      </c>
      <c r="AI33" s="16"/>
      <c r="AS33" s="1">
        <v>2700</v>
      </c>
      <c r="AT33" s="2">
        <v>3.168282096</v>
      </c>
      <c r="AU33" s="2">
        <v>5.4014921859999996</v>
      </c>
      <c r="AV33" s="2">
        <v>0.91863398480000003</v>
      </c>
      <c r="AZ33" s="4" t="s">
        <v>4</v>
      </c>
      <c r="BA33" s="4">
        <v>5.5</v>
      </c>
      <c r="BB33" s="4">
        <v>5.5</v>
      </c>
      <c r="BC33" s="10">
        <v>1.3915341143057085</v>
      </c>
      <c r="BD33" s="10">
        <v>26.589358909436989</v>
      </c>
      <c r="BE33" s="10">
        <v>0.76270659739047963</v>
      </c>
      <c r="BF33" s="10">
        <v>2286.880783886772</v>
      </c>
      <c r="BG33" s="10">
        <v>1.8430915421267721E-2</v>
      </c>
      <c r="BH33" s="10"/>
      <c r="BI33" s="10"/>
      <c r="BJ33" s="1">
        <v>27</v>
      </c>
      <c r="BK33" s="1">
        <v>2160.1</v>
      </c>
      <c r="BL33" s="1">
        <v>2700.4</v>
      </c>
      <c r="BM33" s="1">
        <v>2514.9</v>
      </c>
      <c r="BN33" s="2">
        <v>11.5625</v>
      </c>
      <c r="BO33" s="2">
        <v>3.2437499999999999</v>
      </c>
      <c r="BP33" s="2">
        <v>14.80625</v>
      </c>
      <c r="BQ33" s="2">
        <v>8.3187499999999996</v>
      </c>
      <c r="BR33" s="1">
        <v>2.8000000000000001E-2</v>
      </c>
      <c r="BS33" s="1">
        <v>1.3885000000000001</v>
      </c>
      <c r="BT33" s="1">
        <v>31.35</v>
      </c>
      <c r="BU33" s="1">
        <v>0.76449999999999996</v>
      </c>
      <c r="BV33" s="1">
        <v>2594.5</v>
      </c>
      <c r="BW33" s="1">
        <v>3.8878000000000003E-2</v>
      </c>
      <c r="BX33" s="1">
        <v>46.191001780000001</v>
      </c>
      <c r="BY33" s="1">
        <v>1.7958137672028401E-2</v>
      </c>
      <c r="BZ33" s="1">
        <v>4.4952687500000007E-3</v>
      </c>
      <c r="CA33" s="1">
        <v>1.2611051249999999E-3</v>
      </c>
      <c r="CB33" s="1">
        <v>5.7563738750000008E-3</v>
      </c>
      <c r="CC33" s="1">
        <v>3.2341636250000005E-3</v>
      </c>
      <c r="CD33" s="1">
        <v>2.0764096683282838E-3</v>
      </c>
      <c r="CE33" s="1">
        <v>5.8251709073642115E-4</v>
      </c>
      <c r="CF33" s="1">
        <v>2.658926759064705E-3</v>
      </c>
      <c r="CG33" s="1">
        <v>1.4938925775918625E-3</v>
      </c>
      <c r="CI33" s="50"/>
      <c r="CJ33" s="1">
        <v>2700</v>
      </c>
      <c r="CK33" s="1">
        <v>4.0104634619999997</v>
      </c>
      <c r="CL33" s="1">
        <v>2.3990358330000001</v>
      </c>
      <c r="CM33" s="1">
        <v>6.4094992939999997</v>
      </c>
      <c r="CN33" s="1">
        <v>1.611427629</v>
      </c>
      <c r="CO33" s="1">
        <v>2.909544427E-2</v>
      </c>
      <c r="CP33" s="1">
        <v>1.3945021099999999</v>
      </c>
      <c r="CQ33" s="1">
        <v>42.380076639999999</v>
      </c>
      <c r="CR33" s="1">
        <v>0.76115068080000003</v>
      </c>
      <c r="CS33" s="1">
        <v>2670.4845190000001</v>
      </c>
      <c r="CT33" s="1">
        <v>4.0575055339999999E-2</v>
      </c>
      <c r="CU33" s="1">
        <v>46.339916930000001</v>
      </c>
      <c r="CV33" s="1">
        <v>1.8804637249999999E-2</v>
      </c>
      <c r="CW33" s="1">
        <v>1.6239485769999999E-3</v>
      </c>
      <c r="CX33" s="1">
        <v>9.7258671950000005E-4</v>
      </c>
      <c r="CY33" s="1">
        <v>2.5965349479999998E-3</v>
      </c>
      <c r="CZ33" s="1">
        <v>6.5136185770000004E-4</v>
      </c>
      <c r="DA33" s="1">
        <v>7.6114337599999995E-4</v>
      </c>
      <c r="DB33" s="1">
        <v>4.5194582999999997E-4</v>
      </c>
      <c r="DC33" s="1">
        <v>1.2130890580000001E-3</v>
      </c>
      <c r="DD33" s="1">
        <v>3.0919717590000001E-4</v>
      </c>
      <c r="DE33" s="1">
        <v>0.59377226978587017</v>
      </c>
    </row>
    <row r="34" spans="1:110">
      <c r="A34" s="1" t="s">
        <v>183</v>
      </c>
      <c r="B34" s="1" t="s">
        <v>154</v>
      </c>
      <c r="C34" s="9">
        <v>53</v>
      </c>
      <c r="D34" s="4">
        <v>53</v>
      </c>
      <c r="E34" s="553"/>
      <c r="F34" s="15"/>
      <c r="G34" s="33">
        <v>2823.4</v>
      </c>
      <c r="H34" s="33">
        <v>3013.5</v>
      </c>
      <c r="I34" s="33">
        <v>2922.3</v>
      </c>
      <c r="J34" s="33">
        <v>2920.2</v>
      </c>
      <c r="K34" s="33">
        <v>96.799999999999727</v>
      </c>
      <c r="L34" s="33">
        <v>93.300000000000182</v>
      </c>
      <c r="M34" s="33">
        <v>95.049999999999955</v>
      </c>
      <c r="N34" s="32">
        <v>0.12499999999997335</v>
      </c>
      <c r="O34" s="31">
        <v>15.46</v>
      </c>
      <c r="P34" s="31">
        <v>2.4220000000000002</v>
      </c>
      <c r="Q34" s="30">
        <v>127.76723353436904</v>
      </c>
      <c r="R34" s="30">
        <v>502</v>
      </c>
      <c r="S34" s="30">
        <v>149</v>
      </c>
      <c r="T34" s="29">
        <v>4.7170506976889728</v>
      </c>
      <c r="U34" s="29">
        <v>-0.44403021039747742</v>
      </c>
      <c r="V34" s="29">
        <v>0.71997226597923714</v>
      </c>
      <c r="W34" s="29">
        <v>3.7863437219996223</v>
      </c>
      <c r="X34" s="29">
        <v>2.1948341188175888</v>
      </c>
      <c r="Y34" s="29">
        <v>2.4517545908128571</v>
      </c>
      <c r="Z34" s="29">
        <v>4.6465887096304463</v>
      </c>
      <c r="AA34" s="29">
        <v>-0.25692047199526824</v>
      </c>
      <c r="AB34" s="29">
        <v>7.098343300443303</v>
      </c>
      <c r="AC34" s="29">
        <v>-2.7086750628081253</v>
      </c>
      <c r="AD34" s="28">
        <v>2.1948341188175884</v>
      </c>
      <c r="AE34" s="27">
        <v>2.4517545908128571</v>
      </c>
      <c r="AF34" s="27">
        <v>1.2258772954064285</v>
      </c>
      <c r="AG34" s="27">
        <v>-1.7064579966299696</v>
      </c>
      <c r="AH34" s="26">
        <v>6.0961262342651459</v>
      </c>
      <c r="AI34" s="16"/>
      <c r="AS34" s="1">
        <v>2800</v>
      </c>
      <c r="AT34" s="2">
        <v>6.81067892</v>
      </c>
      <c r="AU34" s="2">
        <v>9.4990201929999998</v>
      </c>
      <c r="AV34" s="2">
        <v>4.1322725699999996</v>
      </c>
      <c r="AZ34" s="4" t="s">
        <v>4</v>
      </c>
      <c r="BA34" s="4">
        <v>5.7</v>
      </c>
      <c r="BB34" s="4">
        <v>5.7</v>
      </c>
      <c r="BC34" s="10">
        <v>1.4215064004600606</v>
      </c>
      <c r="BD34" s="10">
        <v>26.732204644102598</v>
      </c>
      <c r="BE34" s="10">
        <v>0.74454157547875111</v>
      </c>
      <c r="BF34" s="10">
        <v>2272.4550898203597</v>
      </c>
      <c r="BG34" s="10">
        <v>1.8827899343841849E-2</v>
      </c>
      <c r="BH34" s="10"/>
      <c r="BI34" s="10"/>
      <c r="BJ34" s="1">
        <v>28</v>
      </c>
      <c r="BK34" s="1">
        <v>2186.1</v>
      </c>
      <c r="BL34" s="1">
        <v>2716.4</v>
      </c>
      <c r="BM34" s="1">
        <v>2535.5</v>
      </c>
      <c r="BN34" s="2">
        <v>9.6999999999999993</v>
      </c>
      <c r="BO34" s="2">
        <v>2.9</v>
      </c>
      <c r="BP34" s="2">
        <v>12.6</v>
      </c>
      <c r="BQ34" s="2">
        <v>6.7999999999999989</v>
      </c>
      <c r="BR34" s="1">
        <v>2.8500000000000001E-2</v>
      </c>
      <c r="BS34" s="1">
        <v>1.4185000000000001</v>
      </c>
      <c r="BT34" s="1">
        <v>32.450000000000003</v>
      </c>
      <c r="BU34" s="1">
        <v>0.746</v>
      </c>
      <c r="BV34" s="1">
        <v>2596.5</v>
      </c>
      <c r="BW34" s="1">
        <v>4.0427250000000005E-2</v>
      </c>
      <c r="BX34" s="1">
        <v>45.289028420000001</v>
      </c>
      <c r="BY34" s="1">
        <v>1.8309108741924453E-2</v>
      </c>
      <c r="BZ34" s="1">
        <v>3.92144325E-3</v>
      </c>
      <c r="CA34" s="1">
        <v>1.17239025E-3</v>
      </c>
      <c r="CB34" s="1">
        <v>5.0938335000000005E-3</v>
      </c>
      <c r="CC34" s="1">
        <v>2.749053E-3</v>
      </c>
      <c r="CD34" s="1">
        <v>1.7759835479666717E-3</v>
      </c>
      <c r="CE34" s="1">
        <v>5.3096415351580909E-4</v>
      </c>
      <c r="CF34" s="1">
        <v>2.3069477014824808E-3</v>
      </c>
      <c r="CG34" s="1">
        <v>1.2450193944508626E-3</v>
      </c>
      <c r="CJ34" s="1">
        <v>2800</v>
      </c>
      <c r="CK34" s="1">
        <v>6.4443152320000001</v>
      </c>
      <c r="CL34" s="1">
        <v>2.6711460300000001</v>
      </c>
      <c r="CM34" s="1">
        <v>9.1154612620000002</v>
      </c>
      <c r="CN34" s="1">
        <v>3.7731692020000001</v>
      </c>
      <c r="CO34" s="1">
        <v>4.1970547140000002E-2</v>
      </c>
      <c r="CP34" s="1">
        <v>1.4287118350000001</v>
      </c>
      <c r="CQ34" s="1">
        <v>42.91059344</v>
      </c>
      <c r="CR34" s="1">
        <v>0.74032252040000002</v>
      </c>
      <c r="CS34" s="1">
        <v>2644.9825230000001</v>
      </c>
      <c r="CT34" s="1">
        <v>5.9946877840000003E-2</v>
      </c>
      <c r="CU34" s="1">
        <v>47.22701687</v>
      </c>
      <c r="CV34" s="1">
        <v>2.832751029E-2</v>
      </c>
      <c r="CW34" s="1">
        <v>4.1524940680000002E-3</v>
      </c>
      <c r="CX34" s="1">
        <v>1.640280013E-3</v>
      </c>
      <c r="CY34" s="1">
        <v>5.792774015E-3</v>
      </c>
      <c r="CZ34" s="1">
        <v>2.5122143100000001E-3</v>
      </c>
      <c r="DA34" s="1">
        <v>1.9651193649999998E-3</v>
      </c>
      <c r="DB34" s="1">
        <v>7.7574355250000003E-4</v>
      </c>
      <c r="DC34" s="1">
        <v>2.7408627379999998E-3</v>
      </c>
      <c r="DD34" s="1">
        <v>1.189375726E-3</v>
      </c>
      <c r="DE34" s="1">
        <v>0.39475645414547128</v>
      </c>
    </row>
    <row r="35" spans="1:110">
      <c r="A35" s="1" t="s">
        <v>182</v>
      </c>
      <c r="B35" s="5" t="s">
        <v>154</v>
      </c>
      <c r="C35" s="6">
        <v>55</v>
      </c>
      <c r="D35" s="42">
        <v>55</v>
      </c>
      <c r="E35" s="553"/>
      <c r="F35" s="15"/>
      <c r="G35" s="33">
        <v>2832.9</v>
      </c>
      <c r="H35" s="33">
        <v>3042.3</v>
      </c>
      <c r="I35" s="33">
        <v>2935.7</v>
      </c>
      <c r="J35" s="33">
        <v>2935.5</v>
      </c>
      <c r="K35" s="33">
        <v>102.59999999999991</v>
      </c>
      <c r="L35" s="33">
        <v>106.80000000000018</v>
      </c>
      <c r="M35" s="33">
        <v>104.70000000000005</v>
      </c>
      <c r="N35" s="32">
        <v>0.1666666666666943</v>
      </c>
      <c r="O35" s="49">
        <v>16.93</v>
      </c>
      <c r="P35" s="49">
        <v>1.0389999999999999</v>
      </c>
      <c r="Q35" s="48">
        <v>55.302235410398538</v>
      </c>
      <c r="R35" s="48">
        <v>437</v>
      </c>
      <c r="S35" s="48">
        <v>102</v>
      </c>
      <c r="T35" s="47">
        <v>1.6253833432576632</v>
      </c>
      <c r="U35" s="47">
        <v>-5.8609403602497379</v>
      </c>
      <c r="V35" s="47">
        <v>-1.4709879528360825</v>
      </c>
      <c r="W35" s="47">
        <v>0.96119949996699916</v>
      </c>
      <c r="X35" s="47">
        <v>-1.1863363674652896</v>
      </c>
      <c r="Y35" s="47">
        <v>3.3887375745738773</v>
      </c>
      <c r="Z35" s="29">
        <v>2.2024012071085877</v>
      </c>
      <c r="AA35" s="29">
        <v>-4.5750739420391664</v>
      </c>
      <c r="AB35" s="29">
        <v>5.5911387816824654</v>
      </c>
      <c r="AC35" s="29">
        <v>-7.9638115166130437</v>
      </c>
      <c r="AD35" s="28">
        <v>-1.1863363674652894</v>
      </c>
      <c r="AE35" s="27">
        <v>3.3887375745738773</v>
      </c>
      <c r="AF35" s="27">
        <v>1.6943687872869386</v>
      </c>
      <c r="AG35" s="27">
        <v>-6.5785788172378927</v>
      </c>
      <c r="AH35" s="26">
        <v>4.2059060823073144</v>
      </c>
      <c r="AI35" s="16"/>
      <c r="AS35" s="1">
        <v>2900</v>
      </c>
      <c r="AT35" s="2">
        <v>7.0720018820000004</v>
      </c>
      <c r="AU35" s="2">
        <v>10.026890310000001</v>
      </c>
      <c r="AV35" s="2">
        <v>4.0699460009999999</v>
      </c>
      <c r="AZ35" s="4" t="s">
        <v>4</v>
      </c>
      <c r="BA35" s="4">
        <v>5.9</v>
      </c>
      <c r="BB35" s="4">
        <v>5.9</v>
      </c>
      <c r="BC35" s="10">
        <v>1.4069337304056029</v>
      </c>
      <c r="BD35" s="10">
        <v>19.901434868526408</v>
      </c>
      <c r="BE35" s="10">
        <v>0.75337349672387699</v>
      </c>
      <c r="BF35" s="10">
        <v>2300.6251698831202</v>
      </c>
      <c r="BG35" s="10">
        <v>1.8634883846431801E-2</v>
      </c>
      <c r="BH35" s="10"/>
      <c r="BI35" s="10"/>
      <c r="BJ35" s="1">
        <v>29</v>
      </c>
      <c r="BK35" s="1">
        <v>2211.3000000000002</v>
      </c>
      <c r="BL35" s="1">
        <v>2736.1</v>
      </c>
      <c r="BM35" s="1">
        <v>2556</v>
      </c>
      <c r="BN35" s="2">
        <v>8.4437499999999996</v>
      </c>
      <c r="BO35" s="2">
        <v>2.7374999999999998</v>
      </c>
      <c r="BP35" s="2">
        <v>11.181249999999999</v>
      </c>
      <c r="BQ35" s="2">
        <v>5.7062499999999998</v>
      </c>
      <c r="BR35" s="1">
        <v>2.75E-2</v>
      </c>
      <c r="BS35" s="1">
        <v>1.4045000000000001</v>
      </c>
      <c r="BT35" s="1">
        <v>34.5</v>
      </c>
      <c r="BU35" s="1">
        <v>0.755</v>
      </c>
      <c r="BV35" s="1">
        <v>2629.5</v>
      </c>
      <c r="BW35" s="1">
        <v>3.8623750000000005E-2</v>
      </c>
      <c r="BX35" s="1">
        <v>44.854928540000003</v>
      </c>
      <c r="BY35" s="1">
        <v>1.7324655461968253E-2</v>
      </c>
      <c r="BZ35" s="1">
        <v>3.2612928906250002E-3</v>
      </c>
      <c r="CA35" s="1">
        <v>1.0573251562499999E-3</v>
      </c>
      <c r="CB35" s="1">
        <v>4.3186180468750002E-3</v>
      </c>
      <c r="CC35" s="1">
        <v>2.2039677343750003E-3</v>
      </c>
      <c r="CD35" s="1">
        <v>1.4628505955699444E-3</v>
      </c>
      <c r="CE35" s="1">
        <v>4.742624432713809E-4</v>
      </c>
      <c r="CF35" s="1">
        <v>1.9371130388413254E-3</v>
      </c>
      <c r="CG35" s="1">
        <v>9.885881522985634E-4</v>
      </c>
      <c r="CJ35" s="1">
        <v>2900</v>
      </c>
      <c r="CK35" s="1">
        <v>7.0294987649999996</v>
      </c>
      <c r="CL35" s="1">
        <v>3.0358652350000002</v>
      </c>
      <c r="CM35" s="1">
        <v>10.065364000000001</v>
      </c>
      <c r="CN35" s="1">
        <v>3.9936335299999999</v>
      </c>
      <c r="CO35" s="1">
        <v>4.8281787249999999E-2</v>
      </c>
      <c r="CP35" s="1">
        <v>1.504429054</v>
      </c>
      <c r="CQ35" s="1">
        <v>53.575194320000001</v>
      </c>
      <c r="CR35" s="1">
        <v>0.69440594310000003</v>
      </c>
      <c r="CS35" s="1">
        <v>2399.3506419999999</v>
      </c>
      <c r="CT35" s="1">
        <v>7.1675718880000003E-2</v>
      </c>
      <c r="CU35" s="1">
        <v>51.654102199999997</v>
      </c>
      <c r="CV35" s="1">
        <v>3.6100353609999997E-2</v>
      </c>
      <c r="CW35" s="1">
        <v>5.7981116950000001E-3</v>
      </c>
      <c r="CX35" s="1">
        <v>2.2419599909999999E-3</v>
      </c>
      <c r="CY35" s="1">
        <v>8.0400718580000002E-3</v>
      </c>
      <c r="CZ35" s="1">
        <v>3.5561514629999999E-3</v>
      </c>
      <c r="DA35" s="1">
        <v>2.7081128929999998E-3</v>
      </c>
      <c r="DB35" s="1">
        <v>1.118786668E-3</v>
      </c>
      <c r="DC35" s="1">
        <v>3.8268997280000001E-3</v>
      </c>
      <c r="DD35" s="1">
        <v>1.5893259910000001E-3</v>
      </c>
      <c r="DE35" s="1">
        <v>0.41312408758581248</v>
      </c>
    </row>
    <row r="36" spans="1:110">
      <c r="A36" s="1" t="s">
        <v>181</v>
      </c>
      <c r="B36" s="1" t="s">
        <v>119</v>
      </c>
      <c r="C36" s="9">
        <v>1</v>
      </c>
      <c r="D36" s="42">
        <v>55</v>
      </c>
      <c r="E36" s="553"/>
      <c r="F36" s="15"/>
      <c r="G36" s="33">
        <v>2832.9</v>
      </c>
      <c r="H36" s="33">
        <v>3042.3</v>
      </c>
      <c r="I36" s="33">
        <v>2935.7</v>
      </c>
      <c r="J36" s="33">
        <v>2935.51</v>
      </c>
      <c r="K36" s="33">
        <v>102.59999999999991</v>
      </c>
      <c r="L36" s="33">
        <v>106.80000000000018</v>
      </c>
      <c r="M36" s="33">
        <v>104.70000000000005</v>
      </c>
      <c r="N36" s="32">
        <v>0.1666666666666943</v>
      </c>
      <c r="O36" s="31">
        <v>16.59</v>
      </c>
      <c r="P36" s="31">
        <v>2.5750000000000002</v>
      </c>
      <c r="Q36" s="30">
        <v>128.72072035178971</v>
      </c>
      <c r="R36" s="30">
        <v>552</v>
      </c>
      <c r="S36" s="30">
        <v>159</v>
      </c>
      <c r="T36" s="29">
        <v>4.6700595716375286</v>
      </c>
      <c r="U36" s="29">
        <v>-0.99185066191274596</v>
      </c>
      <c r="V36" s="29">
        <v>0.98391291535204795</v>
      </c>
      <c r="W36" s="29">
        <v>3.7443625355071251</v>
      </c>
      <c r="X36" s="29">
        <v>2.1016210901459891</v>
      </c>
      <c r="Y36" s="29">
        <v>2.5893573677845434</v>
      </c>
      <c r="Z36" s="29">
        <v>4.690978457930532</v>
      </c>
      <c r="AA36" s="29">
        <v>-0.48773627763855432</v>
      </c>
      <c r="AB36" s="29">
        <v>7.2803358257150759</v>
      </c>
      <c r="AC36" s="29">
        <v>-3.0770936454230977</v>
      </c>
      <c r="AD36" s="28">
        <v>2.1016210901459891</v>
      </c>
      <c r="AE36" s="27">
        <v>2.5893573677845434</v>
      </c>
      <c r="AF36" s="27">
        <v>1.2946786838922717</v>
      </c>
      <c r="AG36" s="27">
        <v>-2.0186279432879437</v>
      </c>
      <c r="AH36" s="26">
        <v>6.2218701235799214</v>
      </c>
      <c r="AI36" s="16"/>
      <c r="AS36" s="1">
        <v>3000</v>
      </c>
      <c r="AT36" s="2">
        <v>23.657571900000001</v>
      </c>
      <c r="AU36" s="2">
        <v>31.699268910000001</v>
      </c>
      <c r="AV36" s="2">
        <v>15.584084089999999</v>
      </c>
      <c r="AZ36" s="4" t="s">
        <v>4</v>
      </c>
      <c r="BA36" s="4">
        <v>6.1</v>
      </c>
      <c r="BB36" s="4">
        <v>6.1</v>
      </c>
      <c r="BC36" s="10">
        <v>1.3844476568620578</v>
      </c>
      <c r="BD36" s="10">
        <v>29.614698538281477</v>
      </c>
      <c r="BE36" s="10">
        <v>0.76700142008360128</v>
      </c>
      <c r="BF36" s="10">
        <v>2357.1039738704412</v>
      </c>
      <c r="BG36" s="10">
        <v>1.8216416537658615E-2</v>
      </c>
      <c r="BH36" s="10"/>
      <c r="BI36" s="10"/>
      <c r="BJ36" s="1">
        <v>30</v>
      </c>
      <c r="BK36" s="1">
        <v>2236.4</v>
      </c>
      <c r="BL36" s="1">
        <v>2762.8</v>
      </c>
      <c r="BM36" s="1">
        <v>2578.5</v>
      </c>
      <c r="BN36" s="2">
        <v>8.65</v>
      </c>
      <c r="BO36" s="2">
        <v>2.8</v>
      </c>
      <c r="BP36" s="2">
        <v>11.45</v>
      </c>
      <c r="BQ36" s="2">
        <v>5.8500000000000005</v>
      </c>
      <c r="BR36" s="1">
        <v>2.9000000000000001E-2</v>
      </c>
      <c r="BS36" s="1">
        <v>1.323</v>
      </c>
      <c r="BT36" s="1">
        <v>38.549999999999997</v>
      </c>
      <c r="BU36" s="1">
        <v>0.80449999999999999</v>
      </c>
      <c r="BV36" s="1">
        <v>2644.5</v>
      </c>
      <c r="BW36" s="1">
        <v>3.8366999999999998E-2</v>
      </c>
      <c r="BX36" s="1">
        <v>46.994879079999997</v>
      </c>
      <c r="BY36" s="1">
        <v>1.8030525256623596E-2</v>
      </c>
      <c r="BZ36" s="1">
        <v>3.3187455000000003E-3</v>
      </c>
      <c r="CA36" s="1">
        <v>1.0742759999999999E-3</v>
      </c>
      <c r="CB36" s="1">
        <v>4.3930215000000002E-3</v>
      </c>
      <c r="CC36" s="1">
        <v>2.2444695000000004E-3</v>
      </c>
      <c r="CD36" s="1">
        <v>1.5596404346979412E-3</v>
      </c>
      <c r="CE36" s="1">
        <v>5.0485470718546069E-4</v>
      </c>
      <c r="CF36" s="1">
        <v>2.0644951418834021E-3</v>
      </c>
      <c r="CG36" s="1">
        <v>1.0547857275124805E-3</v>
      </c>
      <c r="CI36" s="558" t="s">
        <v>180</v>
      </c>
      <c r="CJ36" s="45">
        <v>3000</v>
      </c>
      <c r="CK36" s="45">
        <v>24.30030146</v>
      </c>
      <c r="CL36" s="45">
        <v>8.3033209570000004</v>
      </c>
      <c r="CM36" s="45">
        <v>32.603622420000001</v>
      </c>
      <c r="CN36" s="45">
        <v>15.996980499999999</v>
      </c>
      <c r="CO36" s="45">
        <v>3.0015746209999999E-2</v>
      </c>
      <c r="CP36" s="45">
        <v>1.4333140339999999</v>
      </c>
      <c r="CQ36" s="45">
        <v>33.891528790000002</v>
      </c>
      <c r="CR36" s="45">
        <v>0.73736332199999999</v>
      </c>
      <c r="CS36" s="45">
        <v>2385.0364279999999</v>
      </c>
      <c r="CT36" s="45">
        <v>4.2979705030000002E-2</v>
      </c>
      <c r="CU36" s="45">
        <v>49.998860759999999</v>
      </c>
      <c r="CV36" s="45">
        <v>2.1533243470000001E-2</v>
      </c>
      <c r="CW36" s="45">
        <v>1.0330124180000001E-2</v>
      </c>
      <c r="CX36" s="45">
        <v>3.5418616060000001E-3</v>
      </c>
      <c r="CY36" s="45">
        <v>1.387198572E-2</v>
      </c>
      <c r="CZ36" s="45">
        <v>6.7882624350000002E-3</v>
      </c>
      <c r="DA36" s="45">
        <v>4.7757977869999999E-3</v>
      </c>
      <c r="DB36" s="45">
        <v>1.6340900089999999E-3</v>
      </c>
      <c r="DC36" s="45">
        <v>6.4098879429999997E-3</v>
      </c>
      <c r="DD36" s="45">
        <v>3.1417079770000001E-3</v>
      </c>
      <c r="DE36" s="45">
        <v>0.34216063616598008</v>
      </c>
      <c r="DF36" s="1">
        <v>0.26766539965393465</v>
      </c>
    </row>
    <row r="37" spans="1:110">
      <c r="A37" s="1" t="s">
        <v>179</v>
      </c>
      <c r="B37" s="1" t="s">
        <v>154</v>
      </c>
      <c r="C37" s="9">
        <v>57</v>
      </c>
      <c r="D37" s="4">
        <v>57</v>
      </c>
      <c r="E37" s="553"/>
      <c r="F37" s="15"/>
      <c r="G37" s="33">
        <v>2845.4</v>
      </c>
      <c r="H37" s="33">
        <v>3054.7</v>
      </c>
      <c r="I37" s="33">
        <v>2949.9</v>
      </c>
      <c r="J37" s="33">
        <v>2949.5</v>
      </c>
      <c r="K37" s="33">
        <v>104.09999999999991</v>
      </c>
      <c r="L37" s="33">
        <v>105.19999999999982</v>
      </c>
      <c r="M37" s="33">
        <v>104.64999999999986</v>
      </c>
      <c r="N37" s="32">
        <v>0.12499999999997335</v>
      </c>
      <c r="O37" s="31">
        <v>15.41</v>
      </c>
      <c r="P37" s="31">
        <v>2.8580000000000001</v>
      </c>
      <c r="Q37" s="30">
        <v>154.46486442214763</v>
      </c>
      <c r="R37" s="30">
        <v>551</v>
      </c>
      <c r="S37" s="30">
        <v>173</v>
      </c>
      <c r="T37" s="29">
        <v>5.6514948643731726</v>
      </c>
      <c r="U37" s="29">
        <v>1.4627856587099168</v>
      </c>
      <c r="V37" s="29">
        <v>1.8008917199598602</v>
      </c>
      <c r="W37" s="29">
        <v>5.02862209701523</v>
      </c>
      <c r="X37" s="29">
        <v>3.4859485850145449</v>
      </c>
      <c r="Y37" s="29">
        <v>2.1604040607807571</v>
      </c>
      <c r="Z37" s="29">
        <v>5.6463526457953019</v>
      </c>
      <c r="AA37" s="29">
        <v>1.3255445242337878</v>
      </c>
      <c r="AB37" s="29">
        <v>7.806756706576059</v>
      </c>
      <c r="AC37" s="29">
        <v>-0.83485953654696932</v>
      </c>
      <c r="AD37" s="28">
        <v>3.4859485850145449</v>
      </c>
      <c r="AE37" s="27">
        <v>2.1604040607807566</v>
      </c>
      <c r="AF37" s="27">
        <v>1.0802020303903783</v>
      </c>
      <c r="AG37" s="27">
        <v>4.8260587982793188E-2</v>
      </c>
      <c r="AH37" s="26">
        <v>6.9236365820462966</v>
      </c>
      <c r="AI37" s="16"/>
      <c r="AS37" s="1">
        <v>3100</v>
      </c>
      <c r="AT37" s="2">
        <v>34.239631459999998</v>
      </c>
      <c r="AU37" s="2">
        <v>45.070788</v>
      </c>
      <c r="AV37" s="2">
        <v>23.42461625</v>
      </c>
      <c r="AZ37" s="4" t="s">
        <v>4</v>
      </c>
      <c r="BA37" s="4">
        <v>6.3</v>
      </c>
      <c r="BB37" s="4">
        <v>6.3</v>
      </c>
      <c r="BC37" s="10">
        <v>1.4004218306006855</v>
      </c>
      <c r="BD37" s="10">
        <v>29.990963495609652</v>
      </c>
      <c r="BE37" s="10">
        <v>0.75732010266625116</v>
      </c>
      <c r="BF37" s="10">
        <v>2373.7428649089425</v>
      </c>
      <c r="BG37" s="10">
        <v>1.8426603034219644E-2</v>
      </c>
      <c r="BH37" s="10"/>
      <c r="BI37" s="10"/>
      <c r="BJ37" s="1">
        <v>31</v>
      </c>
      <c r="BK37" s="1">
        <v>2274.1999999999998</v>
      </c>
      <c r="BL37" s="1">
        <v>2771.9</v>
      </c>
      <c r="BM37" s="1">
        <v>2598.5</v>
      </c>
      <c r="BN37" s="2">
        <v>9.0875000000000004</v>
      </c>
      <c r="BO37" s="2">
        <v>2.90625</v>
      </c>
      <c r="BP37" s="2">
        <v>11.99375</v>
      </c>
      <c r="BQ37" s="2">
        <v>6.1812500000000004</v>
      </c>
      <c r="BR37" s="1">
        <v>2.9499999999999998E-2</v>
      </c>
      <c r="BS37" s="1">
        <v>1.4275</v>
      </c>
      <c r="BT37" s="1">
        <v>37.15</v>
      </c>
      <c r="BU37" s="1">
        <v>0.74099999999999999</v>
      </c>
      <c r="BV37" s="1">
        <v>2550.5</v>
      </c>
      <c r="BW37" s="1">
        <v>4.2111249999999996E-2</v>
      </c>
      <c r="BX37" s="1">
        <v>45.790992619999997</v>
      </c>
      <c r="BY37" s="1">
        <v>1.9283159379689746E-2</v>
      </c>
      <c r="BZ37" s="1">
        <v>3.8268598437499997E-3</v>
      </c>
      <c r="CA37" s="1">
        <v>1.2238582031249999E-3</v>
      </c>
      <c r="CB37" s="1">
        <v>5.0507180468749996E-3</v>
      </c>
      <c r="CC37" s="1">
        <v>2.6030016406249998E-3</v>
      </c>
      <c r="CD37" s="1">
        <v>1.7523571086293056E-3</v>
      </c>
      <c r="CE37" s="1">
        <v>5.6041681947223323E-4</v>
      </c>
      <c r="CF37" s="1">
        <v>2.3127739281015389E-3</v>
      </c>
      <c r="CG37" s="1">
        <v>1.1919402891570723E-3</v>
      </c>
      <c r="CI37" s="559"/>
      <c r="CJ37" s="45">
        <v>3100</v>
      </c>
      <c r="CK37" s="45">
        <v>33.832905449999998</v>
      </c>
      <c r="CL37" s="45">
        <v>10.63513526</v>
      </c>
      <c r="CM37" s="45">
        <v>44.468040719999998</v>
      </c>
      <c r="CN37" s="45">
        <v>23.19777019</v>
      </c>
      <c r="CO37" s="45">
        <v>7.0109500000000005E-2</v>
      </c>
      <c r="CP37" s="45">
        <v>1.417413295</v>
      </c>
      <c r="CQ37" s="45">
        <v>17.367456820000001</v>
      </c>
      <c r="CR37" s="45">
        <v>0.74712568180000005</v>
      </c>
      <c r="CS37" s="45">
        <v>2512.3008180000002</v>
      </c>
      <c r="CT37" s="45">
        <v>9.9913756679999993E-2</v>
      </c>
      <c r="CU37" s="45">
        <v>42.683530230000002</v>
      </c>
      <c r="CV37" s="45">
        <v>4.3051312090000002E-2</v>
      </c>
      <c r="CW37" s="45">
        <v>3.1541915330000003E-2</v>
      </c>
      <c r="CX37" s="45">
        <v>9.6020875549999996E-3</v>
      </c>
      <c r="CY37" s="45">
        <v>4.1144002839999999E-2</v>
      </c>
      <c r="CZ37" s="45">
        <v>2.1939827879999999E-2</v>
      </c>
      <c r="DA37" s="45">
        <v>1.360278342E-2</v>
      </c>
      <c r="DB37" s="45">
        <v>4.1751145320000002E-3</v>
      </c>
      <c r="DC37" s="45">
        <v>1.7777898E-2</v>
      </c>
      <c r="DD37" s="45">
        <v>9.4276687760000005E-3</v>
      </c>
      <c r="DE37" s="45">
        <v>0.30693089811761481</v>
      </c>
    </row>
    <row r="38" spans="1:110">
      <c r="A38" s="1" t="s">
        <v>178</v>
      </c>
      <c r="B38" s="1" t="s">
        <v>119</v>
      </c>
      <c r="C38" s="9">
        <v>3</v>
      </c>
      <c r="D38" s="4">
        <v>58.2</v>
      </c>
      <c r="E38" s="553"/>
      <c r="F38" s="15"/>
      <c r="G38" s="33">
        <v>2850.6</v>
      </c>
      <c r="H38" s="33">
        <v>3065.2</v>
      </c>
      <c r="I38" s="33">
        <v>2957.6</v>
      </c>
      <c r="J38" s="33">
        <v>2957.8</v>
      </c>
      <c r="K38" s="33">
        <v>107.20000000000027</v>
      </c>
      <c r="L38" s="33">
        <v>107.39999999999964</v>
      </c>
      <c r="M38" s="33">
        <v>107.29999999999995</v>
      </c>
      <c r="N38" s="32">
        <v>0.12500000000003553</v>
      </c>
      <c r="O38" s="31">
        <v>15.26</v>
      </c>
      <c r="P38" s="31">
        <v>3.34</v>
      </c>
      <c r="Q38" s="30">
        <v>190.69736348413289</v>
      </c>
      <c r="R38" s="30">
        <v>606</v>
      </c>
      <c r="S38" s="30">
        <v>195</v>
      </c>
      <c r="T38" s="29">
        <v>6.7354174935297104</v>
      </c>
      <c r="U38" s="29">
        <v>4.1430040350386141</v>
      </c>
      <c r="V38" s="29">
        <v>3.102446896550922</v>
      </c>
      <c r="W38" s="29">
        <v>6.2422250910857962</v>
      </c>
      <c r="X38" s="29">
        <v>5.0557733790512609</v>
      </c>
      <c r="Y38" s="29">
        <v>1.7202232644725894</v>
      </c>
      <c r="Z38" s="29">
        <v>6.7759966435238503</v>
      </c>
      <c r="AA38" s="29">
        <v>3.3355501145786715</v>
      </c>
      <c r="AB38" s="29">
        <v>8.4962199079964407</v>
      </c>
      <c r="AC38" s="29">
        <v>1.615326850106082</v>
      </c>
      <c r="AD38" s="28">
        <v>5.05577337905126</v>
      </c>
      <c r="AE38" s="27">
        <v>1.7202232644725897</v>
      </c>
      <c r="AF38" s="27">
        <v>0.86011163223629483</v>
      </c>
      <c r="AG38" s="27">
        <v>2.3185118751291358</v>
      </c>
      <c r="AH38" s="26">
        <v>7.7930348829733838</v>
      </c>
      <c r="AI38" s="16"/>
      <c r="AS38" s="1">
        <v>3200</v>
      </c>
      <c r="AT38" s="2">
        <v>38.934557310000002</v>
      </c>
      <c r="AU38" s="2">
        <v>52.749537779999997</v>
      </c>
      <c r="AV38" s="2">
        <v>25.077376319999999</v>
      </c>
      <c r="AZ38" s="4" t="s">
        <v>4</v>
      </c>
      <c r="BA38" s="4">
        <v>6.5</v>
      </c>
      <c r="BB38" s="4">
        <v>6.5</v>
      </c>
      <c r="BC38" s="10">
        <v>1.4120734189146247</v>
      </c>
      <c r="BD38" s="10">
        <v>30.451674412971737</v>
      </c>
      <c r="BE38" s="10">
        <v>0.75025853399113651</v>
      </c>
      <c r="BF38" s="10">
        <v>2374.3213897937021</v>
      </c>
      <c r="BG38" s="10">
        <v>1.8579913406771339E-2</v>
      </c>
      <c r="BH38" s="10"/>
      <c r="BI38" s="10"/>
      <c r="BJ38" s="1">
        <v>32</v>
      </c>
      <c r="BK38" s="1">
        <v>2302.1</v>
      </c>
      <c r="BL38" s="1">
        <v>2780.8</v>
      </c>
      <c r="BM38" s="1">
        <v>2620.6</v>
      </c>
      <c r="BN38" s="2">
        <v>9.4499999999999993</v>
      </c>
      <c r="BO38" s="2">
        <v>3.05</v>
      </c>
      <c r="BP38" s="2">
        <v>12.5</v>
      </c>
      <c r="BQ38" s="2">
        <v>6.3999999999999995</v>
      </c>
      <c r="BR38" s="1">
        <v>2.9499999999999998E-2</v>
      </c>
      <c r="BS38" s="1">
        <v>1.389</v>
      </c>
      <c r="BT38" s="1">
        <v>39.200000000000003</v>
      </c>
      <c r="BU38" s="1">
        <v>0.76449999999999996</v>
      </c>
      <c r="BV38" s="1">
        <v>2487</v>
      </c>
      <c r="BW38" s="1">
        <v>4.0975499999999998E-2</v>
      </c>
      <c r="BX38" s="1">
        <v>48.692419780000002</v>
      </c>
      <c r="BY38" s="1">
        <v>1.9951962466953899E-2</v>
      </c>
      <c r="BZ38" s="1">
        <v>3.8721847499999995E-3</v>
      </c>
      <c r="CA38" s="1">
        <v>1.2497527499999998E-3</v>
      </c>
      <c r="CB38" s="1">
        <v>5.1219374999999998E-3</v>
      </c>
      <c r="CC38" s="1">
        <v>2.6224319999999996E-3</v>
      </c>
      <c r="CD38" s="1">
        <v>1.8854604531271433E-3</v>
      </c>
      <c r="CE38" s="1">
        <v>6.0853485524209382E-4</v>
      </c>
      <c r="CF38" s="1">
        <v>2.493995308369237E-3</v>
      </c>
      <c r="CG38" s="1">
        <v>1.2769255978850496E-3</v>
      </c>
      <c r="CI38" s="559"/>
      <c r="CJ38" s="45">
        <v>3200</v>
      </c>
      <c r="CK38" s="45">
        <v>39.3039475</v>
      </c>
      <c r="CL38" s="45">
        <v>14.059935599999999</v>
      </c>
      <c r="CM38" s="45">
        <v>53.363883110000003</v>
      </c>
      <c r="CN38" s="45">
        <v>25.2440119</v>
      </c>
      <c r="CO38" s="45">
        <v>7.9949145360000001E-2</v>
      </c>
      <c r="CP38" s="45">
        <v>1.4158521500000001</v>
      </c>
      <c r="CQ38" s="45">
        <v>15.176917059999999</v>
      </c>
      <c r="CR38" s="45">
        <v>0.74785558799999996</v>
      </c>
      <c r="CS38" s="45">
        <v>2564.811138</v>
      </c>
      <c r="CT38" s="45">
        <v>0.1131781947</v>
      </c>
      <c r="CU38" s="45">
        <v>39.917816879999997</v>
      </c>
      <c r="CV38" s="45">
        <v>4.5154472289999997E-2</v>
      </c>
      <c r="CW38" s="45">
        <v>4.4462269630000002E-2</v>
      </c>
      <c r="CX38" s="45">
        <v>1.5909022950000001E-2</v>
      </c>
      <c r="CY38" s="45">
        <v>6.0371292440000002E-2</v>
      </c>
      <c r="CZ38" s="45">
        <v>2.8553246510000001E-2</v>
      </c>
      <c r="DA38" s="45">
        <v>1.7557862890000001E-2</v>
      </c>
      <c r="DB38" s="45">
        <v>6.2391466520000001E-3</v>
      </c>
      <c r="DC38" s="45">
        <v>2.3797009439999999E-2</v>
      </c>
      <c r="DD38" s="45">
        <v>1.1318716439999999E-2</v>
      </c>
      <c r="DE38" s="45">
        <v>0.35534772603523845</v>
      </c>
    </row>
    <row r="39" spans="1:110">
      <c r="A39" s="1" t="s">
        <v>177</v>
      </c>
      <c r="B39" s="1" t="s">
        <v>154</v>
      </c>
      <c r="C39" s="9">
        <v>59</v>
      </c>
      <c r="D39" s="4">
        <v>59</v>
      </c>
      <c r="E39" s="553"/>
      <c r="F39" s="15"/>
      <c r="G39" s="33">
        <v>2854</v>
      </c>
      <c r="H39" s="33">
        <v>3073.7</v>
      </c>
      <c r="I39" s="33">
        <v>2962.8</v>
      </c>
      <c r="J39" s="33">
        <v>2963.3</v>
      </c>
      <c r="K39" s="33">
        <v>109.30000000000018</v>
      </c>
      <c r="L39" s="33">
        <v>110.39999999999964</v>
      </c>
      <c r="M39" s="33">
        <v>109.84999999999991</v>
      </c>
      <c r="N39" s="32">
        <v>0.14285714285718201</v>
      </c>
      <c r="O39" s="31">
        <v>16.23</v>
      </c>
      <c r="P39" s="31">
        <v>1.9470000000000001</v>
      </c>
      <c r="Q39" s="30">
        <v>100.11611582916977</v>
      </c>
      <c r="R39" s="30">
        <v>510</v>
      </c>
      <c r="S39" s="30">
        <v>134</v>
      </c>
      <c r="T39" s="29">
        <v>3.5263726568833413</v>
      </c>
      <c r="U39" s="29">
        <v>-2.7155483948680512</v>
      </c>
      <c r="V39" s="29">
        <v>0.37527335199130385</v>
      </c>
      <c r="W39" s="29">
        <v>2.7061173348841714</v>
      </c>
      <c r="X39" s="29">
        <v>0.97305373722269128</v>
      </c>
      <c r="Y39" s="29">
        <v>2.7979798675037046</v>
      </c>
      <c r="Z39" s="29">
        <v>3.7710336047263961</v>
      </c>
      <c r="AA39" s="29">
        <v>-1.8249261302810134</v>
      </c>
      <c r="AB39" s="29">
        <v>6.5690134722301003</v>
      </c>
      <c r="AC39" s="29">
        <v>-4.6229059977847182</v>
      </c>
      <c r="AD39" s="28">
        <v>0.97305373722269128</v>
      </c>
      <c r="AE39" s="27">
        <v>2.7979798675037042</v>
      </c>
      <c r="AF39" s="27">
        <v>1.3989899337518521</v>
      </c>
      <c r="AG39" s="27">
        <v>-3.4791605411460869</v>
      </c>
      <c r="AH39" s="26">
        <v>5.4252680155914694</v>
      </c>
      <c r="AI39" s="16"/>
      <c r="AS39" s="1">
        <v>3300</v>
      </c>
      <c r="AT39" s="2">
        <v>50.409293580000003</v>
      </c>
      <c r="AU39" s="2">
        <v>68.556125089999995</v>
      </c>
      <c r="AV39" s="2">
        <v>32.191762070000003</v>
      </c>
      <c r="AZ39" s="4" t="s">
        <v>4</v>
      </c>
      <c r="BA39" s="4">
        <v>6.7</v>
      </c>
      <c r="BB39" s="4">
        <v>6.7</v>
      </c>
      <c r="BC39" s="10">
        <v>1.4421053530915968</v>
      </c>
      <c r="BD39" s="10">
        <v>29.124085774981744</v>
      </c>
      <c r="BE39" s="10">
        <v>0.73205736176266856</v>
      </c>
      <c r="BF39" s="10">
        <v>2342.4060968971153</v>
      </c>
      <c r="BG39" s="10">
        <v>1.9100733153531071E-2</v>
      </c>
      <c r="BH39" s="10"/>
      <c r="BI39" s="10"/>
      <c r="BJ39" s="1">
        <v>33</v>
      </c>
      <c r="BK39" s="1">
        <v>2327.6</v>
      </c>
      <c r="BL39" s="1">
        <v>2791.4</v>
      </c>
      <c r="BM39" s="1">
        <v>2642.3</v>
      </c>
      <c r="BN39" s="2">
        <v>9.34375</v>
      </c>
      <c r="BO39" s="2">
        <v>3.1312500000000001</v>
      </c>
      <c r="BP39" s="2">
        <v>12.475</v>
      </c>
      <c r="BQ39" s="2">
        <v>6.2125000000000004</v>
      </c>
      <c r="BR39" s="1">
        <v>2.9499999999999998E-2</v>
      </c>
      <c r="BS39" s="1">
        <v>1.3765000000000001</v>
      </c>
      <c r="BT39" s="1">
        <v>40.299999999999997</v>
      </c>
      <c r="BU39" s="1">
        <v>0.77200000000000002</v>
      </c>
      <c r="BV39" s="1">
        <v>2710</v>
      </c>
      <c r="BW39" s="1">
        <v>4.0606749999999997E-2</v>
      </c>
      <c r="BX39" s="1">
        <v>48.797816910000002</v>
      </c>
      <c r="BY39" s="1">
        <v>1.9815207518101424E-2</v>
      </c>
      <c r="BZ39" s="1">
        <v>3.7941932031249999E-3</v>
      </c>
      <c r="CA39" s="1">
        <v>1.271498859375E-3</v>
      </c>
      <c r="CB39" s="1">
        <v>5.0656920625000001E-3</v>
      </c>
      <c r="CC39" s="1">
        <v>2.5226943437499996E-3</v>
      </c>
      <c r="CD39" s="1">
        <v>1.851483452472602E-3</v>
      </c>
      <c r="CE39" s="1">
        <v>6.2046368541055093E-4</v>
      </c>
      <c r="CF39" s="1">
        <v>2.4719471378831532E-3</v>
      </c>
      <c r="CG39" s="1">
        <v>1.2310197670620511E-3</v>
      </c>
      <c r="CI39" s="559"/>
      <c r="CJ39" s="45">
        <v>3300</v>
      </c>
      <c r="CK39" s="45">
        <v>50.25374412</v>
      </c>
      <c r="CL39" s="45">
        <v>18.055098839999999</v>
      </c>
      <c r="CM39" s="45">
        <v>68.308842960000007</v>
      </c>
      <c r="CN39" s="45">
        <v>32.198645290000002</v>
      </c>
      <c r="CO39" s="45">
        <v>7.9723010380000001E-2</v>
      </c>
      <c r="CP39" s="45">
        <v>1.413277806</v>
      </c>
      <c r="CQ39" s="45">
        <v>11.193276429999999</v>
      </c>
      <c r="CR39" s="45">
        <v>0.74953114369999996</v>
      </c>
      <c r="CS39" s="45">
        <v>2626.92301</v>
      </c>
      <c r="CT39" s="45">
        <v>0.11266201789999999</v>
      </c>
      <c r="CU39" s="45">
        <v>36.176413750000002</v>
      </c>
      <c r="CV39" s="45">
        <v>4.0747490390000002E-2</v>
      </c>
      <c r="CW39" s="45">
        <v>5.6664981900000001E-2</v>
      </c>
      <c r="CX39" s="45">
        <v>2.036614371E-2</v>
      </c>
      <c r="CY39" s="45">
        <v>7.7031125500000006E-2</v>
      </c>
      <c r="CZ39" s="45">
        <v>3.6298838190000002E-2</v>
      </c>
      <c r="DA39" s="45">
        <v>2.0326354219999999E-2</v>
      </c>
      <c r="DB39" s="45">
        <v>7.3096643599999999E-3</v>
      </c>
      <c r="DC39" s="45">
        <v>2.7636018460000002E-2</v>
      </c>
      <c r="DD39" s="45">
        <v>1.301669013E-2</v>
      </c>
      <c r="DE39" s="45">
        <v>0.35961512236206616</v>
      </c>
    </row>
    <row r="40" spans="1:110">
      <c r="A40" s="1" t="s">
        <v>176</v>
      </c>
      <c r="B40" s="1" t="s">
        <v>154</v>
      </c>
      <c r="C40" s="9">
        <v>61</v>
      </c>
      <c r="D40" s="4">
        <v>61</v>
      </c>
      <c r="E40" s="553"/>
      <c r="F40" s="15"/>
      <c r="G40" s="33">
        <v>2863.1</v>
      </c>
      <c r="H40" s="33">
        <v>3093</v>
      </c>
      <c r="I40" s="33">
        <v>2975.6</v>
      </c>
      <c r="J40" s="33">
        <v>2976.8</v>
      </c>
      <c r="K40" s="33">
        <v>113.70000000000027</v>
      </c>
      <c r="L40" s="33">
        <v>116.19999999999982</v>
      </c>
      <c r="M40" s="33">
        <v>114.95000000000005</v>
      </c>
      <c r="N40" s="32">
        <v>0.14285714285718201</v>
      </c>
      <c r="O40" s="31">
        <v>13.96</v>
      </c>
      <c r="P40" s="31">
        <v>4.484</v>
      </c>
      <c r="Q40" s="30">
        <v>256.48795388615872</v>
      </c>
      <c r="R40" s="30">
        <v>646</v>
      </c>
      <c r="S40" s="30">
        <v>248</v>
      </c>
      <c r="T40" s="29">
        <v>10.055444957328142</v>
      </c>
      <c r="U40" s="29">
        <v>10.512248070458323</v>
      </c>
      <c r="V40" s="29">
        <v>5.2620441519003345</v>
      </c>
      <c r="W40" s="29">
        <v>10.141426753580872</v>
      </c>
      <c r="X40" s="29">
        <v>8.9927909833169171</v>
      </c>
      <c r="Y40" s="29">
        <v>2.4950497230182869</v>
      </c>
      <c r="Z40" s="29">
        <v>11.487840706335204</v>
      </c>
      <c r="AA40" s="29">
        <v>6.4977412602986302</v>
      </c>
      <c r="AB40" s="29">
        <v>13.982890429353491</v>
      </c>
      <c r="AC40" s="29">
        <v>4.0026915372803433</v>
      </c>
      <c r="AD40" s="28">
        <v>8.9927909833169188</v>
      </c>
      <c r="AE40" s="27">
        <v>2.4950497230182833</v>
      </c>
      <c r="AF40" s="27">
        <v>1.2475248615091417</v>
      </c>
      <c r="AG40" s="27">
        <v>5.0226065902559274</v>
      </c>
      <c r="AH40" s="26">
        <v>12.96297537637791</v>
      </c>
      <c r="AI40" s="16"/>
      <c r="AS40" s="1">
        <v>3400</v>
      </c>
      <c r="AT40" s="2">
        <v>31.665103989999999</v>
      </c>
      <c r="AU40" s="2">
        <v>40.663546150000002</v>
      </c>
      <c r="AV40" s="2">
        <v>22.726894730000001</v>
      </c>
      <c r="AZ40" s="4" t="s">
        <v>4</v>
      </c>
      <c r="BA40" s="4">
        <v>6.9</v>
      </c>
      <c r="BB40" s="4">
        <v>6.9</v>
      </c>
      <c r="BC40" s="10">
        <v>1.4311465970440704</v>
      </c>
      <c r="BD40" s="10">
        <v>30.744579270131243</v>
      </c>
      <c r="BE40" s="10">
        <v>0.73869903209450272</v>
      </c>
      <c r="BF40" s="10">
        <v>2369.3938570263654</v>
      </c>
      <c r="BG40" s="10">
        <v>1.8830876276895683E-2</v>
      </c>
      <c r="BH40" s="10"/>
      <c r="BI40" s="10"/>
      <c r="BJ40" s="1">
        <v>34</v>
      </c>
      <c r="BK40" s="1">
        <v>2351</v>
      </c>
      <c r="BL40" s="1">
        <v>2804.8</v>
      </c>
      <c r="BM40" s="1">
        <v>2663.4</v>
      </c>
      <c r="BN40" s="2">
        <v>6.5</v>
      </c>
      <c r="BO40" s="2">
        <v>2.8</v>
      </c>
      <c r="BP40" s="2">
        <v>9.3000000000000007</v>
      </c>
      <c r="BQ40" s="2">
        <v>3.7</v>
      </c>
      <c r="BR40" s="1">
        <v>2.9000000000000001E-2</v>
      </c>
      <c r="BS40" s="1">
        <v>1.39</v>
      </c>
      <c r="BT40" s="1">
        <v>40.299999999999997</v>
      </c>
      <c r="BU40" s="1">
        <v>0.76400000000000001</v>
      </c>
      <c r="BV40" s="1">
        <v>2626</v>
      </c>
      <c r="BW40" s="1">
        <v>4.0309999999999999E-2</v>
      </c>
      <c r="BX40" s="1">
        <v>48.637258359999997</v>
      </c>
      <c r="BY40" s="1">
        <v>1.9605678844915996E-2</v>
      </c>
      <c r="BZ40" s="1">
        <v>2.6201499999999999E-3</v>
      </c>
      <c r="CA40" s="1">
        <v>1.12868E-3</v>
      </c>
      <c r="CB40" s="1">
        <v>3.7488299999999999E-3</v>
      </c>
      <c r="CC40" s="1">
        <v>1.4914699999999999E-3</v>
      </c>
      <c r="CD40" s="1">
        <v>1.2743691249195398E-3</v>
      </c>
      <c r="CE40" s="1">
        <v>5.4895900765764786E-4</v>
      </c>
      <c r="CF40" s="1">
        <v>1.8233281325771877E-3</v>
      </c>
      <c r="CG40" s="1">
        <v>7.2541011726189194E-4</v>
      </c>
      <c r="CI40" s="559"/>
      <c r="CJ40" s="45">
        <v>3400</v>
      </c>
      <c r="CK40" s="45">
        <v>31.4360614</v>
      </c>
      <c r="CL40" s="45">
        <v>8.8408447290000005</v>
      </c>
      <c r="CM40" s="45">
        <v>40.27690613</v>
      </c>
      <c r="CN40" s="45">
        <v>22.595216669999999</v>
      </c>
      <c r="CO40" s="45">
        <v>7.7282623940000003E-2</v>
      </c>
      <c r="CP40" s="45">
        <v>1.4372712160000001</v>
      </c>
      <c r="CQ40" s="45">
        <v>17.25774564</v>
      </c>
      <c r="CR40" s="45">
        <v>0.73491685650000005</v>
      </c>
      <c r="CS40" s="45">
        <v>2545.6104359999999</v>
      </c>
      <c r="CT40" s="45">
        <v>0.1110449474</v>
      </c>
      <c r="CU40" s="45">
        <v>46.942659900000002</v>
      </c>
      <c r="CV40" s="45">
        <v>5.2101815869999998E-2</v>
      </c>
      <c r="CW40" s="45">
        <v>3.4983127490000002E-2</v>
      </c>
      <c r="CX40" s="45">
        <v>9.8501978589999994E-3</v>
      </c>
      <c r="CY40" s="45">
        <v>4.4833325340000001E-2</v>
      </c>
      <c r="CZ40" s="45">
        <v>2.5132930019999999E-2</v>
      </c>
      <c r="DA40" s="45">
        <v>1.586314414E-2</v>
      </c>
      <c r="DB40" s="45">
        <v>4.392959682E-3</v>
      </c>
      <c r="DC40" s="45">
        <v>2.025610379E-2</v>
      </c>
      <c r="DD40" s="45">
        <v>1.1470184459999999E-2</v>
      </c>
      <c r="DE40" s="45">
        <v>0.27692868722807934</v>
      </c>
    </row>
    <row r="41" spans="1:110">
      <c r="A41" s="1" t="s">
        <v>175</v>
      </c>
      <c r="B41" s="1" t="s">
        <v>119</v>
      </c>
      <c r="C41" s="9">
        <v>5</v>
      </c>
      <c r="D41" s="4">
        <v>61.3</v>
      </c>
      <c r="E41" s="553"/>
      <c r="F41" s="15"/>
      <c r="G41" s="33">
        <v>2865.3</v>
      </c>
      <c r="H41" s="33">
        <v>3095.3</v>
      </c>
      <c r="I41" s="33">
        <v>2978.1</v>
      </c>
      <c r="J41" s="33">
        <v>2979</v>
      </c>
      <c r="K41" s="33">
        <v>113.69999999999982</v>
      </c>
      <c r="L41" s="33">
        <v>116.30000000000018</v>
      </c>
      <c r="M41" s="33">
        <v>115</v>
      </c>
      <c r="N41" s="32">
        <v>0.14285714285718201</v>
      </c>
      <c r="O41" s="31">
        <v>14.03</v>
      </c>
      <c r="P41" s="31">
        <v>5.3970000000000002</v>
      </c>
      <c r="Q41" s="30">
        <v>287.95301886104068</v>
      </c>
      <c r="R41" s="30">
        <v>830</v>
      </c>
      <c r="S41" s="30">
        <v>339</v>
      </c>
      <c r="T41" s="29">
        <v>12.114747849244674</v>
      </c>
      <c r="U41" s="29">
        <v>12.843637007069134</v>
      </c>
      <c r="V41" s="29">
        <v>9.5013023870322808</v>
      </c>
      <c r="W41" s="29">
        <v>15.143898283853179</v>
      </c>
      <c r="X41" s="29">
        <v>12.400896381799816</v>
      </c>
      <c r="Y41" s="29">
        <v>2.3244787955659829</v>
      </c>
      <c r="Z41" s="29">
        <v>14.725375177365798</v>
      </c>
      <c r="AA41" s="29">
        <v>10.076417586233834</v>
      </c>
      <c r="AB41" s="29">
        <v>17.049853972931782</v>
      </c>
      <c r="AC41" s="29">
        <v>7.7519387906678503</v>
      </c>
      <c r="AD41" s="28">
        <v>12.400896381799816</v>
      </c>
      <c r="AE41" s="27">
        <v>2.3244787955659834</v>
      </c>
      <c r="AF41" s="27">
        <v>1.1622393977829917</v>
      </c>
      <c r="AG41" s="27">
        <v>8.7021286374065916</v>
      </c>
      <c r="AH41" s="26">
        <v>16.099664126193041</v>
      </c>
      <c r="AI41" s="16"/>
      <c r="AS41" s="1">
        <v>3500</v>
      </c>
      <c r="AT41" s="2">
        <v>14.23144933</v>
      </c>
      <c r="AU41" s="2">
        <v>17.276951889999999</v>
      </c>
      <c r="AV41" s="2">
        <v>11.196043939999999</v>
      </c>
      <c r="AZ41" s="4" t="s">
        <v>4</v>
      </c>
      <c r="BA41" s="4">
        <v>7.1</v>
      </c>
      <c r="BB41" s="4">
        <v>7.1</v>
      </c>
      <c r="BC41" s="10">
        <v>1.4301493288924079</v>
      </c>
      <c r="BD41" s="10">
        <v>31.465245685113636</v>
      </c>
      <c r="BE41" s="10">
        <v>0.73930343703490431</v>
      </c>
      <c r="BF41" s="10">
        <v>2386.5909705325766</v>
      </c>
      <c r="BG41" s="10">
        <v>1.8942375217117974E-2</v>
      </c>
      <c r="BH41" s="10"/>
      <c r="BI41" s="10"/>
      <c r="BJ41" s="1">
        <v>35</v>
      </c>
      <c r="BK41" s="1">
        <v>2373.3000000000002</v>
      </c>
      <c r="BL41" s="1">
        <v>2825.7</v>
      </c>
      <c r="BM41" s="1">
        <v>2683.9</v>
      </c>
      <c r="BN41" s="2">
        <v>3.5812499999999998</v>
      </c>
      <c r="BO41" s="2">
        <v>2.4312499999999999</v>
      </c>
      <c r="BP41" s="2">
        <v>6.0124999999999993</v>
      </c>
      <c r="BQ41" s="2">
        <v>1.1499999999999999</v>
      </c>
      <c r="BR41" s="1">
        <v>2.9000000000000001E-2</v>
      </c>
      <c r="BS41" s="1">
        <v>1.3525</v>
      </c>
      <c r="BT41" s="1">
        <v>42.15</v>
      </c>
      <c r="BU41" s="1">
        <v>0.78649999999999998</v>
      </c>
      <c r="BV41" s="1">
        <v>2717</v>
      </c>
      <c r="BW41" s="1">
        <v>3.92225E-2</v>
      </c>
      <c r="BX41" s="1">
        <v>44.991973719999997</v>
      </c>
      <c r="BY41" s="1">
        <v>1.7646976892326999E-2</v>
      </c>
      <c r="BZ41" s="1">
        <v>1.4046557812499999E-3</v>
      </c>
      <c r="CA41" s="1">
        <v>9.5359703124999991E-4</v>
      </c>
      <c r="CB41" s="1">
        <v>2.3582528124999999E-3</v>
      </c>
      <c r="CC41" s="1">
        <v>4.5105874999999999E-4</v>
      </c>
      <c r="CD41" s="1">
        <v>6.3198235995646059E-4</v>
      </c>
      <c r="CE41" s="1">
        <v>4.2904212569470007E-4</v>
      </c>
      <c r="CF41" s="1">
        <v>1.0610244856511606E-3</v>
      </c>
      <c r="CG41" s="1">
        <v>2.0294023426176052E-4</v>
      </c>
      <c r="CI41" s="559"/>
      <c r="CJ41" s="45">
        <v>3500</v>
      </c>
      <c r="CK41" s="45">
        <v>14.14667815</v>
      </c>
      <c r="CL41" s="45">
        <v>3.0304485969999999</v>
      </c>
      <c r="CM41" s="45">
        <v>17.177126739999999</v>
      </c>
      <c r="CN41" s="45">
        <v>11.11622955</v>
      </c>
      <c r="CO41" s="45">
        <v>9.636724311E-2</v>
      </c>
      <c r="CP41" s="45">
        <v>1.478600667</v>
      </c>
      <c r="CQ41" s="45">
        <v>32.745464779999999</v>
      </c>
      <c r="CR41" s="45">
        <v>0.70988501940000004</v>
      </c>
      <c r="CS41" s="45">
        <v>2482.105102</v>
      </c>
      <c r="CT41" s="45">
        <v>0.1426962829</v>
      </c>
      <c r="CU41" s="45">
        <v>54.239629119999996</v>
      </c>
      <c r="CV41" s="45">
        <v>7.7107242209999996E-2</v>
      </c>
      <c r="CW41" s="45">
        <v>1.9707249770000001E-2</v>
      </c>
      <c r="CX41" s="45">
        <v>4.2768418690000004E-3</v>
      </c>
      <c r="CY41" s="45">
        <v>2.3984091629999999E-2</v>
      </c>
      <c r="CZ41" s="45">
        <v>1.543040788E-2</v>
      </c>
      <c r="DA41" s="45">
        <v>1.0677625390000001E-2</v>
      </c>
      <c r="DB41" s="45">
        <v>2.3144683320000001E-3</v>
      </c>
      <c r="DC41" s="45">
        <v>1.2992093709999999E-2</v>
      </c>
      <c r="DD41" s="45">
        <v>8.3631572539999994E-3</v>
      </c>
      <c r="DE41" s="45">
        <v>0.21675871249122367</v>
      </c>
    </row>
    <row r="42" spans="1:110" ht="15" thickBot="1">
      <c r="A42" s="1" t="s">
        <v>174</v>
      </c>
      <c r="B42" s="1" t="s">
        <v>154</v>
      </c>
      <c r="C42" s="9">
        <v>63</v>
      </c>
      <c r="D42" s="4">
        <v>63</v>
      </c>
      <c r="E42" s="554"/>
      <c r="F42" s="15"/>
      <c r="G42" s="41">
        <v>2873.6</v>
      </c>
      <c r="H42" s="41">
        <v>3110.2</v>
      </c>
      <c r="I42" s="41">
        <v>2990</v>
      </c>
      <c r="J42" s="41">
        <v>2990.8</v>
      </c>
      <c r="K42" s="41">
        <v>117.20000000000027</v>
      </c>
      <c r="L42" s="41">
        <v>119.39999999999964</v>
      </c>
      <c r="M42" s="41">
        <v>118.29999999999995</v>
      </c>
      <c r="N42" s="40">
        <v>0.14285714285718201</v>
      </c>
      <c r="O42" s="39">
        <v>13.41</v>
      </c>
      <c r="P42" s="39">
        <v>5.2220000000000004</v>
      </c>
      <c r="Q42" s="38">
        <v>316.5576233836606</v>
      </c>
      <c r="R42" s="38">
        <v>763</v>
      </c>
      <c r="S42" s="38">
        <v>297</v>
      </c>
      <c r="T42" s="37">
        <v>12.268377104821587</v>
      </c>
      <c r="U42" s="37">
        <v>16.18404936825954</v>
      </c>
      <c r="V42" s="37">
        <v>8.7573165525941015</v>
      </c>
      <c r="W42" s="37">
        <v>13.568388635633461</v>
      </c>
      <c r="X42" s="37">
        <v>12.694532915327173</v>
      </c>
      <c r="Y42" s="37">
        <v>3.0888849313303015</v>
      </c>
      <c r="Z42" s="37">
        <v>15.783417846657475</v>
      </c>
      <c r="AA42" s="37">
        <v>9.6056479839968709</v>
      </c>
      <c r="AB42" s="37">
        <v>18.872302777987777</v>
      </c>
      <c r="AC42" s="37">
        <v>6.5167630526665699</v>
      </c>
      <c r="AD42" s="36">
        <v>12.694532915327171</v>
      </c>
      <c r="AE42" s="35">
        <v>3.0888849313303135</v>
      </c>
      <c r="AF42" s="35">
        <v>1.5444424656651567</v>
      </c>
      <c r="AG42" s="35">
        <v>7.7794233553085883</v>
      </c>
      <c r="AH42" s="34">
        <v>17.609642475345755</v>
      </c>
      <c r="AI42" s="27"/>
      <c r="AS42" s="1">
        <v>3600</v>
      </c>
      <c r="AT42" s="2">
        <v>10.27121204</v>
      </c>
      <c r="AU42" s="2">
        <v>12.892589510000001</v>
      </c>
      <c r="AV42" s="2">
        <v>7.6618488649999996</v>
      </c>
      <c r="AZ42" s="4" t="s">
        <v>4</v>
      </c>
      <c r="BA42" s="4">
        <v>7.3</v>
      </c>
      <c r="BB42" s="4">
        <v>7.3</v>
      </c>
      <c r="BC42" s="10">
        <v>1.4388448778464817</v>
      </c>
      <c r="BD42" s="10">
        <v>31.970089832649766</v>
      </c>
      <c r="BE42" s="10">
        <v>0.73403340736576861</v>
      </c>
      <c r="BF42" s="10">
        <v>2387.8606423516608</v>
      </c>
      <c r="BG42" s="10">
        <v>1.9057548050946765E-2</v>
      </c>
      <c r="BH42" s="10"/>
      <c r="BI42" s="10"/>
      <c r="BJ42" s="1">
        <v>36</v>
      </c>
      <c r="BK42" s="1">
        <v>2431.4</v>
      </c>
      <c r="BL42" s="1">
        <v>2831.3</v>
      </c>
      <c r="BM42" s="1">
        <v>2703.9</v>
      </c>
      <c r="BN42" s="2">
        <v>2.95</v>
      </c>
      <c r="BO42" s="2">
        <v>2.25</v>
      </c>
      <c r="BP42" s="2">
        <v>5.2</v>
      </c>
      <c r="BQ42" s="2">
        <v>0.70000000000000018</v>
      </c>
      <c r="BR42" s="1">
        <v>2.9000000000000001E-2</v>
      </c>
      <c r="BS42" s="1">
        <v>1.427</v>
      </c>
      <c r="BT42" s="1">
        <v>41.7</v>
      </c>
      <c r="BU42" s="1">
        <v>0.74150000000000005</v>
      </c>
      <c r="BV42" s="1">
        <v>2657</v>
      </c>
      <c r="BW42" s="1">
        <v>4.1383000000000003E-2</v>
      </c>
      <c r="BX42" s="1">
        <v>44.892632200000001</v>
      </c>
      <c r="BY42" s="1">
        <v>1.8577917983326E-2</v>
      </c>
      <c r="BZ42" s="1">
        <v>1.2207985000000001E-3</v>
      </c>
      <c r="CA42" s="1">
        <v>9.3111750000000003E-4</v>
      </c>
      <c r="CB42" s="1">
        <v>2.1519160000000002E-3</v>
      </c>
      <c r="CC42" s="1">
        <v>2.8968100000000007E-4</v>
      </c>
      <c r="CD42" s="1">
        <v>5.4804858050811704E-4</v>
      </c>
      <c r="CE42" s="1">
        <v>4.1800315462483503E-4</v>
      </c>
      <c r="CF42" s="1">
        <v>9.6605173513295201E-4</v>
      </c>
      <c r="CG42" s="1">
        <v>1.30045425883282E-4</v>
      </c>
      <c r="CI42" s="559"/>
      <c r="CJ42" s="45">
        <v>3600</v>
      </c>
      <c r="CK42" s="45">
        <v>10.402835290000001</v>
      </c>
      <c r="CL42" s="45">
        <v>2.600528245</v>
      </c>
      <c r="CM42" s="45">
        <v>13.00336353</v>
      </c>
      <c r="CN42" s="45">
        <v>7.8023070409999997</v>
      </c>
      <c r="CO42" s="45">
        <v>0.12937295979999999</v>
      </c>
      <c r="CP42" s="45">
        <v>1.5092627919999999</v>
      </c>
      <c r="CQ42" s="45">
        <v>38.000736250000003</v>
      </c>
      <c r="CR42" s="45">
        <v>0.69129788069999998</v>
      </c>
      <c r="CS42" s="45">
        <v>2484.8915529999999</v>
      </c>
      <c r="CT42" s="45">
        <v>0.19534023850000001</v>
      </c>
      <c r="CU42" s="45">
        <v>50.515030539999998</v>
      </c>
      <c r="CV42" s="45">
        <v>9.8727878219999995E-2</v>
      </c>
      <c r="CW42" s="45">
        <v>2.0308856060000002E-2</v>
      </c>
      <c r="CX42" s="45">
        <v>5.0749264769999998E-3</v>
      </c>
      <c r="CY42" s="45">
        <v>2.5383782470000001E-2</v>
      </c>
      <c r="CZ42" s="45">
        <v>1.5233929720000001E-2</v>
      </c>
      <c r="DA42" s="45">
        <v>1.0260456330000001E-2</v>
      </c>
      <c r="DB42" s="45">
        <v>2.555194166E-3</v>
      </c>
      <c r="DC42" s="45">
        <v>1.2815650620000001E-2</v>
      </c>
      <c r="DD42" s="45">
        <v>7.7052617740000001E-3</v>
      </c>
      <c r="DE42" s="45">
        <v>0.24903318954041101</v>
      </c>
    </row>
    <row r="43" spans="1:110">
      <c r="A43" s="1" t="s">
        <v>173</v>
      </c>
      <c r="B43" s="1" t="s">
        <v>119</v>
      </c>
      <c r="C43" s="9">
        <v>7</v>
      </c>
      <c r="D43" s="4">
        <v>64.5</v>
      </c>
      <c r="E43" s="561">
        <v>10</v>
      </c>
      <c r="F43" s="555">
        <v>4</v>
      </c>
      <c r="G43" s="33">
        <v>2879.1</v>
      </c>
      <c r="H43" s="33">
        <v>3126.9</v>
      </c>
      <c r="I43" s="33">
        <v>3000</v>
      </c>
      <c r="J43" s="33">
        <v>3001.6</v>
      </c>
      <c r="K43" s="33">
        <v>122.5</v>
      </c>
      <c r="L43" s="33">
        <v>125.30000000000018</v>
      </c>
      <c r="M43" s="33">
        <v>123.90000000000009</v>
      </c>
      <c r="N43" s="32">
        <v>0.14285714285707907</v>
      </c>
      <c r="O43" s="31">
        <v>9.2862112887112893</v>
      </c>
      <c r="P43" s="31">
        <v>9.7084715284715291</v>
      </c>
      <c r="Q43" s="30">
        <v>628.93202000000008</v>
      </c>
      <c r="R43" s="30">
        <v>1236.9850000000001</v>
      </c>
      <c r="S43" s="30">
        <v>728.79445554445545</v>
      </c>
      <c r="T43" s="29">
        <v>33.553708628791348</v>
      </c>
      <c r="U43" s="29">
        <v>64.00495941753627</v>
      </c>
      <c r="V43" s="29">
        <v>33.865659801146471</v>
      </c>
      <c r="W43" s="29">
        <v>57.618292040780958</v>
      </c>
      <c r="X43" s="29">
        <v>47.260654972063762</v>
      </c>
      <c r="Y43" s="29">
        <v>15.863570958816098</v>
      </c>
      <c r="Z43" s="29">
        <v>63.124225930879859</v>
      </c>
      <c r="AA43" s="29">
        <v>31.397084013247664</v>
      </c>
      <c r="AB43" s="29">
        <v>78.987796889695957</v>
      </c>
      <c r="AC43" s="29">
        <v>15.533513054431566</v>
      </c>
      <c r="AD43" s="28">
        <v>47.260654972063762</v>
      </c>
      <c r="AE43" s="27">
        <v>15.863570958816108</v>
      </c>
      <c r="AF43" s="27">
        <v>7.9317854794080542</v>
      </c>
      <c r="AG43" s="27">
        <v>22.018151282510726</v>
      </c>
      <c r="AH43" s="26">
        <v>72.503158661616794</v>
      </c>
      <c r="AI43" s="16"/>
      <c r="AS43" s="1">
        <v>3700</v>
      </c>
      <c r="AT43" s="2">
        <v>11.523720190000001</v>
      </c>
      <c r="AU43" s="2">
        <v>13.99426003</v>
      </c>
      <c r="AV43" s="2">
        <v>9.0518859900000006</v>
      </c>
      <c r="AZ43" s="4" t="s">
        <v>4</v>
      </c>
      <c r="BA43" s="4">
        <v>7.5</v>
      </c>
      <c r="BB43" s="4">
        <v>7.5</v>
      </c>
      <c r="BC43" s="10">
        <v>1.4342044726093712</v>
      </c>
      <c r="BD43" s="10">
        <v>32.770780525101046</v>
      </c>
      <c r="BE43" s="10">
        <v>0.73684577417613861</v>
      </c>
      <c r="BF43" s="10">
        <v>2409.0785539548788</v>
      </c>
      <c r="BG43" s="10">
        <v>1.8996085729925435E-2</v>
      </c>
      <c r="BH43" s="10"/>
      <c r="BI43" s="10"/>
      <c r="BJ43" s="1">
        <v>37</v>
      </c>
      <c r="BK43" s="1">
        <v>2482.3000000000002</v>
      </c>
      <c r="BL43" s="1">
        <v>2838.3</v>
      </c>
      <c r="BM43" s="1">
        <v>2724</v>
      </c>
      <c r="BN43" s="2">
        <v>2.7687499999999998</v>
      </c>
      <c r="BO43" s="2">
        <v>2.1312500000000001</v>
      </c>
      <c r="BP43" s="2">
        <v>4.9000000000000004</v>
      </c>
      <c r="BQ43" s="2">
        <v>0.63749999999999973</v>
      </c>
      <c r="BR43" s="1">
        <v>2.9000000000000001E-2</v>
      </c>
      <c r="BS43" s="1">
        <v>1.3939999999999999</v>
      </c>
      <c r="BT43" s="1">
        <v>44.15</v>
      </c>
      <c r="BU43" s="1">
        <v>0.76149999999999995</v>
      </c>
      <c r="BV43" s="1">
        <v>2670.5</v>
      </c>
      <c r="BW43" s="1">
        <v>4.0425999999999997E-2</v>
      </c>
      <c r="BX43" s="1">
        <v>45.716337770000003</v>
      </c>
      <c r="BY43" s="1">
        <v>1.8481286706900201E-2</v>
      </c>
      <c r="BZ43" s="1">
        <v>1.1192948749999998E-3</v>
      </c>
      <c r="CA43" s="1">
        <v>8.6157912499999995E-4</v>
      </c>
      <c r="CB43" s="1">
        <v>1.9808739999999997E-3</v>
      </c>
      <c r="CC43" s="1">
        <v>2.5771574999999987E-4</v>
      </c>
      <c r="CD43" s="1">
        <v>5.1170062569729923E-4</v>
      </c>
      <c r="CE43" s="1">
        <v>3.9388242294081049E-4</v>
      </c>
      <c r="CF43" s="1">
        <v>9.0558304863810977E-4</v>
      </c>
      <c r="CG43" s="1">
        <v>1.1781820275648874E-4</v>
      </c>
      <c r="CI43" s="559"/>
      <c r="CJ43" s="45">
        <v>3700</v>
      </c>
      <c r="CK43" s="45">
        <v>11.42490834</v>
      </c>
      <c r="CL43" s="45">
        <v>2.4824411290000001</v>
      </c>
      <c r="CM43" s="45">
        <v>13.90734947</v>
      </c>
      <c r="CN43" s="45">
        <v>8.9424672160000007</v>
      </c>
      <c r="CO43" s="45">
        <v>0.12923940489999999</v>
      </c>
      <c r="CP43" s="45">
        <v>1.4708488260000001</v>
      </c>
      <c r="CQ43" s="45">
        <v>31.640266329999999</v>
      </c>
      <c r="CR43" s="45">
        <v>0.71456096170000005</v>
      </c>
      <c r="CS43" s="45">
        <v>2427.6519010000002</v>
      </c>
      <c r="CT43" s="45">
        <v>0.1900582763</v>
      </c>
      <c r="CU43" s="45">
        <v>54.17531606</v>
      </c>
      <c r="CV43" s="45">
        <v>0.10300043239999999</v>
      </c>
      <c r="CW43" s="45">
        <v>2.173234387E-2</v>
      </c>
      <c r="CX43" s="45">
        <v>4.7196218760000002E-3</v>
      </c>
      <c r="CY43" s="45">
        <v>2.645196574E-2</v>
      </c>
      <c r="CZ43" s="45">
        <v>1.7012721870000001E-2</v>
      </c>
      <c r="DA43" s="45">
        <v>1.1791751580000001E-2</v>
      </c>
      <c r="DB43" s="45">
        <v>2.537436474E-3</v>
      </c>
      <c r="DC43" s="45">
        <v>1.4329188059999999E-2</v>
      </c>
      <c r="DD43" s="45">
        <v>9.2543151699999993E-3</v>
      </c>
      <c r="DE43" s="45">
        <v>0.21518740933312638</v>
      </c>
    </row>
    <row r="44" spans="1:110">
      <c r="A44" s="1" t="s">
        <v>172</v>
      </c>
      <c r="B44" s="1" t="s">
        <v>154</v>
      </c>
      <c r="C44" s="9">
        <v>65</v>
      </c>
      <c r="D44" s="4">
        <v>65</v>
      </c>
      <c r="E44" s="562"/>
      <c r="F44" s="556"/>
      <c r="G44" s="33">
        <v>2880.9</v>
      </c>
      <c r="H44" s="33">
        <v>3132.4</v>
      </c>
      <c r="I44" s="33">
        <v>3003.4</v>
      </c>
      <c r="J44" s="33">
        <v>3005.2</v>
      </c>
      <c r="K44" s="33">
        <v>124.29999999999973</v>
      </c>
      <c r="L44" s="33">
        <v>127.20000000000027</v>
      </c>
      <c r="M44" s="33">
        <v>125.75</v>
      </c>
      <c r="N44" s="32">
        <v>0.16666666666655613</v>
      </c>
      <c r="O44" s="31">
        <v>11.18</v>
      </c>
      <c r="P44" s="31">
        <v>9.1649999999999991</v>
      </c>
      <c r="Q44" s="30">
        <v>616.90597087116987</v>
      </c>
      <c r="R44" s="30">
        <v>1212</v>
      </c>
      <c r="S44" s="30">
        <v>559</v>
      </c>
      <c r="T44" s="29">
        <v>26.230926183985609</v>
      </c>
      <c r="U44" s="29">
        <v>50.404739964978795</v>
      </c>
      <c r="V44" s="29">
        <v>25.705972179346876</v>
      </c>
      <c r="W44" s="29">
        <v>35.347415585483667</v>
      </c>
      <c r="X44" s="29">
        <v>34.422263478448734</v>
      </c>
      <c r="Y44" s="29">
        <v>11.537868112525505</v>
      </c>
      <c r="Z44" s="29">
        <v>45.960131590974242</v>
      </c>
      <c r="AA44" s="29">
        <v>22.884395365923229</v>
      </c>
      <c r="AB44" s="29">
        <v>57.497999703499744</v>
      </c>
      <c r="AC44" s="29">
        <v>11.346527253397724</v>
      </c>
      <c r="AD44" s="28">
        <v>34.422263478448734</v>
      </c>
      <c r="AE44" s="27">
        <v>11.537868112525507</v>
      </c>
      <c r="AF44" s="27">
        <v>5.7689340562627534</v>
      </c>
      <c r="AG44" s="27">
        <v>16.062924389153491</v>
      </c>
      <c r="AH44" s="26">
        <v>52.781602567743981</v>
      </c>
      <c r="AI44" s="16"/>
      <c r="AS44" s="1">
        <v>3800</v>
      </c>
      <c r="AT44" s="2">
        <v>13.970931070000001</v>
      </c>
      <c r="AU44" s="2">
        <v>16.618664290000002</v>
      </c>
      <c r="AV44" s="2">
        <v>11.31099785</v>
      </c>
      <c r="AZ44" s="4" t="s">
        <v>4</v>
      </c>
      <c r="BA44" s="4">
        <v>7.7</v>
      </c>
      <c r="BB44" s="4">
        <v>7.7</v>
      </c>
      <c r="BC44" s="10">
        <v>1.4378514920323764</v>
      </c>
      <c r="BD44" s="10">
        <v>33.383141629009884</v>
      </c>
      <c r="BE44" s="10">
        <v>0.73463545937431729</v>
      </c>
      <c r="BF44" s="10">
        <v>2412.6292868807845</v>
      </c>
      <c r="BG44" s="10">
        <v>1.904439062294537E-2</v>
      </c>
      <c r="BH44" s="10"/>
      <c r="BI44" s="10"/>
      <c r="BJ44" s="1">
        <v>38</v>
      </c>
      <c r="BK44" s="1">
        <v>2514.6999999999998</v>
      </c>
      <c r="BL44" s="1">
        <v>2846.8</v>
      </c>
      <c r="BM44" s="1">
        <v>2745.3</v>
      </c>
      <c r="BN44" s="2">
        <v>3</v>
      </c>
      <c r="BO44" s="2">
        <v>2.2000000000000002</v>
      </c>
      <c r="BP44" s="2">
        <v>5.2</v>
      </c>
      <c r="BQ44" s="2">
        <v>0.79999999999999982</v>
      </c>
      <c r="BR44" s="1">
        <v>2.9499999999999998E-2</v>
      </c>
      <c r="BS44" s="1">
        <v>1.4185000000000001</v>
      </c>
      <c r="BT44" s="1">
        <v>44.4</v>
      </c>
      <c r="BU44" s="1">
        <v>0.74650000000000005</v>
      </c>
      <c r="BV44" s="1">
        <v>2672</v>
      </c>
      <c r="BW44" s="1">
        <v>4.1845750000000001E-2</v>
      </c>
      <c r="BX44" s="1">
        <v>47.286735280000002</v>
      </c>
      <c r="BY44" s="1">
        <v>1.97874890284306E-2</v>
      </c>
      <c r="BZ44" s="1">
        <v>1.2553725E-3</v>
      </c>
      <c r="CA44" s="1">
        <v>9.2060650000000009E-4</v>
      </c>
      <c r="CB44" s="1">
        <v>2.1759790000000002E-3</v>
      </c>
      <c r="CC44" s="1">
        <v>3.347659999999999E-4</v>
      </c>
      <c r="CD44" s="1">
        <v>5.9362467085291798E-4</v>
      </c>
      <c r="CE44" s="1">
        <v>4.3532475862547321E-4</v>
      </c>
      <c r="CF44" s="1">
        <v>1.0289494294783911E-3</v>
      </c>
      <c r="CG44" s="1">
        <v>1.5829991222744477E-4</v>
      </c>
      <c r="CI44" s="559"/>
      <c r="CJ44" s="45">
        <v>3800</v>
      </c>
      <c r="CK44" s="45">
        <v>13.922596739999999</v>
      </c>
      <c r="CL44" s="45">
        <v>2.5542127159999999</v>
      </c>
      <c r="CM44" s="45">
        <v>16.476809450000001</v>
      </c>
      <c r="CN44" s="45">
        <v>11.368384020000001</v>
      </c>
      <c r="CO44" s="45">
        <v>0.13242792370000001</v>
      </c>
      <c r="CP44" s="45">
        <v>1.6369097889999999</v>
      </c>
      <c r="CQ44" s="45">
        <v>19.41402068</v>
      </c>
      <c r="CR44" s="45">
        <v>0.61402323810000004</v>
      </c>
      <c r="CS44" s="45">
        <v>1243.2422799999999</v>
      </c>
      <c r="CT44" s="45">
        <v>0.21692618790000001</v>
      </c>
      <c r="CU44" s="45">
        <v>47.143225919999999</v>
      </c>
      <c r="CV44" s="45">
        <v>0.1022323504</v>
      </c>
      <c r="CW44" s="45">
        <v>3.0243907269999998E-2</v>
      </c>
      <c r="CX44" s="45">
        <v>5.5801812930000002E-3</v>
      </c>
      <c r="CY44" s="45">
        <v>3.5824088380000001E-2</v>
      </c>
      <c r="CZ44" s="45">
        <v>2.4663725979999999E-2</v>
      </c>
      <c r="DA44" s="45">
        <v>1.424357825E-2</v>
      </c>
      <c r="DB44" s="45">
        <v>2.6183556339999998E-3</v>
      </c>
      <c r="DC44" s="45">
        <v>1.686193389E-2</v>
      </c>
      <c r="DD44" s="45">
        <v>1.1625222689999999E-2</v>
      </c>
      <c r="DE44" s="45">
        <v>0.18382709653734658</v>
      </c>
    </row>
    <row r="45" spans="1:110">
      <c r="A45" s="1" t="s">
        <v>171</v>
      </c>
      <c r="B45" s="1" t="s">
        <v>154</v>
      </c>
      <c r="C45" s="9">
        <v>67</v>
      </c>
      <c r="D45" s="4">
        <v>67</v>
      </c>
      <c r="E45" s="562"/>
      <c r="F45" s="556"/>
      <c r="G45" s="33">
        <v>2895.1</v>
      </c>
      <c r="H45" s="33">
        <v>3146.3</v>
      </c>
      <c r="I45" s="33">
        <v>3017.5</v>
      </c>
      <c r="J45" s="33">
        <v>3019</v>
      </c>
      <c r="K45" s="33">
        <v>123.90000000000009</v>
      </c>
      <c r="L45" s="33">
        <v>127.30000000000018</v>
      </c>
      <c r="M45" s="33">
        <v>125.60000000000014</v>
      </c>
      <c r="N45" s="32">
        <v>0.14285714285717185</v>
      </c>
      <c r="O45" s="31">
        <v>13.53</v>
      </c>
      <c r="P45" s="31">
        <v>4.8460000000000001</v>
      </c>
      <c r="Q45" s="30">
        <v>306.06926839203328</v>
      </c>
      <c r="R45" s="30">
        <v>768</v>
      </c>
      <c r="S45" s="30">
        <v>320</v>
      </c>
      <c r="T45" s="29">
        <v>11.254697166589441</v>
      </c>
      <c r="U45" s="29">
        <v>15.116937170473269</v>
      </c>
      <c r="V45" s="29">
        <v>8.7128677406088073</v>
      </c>
      <c r="W45" s="29">
        <v>14.744039900292915</v>
      </c>
      <c r="X45" s="29">
        <v>12.457135494491109</v>
      </c>
      <c r="Y45" s="29">
        <v>3.0424702497588458</v>
      </c>
      <c r="Z45" s="29">
        <v>15.499605744249955</v>
      </c>
      <c r="AA45" s="29">
        <v>9.4146652447322623</v>
      </c>
      <c r="AB45" s="29">
        <v>18.542075994008801</v>
      </c>
      <c r="AC45" s="29">
        <v>6.3721949949734169</v>
      </c>
      <c r="AD45" s="28">
        <v>12.457135494491107</v>
      </c>
      <c r="AE45" s="27">
        <v>3.0424702497588481</v>
      </c>
      <c r="AF45" s="27">
        <v>1.521235124879424</v>
      </c>
      <c r="AG45" s="27">
        <v>7.6158821156475458</v>
      </c>
      <c r="AH45" s="26">
        <v>17.298388873334666</v>
      </c>
      <c r="AI45" s="16"/>
      <c r="AS45" s="1">
        <v>3900</v>
      </c>
      <c r="AT45" s="2">
        <v>9.8463702039999994</v>
      </c>
      <c r="AU45" s="2">
        <v>11.60343905</v>
      </c>
      <c r="AV45" s="2">
        <v>8.0893013539999998</v>
      </c>
      <c r="AZ45" s="4" t="s">
        <v>4</v>
      </c>
      <c r="BA45" s="4">
        <v>7.9</v>
      </c>
      <c r="BB45" s="4">
        <v>7.9</v>
      </c>
      <c r="BC45" s="10">
        <v>1.4566537464068952</v>
      </c>
      <c r="BD45" s="10">
        <v>33.638742302944351</v>
      </c>
      <c r="BE45" s="10">
        <v>0.72324015369279082</v>
      </c>
      <c r="BF45" s="10">
        <v>2359.5536200326624</v>
      </c>
      <c r="BG45" s="10">
        <v>1.9422049952091867E-2</v>
      </c>
      <c r="BH45" s="10"/>
      <c r="BI45" s="10"/>
      <c r="BJ45" s="1">
        <v>39</v>
      </c>
      <c r="BK45" s="1">
        <v>2537.8000000000002</v>
      </c>
      <c r="BL45" s="1">
        <v>2858.6</v>
      </c>
      <c r="BM45" s="1">
        <v>2766.7</v>
      </c>
      <c r="BN45" s="2">
        <v>3.3687499999999999</v>
      </c>
      <c r="BO45" s="2">
        <v>2.28125</v>
      </c>
      <c r="BP45" s="2">
        <v>5.65</v>
      </c>
      <c r="BQ45" s="2">
        <v>1.0874999999999999</v>
      </c>
      <c r="BR45" s="1">
        <v>2.9000000000000001E-2</v>
      </c>
      <c r="BS45" s="1">
        <v>1.4279999999999999</v>
      </c>
      <c r="BT45" s="1">
        <v>44.1</v>
      </c>
      <c r="BU45" s="1">
        <v>0.74050000000000005</v>
      </c>
      <c r="BV45" s="1">
        <v>2671</v>
      </c>
      <c r="BW45" s="1">
        <v>4.1411999999999997E-2</v>
      </c>
      <c r="BX45" s="1">
        <v>46.65323824</v>
      </c>
      <c r="BY45" s="1">
        <v>1.93200390199488E-2</v>
      </c>
      <c r="BZ45" s="1">
        <v>1.39506675E-3</v>
      </c>
      <c r="CA45" s="1">
        <v>9.4471125000000007E-4</v>
      </c>
      <c r="CB45" s="1">
        <v>2.3397779999999998E-3</v>
      </c>
      <c r="CC45" s="1">
        <v>4.5035549999999989E-4</v>
      </c>
      <c r="CD45" s="1">
        <v>6.508438144845252E-4</v>
      </c>
      <c r="CE45" s="1">
        <v>4.4073839014258201E-4</v>
      </c>
      <c r="CF45" s="1">
        <v>1.0915822046271072E-3</v>
      </c>
      <c r="CG45" s="1">
        <v>2.1010542434194318E-4</v>
      </c>
      <c r="CI45" s="560"/>
      <c r="CJ45" s="45">
        <v>3900</v>
      </c>
      <c r="CK45" s="45">
        <v>9.9693782689999999</v>
      </c>
      <c r="CL45" s="45">
        <v>1.7044720040000001</v>
      </c>
      <c r="CM45" s="45">
        <v>11.673850270000001</v>
      </c>
      <c r="CN45" s="45">
        <v>8.2649062640000004</v>
      </c>
      <c r="CO45" s="45">
        <v>0.12719904160000001</v>
      </c>
      <c r="CP45" s="45">
        <v>1.7079964050000001</v>
      </c>
      <c r="CQ45" s="45">
        <v>22.744913660000002</v>
      </c>
      <c r="CR45" s="45">
        <v>0.57095326369999999</v>
      </c>
      <c r="CS45" s="45">
        <v>1126.7223200000001</v>
      </c>
      <c r="CT45" s="45">
        <v>0.21721828060000001</v>
      </c>
      <c r="CU45" s="45">
        <v>52.632862950000003</v>
      </c>
      <c r="CV45" s="45">
        <v>0.1143073449</v>
      </c>
      <c r="CW45" s="45">
        <v>2.1694825470000002E-2</v>
      </c>
      <c r="CX45" s="45">
        <v>3.7059170099999999E-3</v>
      </c>
      <c r="CY45" s="45">
        <v>2.5400742309999998E-2</v>
      </c>
      <c r="CZ45" s="45">
        <v>1.798890824E-2</v>
      </c>
      <c r="DA45" s="45">
        <v>1.1365558059999999E-2</v>
      </c>
      <c r="DB45" s="45">
        <v>1.9419706080000001E-3</v>
      </c>
      <c r="DC45" s="45">
        <v>1.330752883E-2</v>
      </c>
      <c r="DD45" s="45">
        <v>9.4235874499999997E-3</v>
      </c>
      <c r="DE45" s="45">
        <v>0.17086451872826033</v>
      </c>
    </row>
    <row r="46" spans="1:110">
      <c r="A46" s="1" t="s">
        <v>170</v>
      </c>
      <c r="B46" s="1" t="s">
        <v>119</v>
      </c>
      <c r="C46" s="9">
        <v>9</v>
      </c>
      <c r="D46" s="4">
        <v>67.599999999999994</v>
      </c>
      <c r="E46" s="562"/>
      <c r="F46" s="556"/>
      <c r="G46" s="33">
        <v>2897.7</v>
      </c>
      <c r="H46" s="33">
        <v>3151.1</v>
      </c>
      <c r="I46" s="33">
        <v>3021.8</v>
      </c>
      <c r="J46" s="33">
        <v>3023.2</v>
      </c>
      <c r="K46" s="33">
        <v>125.5</v>
      </c>
      <c r="L46" s="33">
        <v>127.90000000000009</v>
      </c>
      <c r="M46" s="33">
        <v>126.70000000000005</v>
      </c>
      <c r="N46" s="32">
        <v>0.12499999999998224</v>
      </c>
      <c r="O46" s="31">
        <v>9.86</v>
      </c>
      <c r="P46" s="31">
        <v>9.2810000000000006</v>
      </c>
      <c r="Q46" s="30">
        <v>624.53386541053521</v>
      </c>
      <c r="R46" s="30">
        <v>1270</v>
      </c>
      <c r="S46" s="30">
        <v>693</v>
      </c>
      <c r="T46" s="29">
        <v>30.173228409196177</v>
      </c>
      <c r="U46" s="29">
        <v>59.249721713826119</v>
      </c>
      <c r="V46" s="29">
        <v>32.41678459922845</v>
      </c>
      <c r="W46" s="29">
        <v>51.208384893275557</v>
      </c>
      <c r="X46" s="29">
        <v>43.262029903881576</v>
      </c>
      <c r="Y46" s="29">
        <v>14.232438504025623</v>
      </c>
      <c r="Z46" s="29">
        <v>57.494468407907199</v>
      </c>
      <c r="AA46" s="29">
        <v>29.029591399855953</v>
      </c>
      <c r="AB46" s="29">
        <v>71.726906911932815</v>
      </c>
      <c r="AC46" s="29">
        <v>14.79715289583033</v>
      </c>
      <c r="AD46" s="28">
        <v>43.262029903881583</v>
      </c>
      <c r="AE46" s="27">
        <v>14.232438504025628</v>
      </c>
      <c r="AF46" s="27">
        <v>7.1162192520128142</v>
      </c>
      <c r="AG46" s="27">
        <v>20.615024233979426</v>
      </c>
      <c r="AH46" s="26">
        <v>65.90903557378374</v>
      </c>
      <c r="AI46" s="16"/>
      <c r="AS46" s="1">
        <v>4000</v>
      </c>
      <c r="AT46" s="2">
        <v>2.7021091660000001</v>
      </c>
      <c r="AU46" s="2">
        <v>4.485098185</v>
      </c>
      <c r="AV46" s="2">
        <v>0.88057854589999995</v>
      </c>
      <c r="AZ46" s="4" t="s">
        <v>4</v>
      </c>
      <c r="BA46" s="4">
        <v>8.1</v>
      </c>
      <c r="BB46" s="4">
        <v>8.1</v>
      </c>
      <c r="BC46" s="10">
        <v>1.4222117762011375</v>
      </c>
      <c r="BD46" s="10">
        <v>34.453378055189255</v>
      </c>
      <c r="BE46" s="10">
        <v>0.74411407502961369</v>
      </c>
      <c r="BF46" s="10">
        <v>2405.2731720576239</v>
      </c>
      <c r="BG46" s="10">
        <v>1.8837242068889454E-2</v>
      </c>
      <c r="BH46" s="10"/>
      <c r="BI46" s="10"/>
      <c r="BJ46" s="1">
        <v>40</v>
      </c>
      <c r="BK46" s="1">
        <v>2556.5</v>
      </c>
      <c r="BL46" s="1">
        <v>2876.6</v>
      </c>
      <c r="BM46" s="1">
        <v>2789.7</v>
      </c>
      <c r="BN46" s="2">
        <v>4.1500000000000004</v>
      </c>
      <c r="BO46" s="2">
        <v>2.25</v>
      </c>
      <c r="BP46" s="2">
        <v>6.4</v>
      </c>
      <c r="BQ46" s="2">
        <v>1.9000000000000004</v>
      </c>
      <c r="BR46" s="1">
        <v>4.1500000000000002E-2</v>
      </c>
      <c r="BS46" s="1">
        <v>1.4404999999999999</v>
      </c>
      <c r="BT46" s="1">
        <v>43.75</v>
      </c>
      <c r="BU46" s="1">
        <v>0.73350000000000004</v>
      </c>
      <c r="BV46" s="1">
        <v>2601.5</v>
      </c>
      <c r="BW46" s="1">
        <v>5.9780750000000001E-2</v>
      </c>
      <c r="BX46" s="1">
        <v>48.55501847</v>
      </c>
      <c r="BY46" s="1">
        <v>2.9026554204004525E-2</v>
      </c>
      <c r="BZ46" s="1">
        <v>2.4809011250000001E-3</v>
      </c>
      <c r="CA46" s="1">
        <v>1.345066875E-3</v>
      </c>
      <c r="CB46" s="1">
        <v>3.8259679999999999E-3</v>
      </c>
      <c r="CC46" s="1">
        <v>1.1358342500000001E-3</v>
      </c>
      <c r="CD46" s="1">
        <v>1.2046019994661878E-3</v>
      </c>
      <c r="CE46" s="1">
        <v>6.5309746959010177E-4</v>
      </c>
      <c r="CF46" s="1">
        <v>1.8576994690562895E-3</v>
      </c>
      <c r="CG46" s="1">
        <v>5.5150452987608601E-4</v>
      </c>
      <c r="CJ46" s="1">
        <v>4000</v>
      </c>
      <c r="CK46" s="1">
        <v>3.3402053390000002</v>
      </c>
      <c r="CL46" s="1">
        <v>1.801909824</v>
      </c>
      <c r="CM46" s="1">
        <v>5.1421151629999997</v>
      </c>
      <c r="CN46" s="1">
        <v>1.5382955149999999</v>
      </c>
      <c r="CO46" s="1">
        <v>0.1353466257</v>
      </c>
      <c r="CP46" s="1">
        <v>1.7827191149999999</v>
      </c>
      <c r="CQ46" s="1">
        <v>40.793240259999997</v>
      </c>
      <c r="CR46" s="1">
        <v>0.52546807210000002</v>
      </c>
      <c r="CS46" s="1">
        <v>1202.3132660000001</v>
      </c>
      <c r="CT46" s="1">
        <v>0.24129349250000001</v>
      </c>
      <c r="CU46" s="1">
        <v>63.527139329999997</v>
      </c>
      <c r="CV46" s="1">
        <v>0.15411805949999999</v>
      </c>
      <c r="CW46" s="1">
        <v>7.5249459900000003E-3</v>
      </c>
      <c r="CX46" s="1">
        <v>4.4034920870000003E-3</v>
      </c>
      <c r="CY46" s="1">
        <v>1.192843788E-2</v>
      </c>
      <c r="CZ46" s="1">
        <v>3.1214543180000001E-3</v>
      </c>
      <c r="DA46" s="1">
        <v>4.2996676249999997E-3</v>
      </c>
      <c r="DB46" s="1">
        <v>2.8682860909999999E-3</v>
      </c>
      <c r="DC46" s="1">
        <v>7.1679526089999997E-3</v>
      </c>
      <c r="DD46" s="1">
        <v>1.43137965E-3</v>
      </c>
      <c r="DE46" s="1">
        <v>0.66709484108088468</v>
      </c>
    </row>
    <row r="47" spans="1:110">
      <c r="A47" s="1" t="s">
        <v>169</v>
      </c>
      <c r="B47" s="1" t="s">
        <v>154</v>
      </c>
      <c r="C47" s="9">
        <v>69</v>
      </c>
      <c r="D47" s="4">
        <v>69</v>
      </c>
      <c r="E47" s="562"/>
      <c r="F47" s="556"/>
      <c r="G47" s="33">
        <v>2904.8</v>
      </c>
      <c r="H47" s="33">
        <v>3165.8</v>
      </c>
      <c r="I47" s="33">
        <v>3031.7</v>
      </c>
      <c r="J47" s="33">
        <v>3033.4</v>
      </c>
      <c r="K47" s="33">
        <v>128.59999999999991</v>
      </c>
      <c r="L47" s="33">
        <v>132.40000000000009</v>
      </c>
      <c r="M47" s="33">
        <v>130.5</v>
      </c>
      <c r="N47" s="32">
        <v>0.14285714285717185</v>
      </c>
      <c r="O47" s="31">
        <v>10.66</v>
      </c>
      <c r="P47" s="31">
        <v>10.089</v>
      </c>
      <c r="Q47" s="30">
        <v>662.67333810736181</v>
      </c>
      <c r="R47" s="30">
        <v>1227</v>
      </c>
      <c r="S47" s="30">
        <v>707</v>
      </c>
      <c r="T47" s="29">
        <v>30.340555228464893</v>
      </c>
      <c r="U47" s="29">
        <v>57.975474058545352</v>
      </c>
      <c r="V47" s="29">
        <v>27.908972950254235</v>
      </c>
      <c r="W47" s="29">
        <v>48.110883401252934</v>
      </c>
      <c r="X47" s="29">
        <v>41.083971409629349</v>
      </c>
      <c r="Y47" s="29">
        <v>14.418760112235768</v>
      </c>
      <c r="Z47" s="29">
        <v>55.502731521865115</v>
      </c>
      <c r="AA47" s="29">
        <v>26.665211297393583</v>
      </c>
      <c r="AB47" s="29">
        <v>69.921491634100889</v>
      </c>
      <c r="AC47" s="29">
        <v>12.246451185157813</v>
      </c>
      <c r="AD47" s="28">
        <v>41.083971409629356</v>
      </c>
      <c r="AE47" s="27">
        <v>14.418760112235756</v>
      </c>
      <c r="AF47" s="27">
        <v>7.2093800561178778</v>
      </c>
      <c r="AG47" s="27">
        <v>18.140486221030066</v>
      </c>
      <c r="AH47" s="26">
        <v>64.027456598228639</v>
      </c>
      <c r="AI47" s="16"/>
      <c r="AS47" s="1">
        <v>4100</v>
      </c>
      <c r="AT47" s="2">
        <v>-1.5053672149999999</v>
      </c>
      <c r="AU47" s="2">
        <v>0.98637438639999997</v>
      </c>
      <c r="AV47" s="2">
        <v>-3.9917672149999999</v>
      </c>
      <c r="AZ47" s="4" t="s">
        <v>4</v>
      </c>
      <c r="BA47" s="4">
        <v>8.3000000000000007</v>
      </c>
      <c r="BB47" s="4">
        <v>8.3000000000000007</v>
      </c>
      <c r="BC47" s="10">
        <v>1.402805612852436</v>
      </c>
      <c r="BD47" s="10">
        <v>35.642857101441898</v>
      </c>
      <c r="BE47" s="10">
        <v>0.7558753861500388</v>
      </c>
      <c r="BF47" s="10">
        <v>2418.0238870792614</v>
      </c>
      <c r="BG47" s="10">
        <v>1.8580206792747401E-2</v>
      </c>
      <c r="BH47" s="10"/>
      <c r="BI47" s="10"/>
      <c r="BJ47" s="1">
        <v>41</v>
      </c>
      <c r="BK47" s="1">
        <v>2577.4</v>
      </c>
      <c r="BL47" s="1">
        <v>2883.1</v>
      </c>
      <c r="BM47" s="1">
        <v>2800.4</v>
      </c>
      <c r="BN47" s="2">
        <v>5.3187499999999996</v>
      </c>
      <c r="BO47" s="2">
        <v>2.2999999999999998</v>
      </c>
      <c r="BP47" s="2">
        <v>7.6187499999999995</v>
      </c>
      <c r="BQ47" s="2">
        <v>3.0187499999999998</v>
      </c>
      <c r="BR47" s="1">
        <v>4.7E-2</v>
      </c>
      <c r="BS47" s="1">
        <v>1.46</v>
      </c>
      <c r="BT47" s="1">
        <v>42.5</v>
      </c>
      <c r="BU47" s="1">
        <v>0.72150000000000003</v>
      </c>
      <c r="BV47" s="1">
        <v>2651.5</v>
      </c>
      <c r="BW47" s="1">
        <v>6.862E-2</v>
      </c>
      <c r="BX47" s="1">
        <v>45.798523199999998</v>
      </c>
      <c r="BY47" s="1">
        <v>3.1426946619839996E-2</v>
      </c>
      <c r="BZ47" s="1">
        <v>3.6497262500000001E-3</v>
      </c>
      <c r="CA47" s="1">
        <v>1.5782599999999999E-3</v>
      </c>
      <c r="CB47" s="1">
        <v>5.2279862500000003E-3</v>
      </c>
      <c r="CC47" s="1">
        <v>2.07146625E-3</v>
      </c>
      <c r="CD47" s="1">
        <v>1.6715207233427398E-3</v>
      </c>
      <c r="CE47" s="1">
        <v>7.2281977225631985E-4</v>
      </c>
      <c r="CF47" s="1">
        <v>2.3943404955990596E-3</v>
      </c>
      <c r="CG47" s="1">
        <v>9.4870095108641993E-4</v>
      </c>
      <c r="CJ47" s="1">
        <v>4100</v>
      </c>
      <c r="CK47" s="1">
        <v>-1.597933123</v>
      </c>
      <c r="CL47" s="1">
        <v>2.4930420099999999</v>
      </c>
      <c r="CM47" s="1">
        <v>0.89510888649999998</v>
      </c>
      <c r="CN47" s="1">
        <v>-4.0909751329999997</v>
      </c>
      <c r="CO47" s="1">
        <v>0.16120664470000001</v>
      </c>
      <c r="CP47" s="1">
        <v>2.0391783939999999</v>
      </c>
      <c r="CQ47" s="1">
        <v>83.645874320000004</v>
      </c>
      <c r="CR47" s="1">
        <v>0.3702611489</v>
      </c>
      <c r="CS47" s="1">
        <v>1260.0448699999999</v>
      </c>
      <c r="CT47" s="1">
        <v>0.33106028279999999</v>
      </c>
      <c r="CU47" s="1">
        <v>76.461069359999996</v>
      </c>
      <c r="CV47" s="1">
        <v>0.25444850769999999</v>
      </c>
      <c r="CW47" s="1">
        <v>-5.502254497E-3</v>
      </c>
      <c r="CX47" s="1">
        <v>8.3477169639999994E-3</v>
      </c>
      <c r="CY47" s="1">
        <v>2.8454622970000001E-3</v>
      </c>
      <c r="CZ47" s="1">
        <v>-1.3849971270000001E-2</v>
      </c>
      <c r="DA47" s="1">
        <v>-4.2488423130000001E-3</v>
      </c>
      <c r="DB47" s="1">
        <v>6.4251515149999997E-3</v>
      </c>
      <c r="DC47" s="1">
        <v>2.1763093619999998E-3</v>
      </c>
      <c r="DD47" s="1">
        <v>-1.067399397E-2</v>
      </c>
      <c r="DE47" s="1">
        <v>-1.5122122784696528</v>
      </c>
    </row>
    <row r="48" spans="1:110">
      <c r="A48" s="1" t="s">
        <v>168</v>
      </c>
      <c r="B48" s="1" t="s">
        <v>119</v>
      </c>
      <c r="C48" s="9">
        <v>11</v>
      </c>
      <c r="D48" s="4">
        <v>70.8</v>
      </c>
      <c r="E48" s="562"/>
      <c r="F48" s="556"/>
      <c r="G48" s="33">
        <v>2914.6</v>
      </c>
      <c r="H48" s="33">
        <v>3182.1</v>
      </c>
      <c r="I48" s="33">
        <v>3043.9</v>
      </c>
      <c r="J48" s="33">
        <v>3045.8</v>
      </c>
      <c r="K48" s="33">
        <v>131.20000000000027</v>
      </c>
      <c r="L48" s="33">
        <v>136.29999999999973</v>
      </c>
      <c r="M48" s="33">
        <v>133.75</v>
      </c>
      <c r="N48" s="32">
        <v>0.16666666666670615</v>
      </c>
      <c r="O48" s="31">
        <v>10.050000000000001</v>
      </c>
      <c r="P48" s="31">
        <v>9.3350000000000009</v>
      </c>
      <c r="Q48" s="30">
        <v>669.3477458293064</v>
      </c>
      <c r="R48" s="30">
        <v>1244</v>
      </c>
      <c r="S48" s="30">
        <v>682</v>
      </c>
      <c r="T48" s="29">
        <v>29.770201794265695</v>
      </c>
      <c r="U48" s="29">
        <v>62.784818005050667</v>
      </c>
      <c r="V48" s="29">
        <v>30.764316137488763</v>
      </c>
      <c r="W48" s="29">
        <v>49.313511977912334</v>
      </c>
      <c r="X48" s="29">
        <v>43.158211978679361</v>
      </c>
      <c r="Y48" s="29">
        <v>15.873865870408917</v>
      </c>
      <c r="Z48" s="29">
        <v>59.032077849088282</v>
      </c>
      <c r="AA48" s="29">
        <v>27.284346108270444</v>
      </c>
      <c r="AB48" s="29">
        <v>74.905943719497202</v>
      </c>
      <c r="AC48" s="29">
        <v>11.410480237861528</v>
      </c>
      <c r="AD48" s="28">
        <v>43.158211978679368</v>
      </c>
      <c r="AE48" s="27">
        <v>15.873865870408901</v>
      </c>
      <c r="AF48" s="27">
        <v>7.9369329352044504</v>
      </c>
      <c r="AG48" s="27">
        <v>17.899326772975943</v>
      </c>
      <c r="AH48" s="26">
        <v>68.417097184382797</v>
      </c>
      <c r="AI48" s="16"/>
      <c r="AS48" s="1">
        <v>4200</v>
      </c>
      <c r="AT48" s="2">
        <v>-1.796199176</v>
      </c>
      <c r="AU48" s="2">
        <v>0.89857600729999998</v>
      </c>
      <c r="AV48" s="2">
        <v>-4.4632243599999999</v>
      </c>
      <c r="AZ48" s="4" t="s">
        <v>4</v>
      </c>
      <c r="BA48" s="4">
        <v>8.5</v>
      </c>
      <c r="BB48" s="4">
        <v>8.5</v>
      </c>
      <c r="BC48" s="10">
        <v>1.3992782413814504</v>
      </c>
      <c r="BD48" s="10">
        <v>36.447361569525853</v>
      </c>
      <c r="BE48" s="10">
        <v>0.75801318704154519</v>
      </c>
      <c r="BF48" s="10">
        <v>2422.1556886227545</v>
      </c>
      <c r="BG48" s="10">
        <v>1.8533486640813817E-2</v>
      </c>
      <c r="BH48" s="10"/>
      <c r="BI48" s="10"/>
      <c r="BJ48" s="1">
        <v>42</v>
      </c>
      <c r="BK48" s="1">
        <v>2600.3000000000002</v>
      </c>
      <c r="BL48" s="1">
        <v>2890.5</v>
      </c>
      <c r="BM48" s="1">
        <v>2812.6</v>
      </c>
      <c r="BN48" s="2">
        <v>8.4</v>
      </c>
      <c r="BO48" s="2">
        <v>2.95</v>
      </c>
      <c r="BP48" s="2">
        <v>11.350000000000001</v>
      </c>
      <c r="BQ48" s="2">
        <v>5.45</v>
      </c>
      <c r="BR48" s="1">
        <v>4.7500000000000001E-2</v>
      </c>
      <c r="BS48" s="1">
        <v>1.41</v>
      </c>
      <c r="BT48" s="1">
        <v>42.9</v>
      </c>
      <c r="BU48" s="1">
        <v>0.75149999999999995</v>
      </c>
      <c r="BV48" s="1">
        <v>2686.5</v>
      </c>
      <c r="BW48" s="1">
        <v>6.6974999999999993E-2</v>
      </c>
      <c r="BX48" s="1">
        <v>46.366445390000003</v>
      </c>
      <c r="BY48" s="1">
        <v>3.1053926799952499E-2</v>
      </c>
      <c r="BZ48" s="1">
        <v>5.6258999999999997E-3</v>
      </c>
      <c r="CA48" s="1">
        <v>1.9757625E-3</v>
      </c>
      <c r="CB48" s="1">
        <v>7.6016625000000001E-3</v>
      </c>
      <c r="CC48" s="1">
        <v>3.6501374999999996E-3</v>
      </c>
      <c r="CD48" s="1">
        <v>2.60852985119601E-3</v>
      </c>
      <c r="CE48" s="1">
        <v>9.160908405985988E-4</v>
      </c>
      <c r="CF48" s="1">
        <v>3.5246206917946086E-3</v>
      </c>
      <c r="CG48" s="1">
        <v>1.6924390105974112E-3</v>
      </c>
      <c r="CJ48" s="1">
        <v>4200</v>
      </c>
      <c r="CK48" s="1">
        <v>-1.7823473750000001</v>
      </c>
      <c r="CL48" s="1">
        <v>2.6666593939999998</v>
      </c>
      <c r="CM48" s="1">
        <v>0.88431201920000002</v>
      </c>
      <c r="CN48" s="1">
        <v>-4.4490067680000003</v>
      </c>
      <c r="CO48" s="1">
        <v>0.16953802379999999</v>
      </c>
      <c r="CP48" s="1">
        <v>2.1358071839999999</v>
      </c>
      <c r="CQ48" s="1">
        <v>111.02838509999999</v>
      </c>
      <c r="CR48" s="1">
        <v>0.31158136930000002</v>
      </c>
      <c r="CS48" s="1">
        <v>1263.751113</v>
      </c>
      <c r="CT48" s="1">
        <v>0.36203944560000001</v>
      </c>
      <c r="CU48" s="1">
        <v>76.116093789999994</v>
      </c>
      <c r="CV48" s="1">
        <v>0.27595339130000002</v>
      </c>
      <c r="CW48" s="1">
        <v>-6.4727866980000002E-3</v>
      </c>
      <c r="CX48" s="1">
        <v>9.6469988310000001E-3</v>
      </c>
      <c r="CY48" s="1">
        <v>3.1742118800000001E-3</v>
      </c>
      <c r="CZ48" s="1">
        <v>-1.611978582E-2</v>
      </c>
      <c r="DA48" s="1">
        <v>-4.9531335739999996E-3</v>
      </c>
      <c r="DB48" s="1">
        <v>7.3497872129999996E-3</v>
      </c>
      <c r="DC48" s="1">
        <v>2.3966536389999999E-3</v>
      </c>
      <c r="DD48" s="1">
        <v>-1.230292077E-2</v>
      </c>
      <c r="DE48" s="1">
        <v>-1.4838661431584481</v>
      </c>
    </row>
    <row r="49" spans="1:110">
      <c r="A49" s="1" t="s">
        <v>167</v>
      </c>
      <c r="B49" s="1" t="s">
        <v>154</v>
      </c>
      <c r="C49" s="9">
        <v>71</v>
      </c>
      <c r="D49" s="4">
        <v>71</v>
      </c>
      <c r="E49" s="562"/>
      <c r="F49" s="556"/>
      <c r="G49" s="33">
        <v>2916</v>
      </c>
      <c r="H49" s="33">
        <v>3182.7</v>
      </c>
      <c r="I49" s="33">
        <v>3045.2</v>
      </c>
      <c r="J49" s="33">
        <v>3047.1</v>
      </c>
      <c r="K49" s="33">
        <v>131.09999999999991</v>
      </c>
      <c r="L49" s="33">
        <v>135.59999999999991</v>
      </c>
      <c r="M49" s="33">
        <v>133.34999999999991</v>
      </c>
      <c r="N49" s="32">
        <v>0.16666666666668245</v>
      </c>
      <c r="O49" s="31">
        <v>9.11</v>
      </c>
      <c r="P49" s="31">
        <v>9.9149999999999991</v>
      </c>
      <c r="Q49" s="30">
        <v>710.34767897839504</v>
      </c>
      <c r="R49" s="30">
        <v>1187</v>
      </c>
      <c r="S49" s="30">
        <v>745</v>
      </c>
      <c r="T49" s="29">
        <v>34.945325107311369</v>
      </c>
      <c r="U49" s="29">
        <v>75.111128177094997</v>
      </c>
      <c r="V49" s="29">
        <v>32.908078840777179</v>
      </c>
      <c r="W49" s="29">
        <v>60.196296518531256</v>
      </c>
      <c r="X49" s="29">
        <v>50.790207160928702</v>
      </c>
      <c r="Y49" s="29">
        <v>20.419047615965606</v>
      </c>
      <c r="Z49" s="29">
        <v>71.209254776894312</v>
      </c>
      <c r="AA49" s="29">
        <v>30.371159544963096</v>
      </c>
      <c r="AB49" s="29">
        <v>91.628302392859922</v>
      </c>
      <c r="AC49" s="29">
        <v>9.9521119289974891</v>
      </c>
      <c r="AD49" s="28">
        <v>50.790207160928695</v>
      </c>
      <c r="AE49" s="27">
        <v>20.419047615965614</v>
      </c>
      <c r="AF49" s="27">
        <v>10.209523807982807</v>
      </c>
      <c r="AG49" s="27">
        <v>18.298917140460485</v>
      </c>
      <c r="AH49" s="26">
        <v>83.281497181396901</v>
      </c>
      <c r="AI49" s="16"/>
      <c r="AS49" s="1">
        <v>4300</v>
      </c>
      <c r="AT49" s="2">
        <v>6.504760256</v>
      </c>
      <c r="AU49" s="2">
        <v>9.9803665469999991</v>
      </c>
      <c r="AV49" s="2">
        <v>3.0564539650000002</v>
      </c>
      <c r="AZ49" s="4" t="s">
        <v>4</v>
      </c>
      <c r="BA49" s="4">
        <v>8.6999999999999993</v>
      </c>
      <c r="BB49" s="4">
        <v>8.6999999999999993</v>
      </c>
      <c r="BC49" s="10">
        <v>1.4133736225419866</v>
      </c>
      <c r="BD49" s="10">
        <v>36.791404035457191</v>
      </c>
      <c r="BE49" s="10">
        <v>0.74947053179273537</v>
      </c>
      <c r="BF49" s="10">
        <v>2422.7000544365819</v>
      </c>
      <c r="BG49" s="10">
        <v>1.8720180431019761E-2</v>
      </c>
      <c r="BH49" s="10"/>
      <c r="BI49" s="10"/>
      <c r="BJ49" s="1">
        <v>43</v>
      </c>
      <c r="BK49" s="1">
        <v>2622</v>
      </c>
      <c r="BL49" s="1">
        <v>2900.7</v>
      </c>
      <c r="BM49" s="1">
        <v>2825.3</v>
      </c>
      <c r="BN49" s="2">
        <v>11.125</v>
      </c>
      <c r="BO49" s="2">
        <v>3.5437500000000002</v>
      </c>
      <c r="BP49" s="2">
        <v>14.668749999999999</v>
      </c>
      <c r="BQ49" s="2">
        <v>7.5812499999999998</v>
      </c>
      <c r="BR49" s="1">
        <v>4.8500000000000001E-2</v>
      </c>
      <c r="BS49" s="1">
        <v>1.4339999999999999</v>
      </c>
      <c r="BT49" s="1">
        <v>41.15</v>
      </c>
      <c r="BU49" s="1">
        <v>0.73699999999999999</v>
      </c>
      <c r="BV49" s="1">
        <v>2680</v>
      </c>
      <c r="BW49" s="1">
        <v>6.9549E-2</v>
      </c>
      <c r="BX49" s="1">
        <v>47.903643240000001</v>
      </c>
      <c r="BY49" s="1">
        <v>3.3316504836987601E-2</v>
      </c>
      <c r="BZ49" s="1">
        <v>7.73732625E-3</v>
      </c>
      <c r="CA49" s="1">
        <v>2.4646426875E-3</v>
      </c>
      <c r="CB49" s="1">
        <v>1.02019689375E-2</v>
      </c>
      <c r="CC49" s="1">
        <v>5.2726835624999999E-3</v>
      </c>
      <c r="CD49" s="1">
        <v>3.7064611631148709E-3</v>
      </c>
      <c r="CE49" s="1">
        <v>1.1806536401607482E-3</v>
      </c>
      <c r="CF49" s="1">
        <v>4.8871148032756193E-3</v>
      </c>
      <c r="CG49" s="1">
        <v>2.5258075229541224E-3</v>
      </c>
      <c r="CI49" s="558" t="s">
        <v>166</v>
      </c>
      <c r="CJ49" s="45">
        <v>4300</v>
      </c>
      <c r="CK49" s="45">
        <v>4.9678420560000003</v>
      </c>
      <c r="CL49" s="45">
        <v>3.1382683330000001</v>
      </c>
      <c r="CM49" s="45">
        <v>8.1061103889999995</v>
      </c>
      <c r="CN49" s="45">
        <v>1.829573723</v>
      </c>
      <c r="CO49" s="45">
        <v>0.1853899353</v>
      </c>
      <c r="CP49" s="45">
        <v>1.948999682</v>
      </c>
      <c r="CQ49" s="45">
        <v>77.364416009999999</v>
      </c>
      <c r="CR49" s="45">
        <v>0.42504939819999998</v>
      </c>
      <c r="CS49" s="45">
        <v>1178.252369</v>
      </c>
      <c r="CT49" s="45">
        <v>0.3610984458</v>
      </c>
      <c r="CU49" s="45">
        <v>68.185704180000002</v>
      </c>
      <c r="CV49" s="45">
        <v>0.2483960422</v>
      </c>
      <c r="CW49" s="45">
        <v>1.6932827399999999E-2</v>
      </c>
      <c r="CX49" s="45">
        <v>1.133843134E-2</v>
      </c>
      <c r="CY49" s="45">
        <v>2.8271258550000001E-2</v>
      </c>
      <c r="CZ49" s="45">
        <v>5.594396055E-3</v>
      </c>
      <c r="DA49" s="45">
        <v>8.0229428749999995E-3</v>
      </c>
      <c r="DB49" s="45">
        <v>7.4172816720000003E-3</v>
      </c>
      <c r="DC49" s="45">
        <v>1.5440224149999999E-2</v>
      </c>
      <c r="DD49" s="45">
        <v>6.0566134380000004E-4</v>
      </c>
      <c r="DE49" s="45">
        <v>0.9245088476340424</v>
      </c>
      <c r="DF49" s="1">
        <v>0.68397209394006375</v>
      </c>
    </row>
    <row r="50" spans="1:110">
      <c r="A50" s="1" t="s">
        <v>165</v>
      </c>
      <c r="B50" s="1" t="s">
        <v>154</v>
      </c>
      <c r="C50" s="9">
        <v>73</v>
      </c>
      <c r="D50" s="4">
        <v>73</v>
      </c>
      <c r="E50" s="562"/>
      <c r="F50" s="556"/>
      <c r="G50" s="33">
        <v>2929.4</v>
      </c>
      <c r="H50" s="33">
        <v>3196.5</v>
      </c>
      <c r="I50" s="33">
        <v>3058.7</v>
      </c>
      <c r="J50" s="33">
        <v>3060.7</v>
      </c>
      <c r="K50" s="33">
        <v>131.29999999999973</v>
      </c>
      <c r="L50" s="33">
        <v>135.80000000000018</v>
      </c>
      <c r="M50" s="33">
        <v>133.54999999999995</v>
      </c>
      <c r="N50" s="32">
        <v>0.14285714285707907</v>
      </c>
      <c r="O50" s="31">
        <v>8.2899999999999991</v>
      </c>
      <c r="P50" s="31">
        <v>10.247</v>
      </c>
      <c r="Q50" s="30">
        <v>724.64998123970497</v>
      </c>
      <c r="R50" s="30">
        <v>1398</v>
      </c>
      <c r="S50" s="30">
        <v>739</v>
      </c>
      <c r="T50" s="29">
        <v>39.737425966467846</v>
      </c>
      <c r="U50" s="29">
        <v>85.340531436348883</v>
      </c>
      <c r="V50" s="29">
        <v>45.52349501329185</v>
      </c>
      <c r="W50" s="29">
        <v>65.955546808723525</v>
      </c>
      <c r="X50" s="29">
        <v>59.139249806208021</v>
      </c>
      <c r="Y50" s="29">
        <v>20.774893587995347</v>
      </c>
      <c r="Z50" s="29">
        <v>79.914143394203364</v>
      </c>
      <c r="AA50" s="29">
        <v>38.364356218212677</v>
      </c>
      <c r="AB50" s="29">
        <v>100</v>
      </c>
      <c r="AC50" s="29">
        <v>17.589462630217326</v>
      </c>
      <c r="AD50" s="28">
        <v>59.139249806208035</v>
      </c>
      <c r="AE50" s="27">
        <v>20.774893587995329</v>
      </c>
      <c r="AF50" s="27">
        <v>10.387446793997665</v>
      </c>
      <c r="AG50" s="27">
        <v>26.081728936128961</v>
      </c>
      <c r="AH50" s="26">
        <v>92.196770676287116</v>
      </c>
      <c r="AI50" s="16"/>
      <c r="AS50" s="1">
        <v>4400</v>
      </c>
      <c r="AT50" s="2">
        <v>23.064728460000001</v>
      </c>
      <c r="AU50" s="2">
        <v>33.552945110000003</v>
      </c>
      <c r="AV50" s="2">
        <v>12.576384750000001</v>
      </c>
      <c r="AZ50" s="4" t="s">
        <v>4</v>
      </c>
      <c r="BA50" s="4">
        <v>8.9</v>
      </c>
      <c r="BB50" s="4">
        <v>8.9</v>
      </c>
      <c r="BC50" s="10">
        <v>1.4437188712642317</v>
      </c>
      <c r="BD50" s="10">
        <v>36.018092604458914</v>
      </c>
      <c r="BE50" s="10">
        <v>0.7310794719610717</v>
      </c>
      <c r="BF50" s="10">
        <v>2420.2228866539817</v>
      </c>
      <c r="BG50" s="10">
        <v>1.912210425515529E-2</v>
      </c>
      <c r="BH50" s="10"/>
      <c r="BI50" s="10"/>
      <c r="BJ50" s="1">
        <v>44</v>
      </c>
      <c r="BK50" s="1">
        <v>2643.6</v>
      </c>
      <c r="BL50" s="1">
        <v>2915.7</v>
      </c>
      <c r="BM50" s="1">
        <v>2838.7</v>
      </c>
      <c r="BN50" s="2">
        <v>9.8000000000000007</v>
      </c>
      <c r="BO50" s="2">
        <v>3.2</v>
      </c>
      <c r="BP50" s="2">
        <v>13</v>
      </c>
      <c r="BQ50" s="2">
        <v>6.6000000000000005</v>
      </c>
      <c r="BR50" s="1">
        <v>4.8000000000000001E-2</v>
      </c>
      <c r="BS50" s="1">
        <v>1.4179999999999999</v>
      </c>
      <c r="BT50" s="1">
        <v>41.6</v>
      </c>
      <c r="BU50" s="1">
        <v>0.747</v>
      </c>
      <c r="BV50" s="1">
        <v>2615.5</v>
      </c>
      <c r="BW50" s="1">
        <v>6.8064E-2</v>
      </c>
      <c r="BX50" s="1">
        <v>47.764139419999999</v>
      </c>
      <c r="BY50" s="1">
        <v>3.2510183854828803E-2</v>
      </c>
      <c r="BZ50" s="1">
        <v>6.6702720000000005E-3</v>
      </c>
      <c r="CA50" s="1">
        <v>2.1780480000000001E-3</v>
      </c>
      <c r="CB50" s="1">
        <v>8.8483199999999998E-3</v>
      </c>
      <c r="CC50" s="1">
        <v>4.4922240000000004E-3</v>
      </c>
      <c r="CD50" s="1">
        <v>3.1859980177732228E-3</v>
      </c>
      <c r="CE50" s="1">
        <v>1.0403258833545216E-3</v>
      </c>
      <c r="CF50" s="1">
        <v>4.2263239011277442E-3</v>
      </c>
      <c r="CG50" s="1">
        <v>2.1456721344187014E-3</v>
      </c>
      <c r="CI50" s="560"/>
      <c r="CJ50" s="45">
        <v>4400</v>
      </c>
      <c r="CK50" s="45">
        <v>22.018592179999999</v>
      </c>
      <c r="CL50" s="45">
        <v>9.7065731549999992</v>
      </c>
      <c r="CM50" s="45">
        <v>31.725165329999999</v>
      </c>
      <c r="CN50" s="45">
        <v>12.312019019999999</v>
      </c>
      <c r="CO50" s="45">
        <v>0.17065542310000001</v>
      </c>
      <c r="CP50" s="45">
        <v>1.8101291100000001</v>
      </c>
      <c r="CQ50" s="45">
        <v>21.597808959999998</v>
      </c>
      <c r="CR50" s="45">
        <v>0.50909182220000004</v>
      </c>
      <c r="CS50" s="45">
        <v>1279.517153</v>
      </c>
      <c r="CT50" s="45">
        <v>0.30844139669999998</v>
      </c>
      <c r="CU50" s="45">
        <v>45.864569830000001</v>
      </c>
      <c r="CV50" s="45">
        <v>0.1424442333</v>
      </c>
      <c r="CW50" s="45">
        <v>6.7199493210000003E-2</v>
      </c>
      <c r="CX50" s="45">
        <v>2.9732022140000001E-2</v>
      </c>
      <c r="CY50" s="45">
        <v>9.6931515639999993E-2</v>
      </c>
      <c r="CZ50" s="45">
        <v>3.746747131E-2</v>
      </c>
      <c r="DA50" s="45">
        <v>3.0630536850000001E-2</v>
      </c>
      <c r="DB50" s="45">
        <v>1.3582662529999999E-2</v>
      </c>
      <c r="DC50" s="45">
        <v>4.421319948E-2</v>
      </c>
      <c r="DD50" s="45">
        <v>1.704787394E-2</v>
      </c>
      <c r="DE50" s="45">
        <v>0.44343534024608516</v>
      </c>
    </row>
    <row r="51" spans="1:110">
      <c r="A51" s="1" t="s">
        <v>164</v>
      </c>
      <c r="B51" s="1" t="s">
        <v>119</v>
      </c>
      <c r="C51" s="9">
        <v>13</v>
      </c>
      <c r="D51" s="4">
        <v>74</v>
      </c>
      <c r="E51" s="562"/>
      <c r="F51" s="556"/>
      <c r="G51" s="33">
        <v>2933.4</v>
      </c>
      <c r="H51" s="33">
        <v>3205.3</v>
      </c>
      <c r="I51" s="33">
        <v>3065.2</v>
      </c>
      <c r="J51" s="33">
        <v>3067.6</v>
      </c>
      <c r="K51" s="33">
        <v>134.19999999999982</v>
      </c>
      <c r="L51" s="33">
        <v>137.70000000000027</v>
      </c>
      <c r="M51" s="33">
        <v>135.95000000000005</v>
      </c>
      <c r="N51" s="32">
        <v>0.14285714285707907</v>
      </c>
      <c r="O51" s="31">
        <v>10.09</v>
      </c>
      <c r="P51" s="31">
        <v>8.5670000000000002</v>
      </c>
      <c r="Q51" s="30">
        <v>585.44090589628797</v>
      </c>
      <c r="R51" s="30">
        <v>1200</v>
      </c>
      <c r="S51" s="30">
        <v>655</v>
      </c>
      <c r="T51" s="29">
        <v>27.181248575745254</v>
      </c>
      <c r="U51" s="29">
        <v>53.485543079454331</v>
      </c>
      <c r="V51" s="29">
        <v>29.168010726370213</v>
      </c>
      <c r="W51" s="29">
        <v>47.010729849562757</v>
      </c>
      <c r="X51" s="29">
        <v>39.211383057783138</v>
      </c>
      <c r="Y51" s="29">
        <v>13.040640553618349</v>
      </c>
      <c r="Z51" s="29">
        <v>52.252023611401484</v>
      </c>
      <c r="AA51" s="29">
        <v>26.170742504164789</v>
      </c>
      <c r="AB51" s="29">
        <v>65.292664165019829</v>
      </c>
      <c r="AC51" s="29">
        <v>13.13010195054644</v>
      </c>
      <c r="AD51" s="28">
        <v>39.211383057783145</v>
      </c>
      <c r="AE51" s="27">
        <v>13.040640553618353</v>
      </c>
      <c r="AF51" s="27">
        <v>6.5203202768091764</v>
      </c>
      <c r="AG51" s="27">
        <v>18.460795554916597</v>
      </c>
      <c r="AH51" s="26">
        <v>59.961970560649689</v>
      </c>
      <c r="AI51" s="16"/>
      <c r="AS51" s="1">
        <v>4500</v>
      </c>
      <c r="AT51" s="2">
        <v>17.09735543</v>
      </c>
      <c r="AU51" s="2">
        <v>25.90196306</v>
      </c>
      <c r="AV51" s="2">
        <v>8.2809484359999992</v>
      </c>
      <c r="AZ51" s="4" t="s">
        <v>4</v>
      </c>
      <c r="BA51" s="4">
        <v>9.1</v>
      </c>
      <c r="BB51" s="4">
        <v>9.1</v>
      </c>
      <c r="BC51" s="10">
        <v>1.4468575378953026</v>
      </c>
      <c r="BD51" s="10">
        <v>35.939958591668073</v>
      </c>
      <c r="BE51" s="10">
        <v>0.72917724976042264</v>
      </c>
      <c r="BF51" s="10">
        <v>2432.2264561785523</v>
      </c>
      <c r="BG51" s="10">
        <v>1.9163675998613499E-2</v>
      </c>
      <c r="BH51" s="10"/>
      <c r="BI51" s="10"/>
      <c r="BJ51" s="1">
        <v>45</v>
      </c>
      <c r="BK51" s="1">
        <v>2662.1</v>
      </c>
      <c r="BL51" s="1">
        <v>2936.7</v>
      </c>
      <c r="BM51" s="1">
        <v>2851.4</v>
      </c>
      <c r="BN51" s="2">
        <v>8.7750000000000004</v>
      </c>
      <c r="BO51" s="2">
        <v>2.9</v>
      </c>
      <c r="BP51" s="2">
        <v>11.675000000000001</v>
      </c>
      <c r="BQ51" s="2">
        <v>5.875</v>
      </c>
      <c r="BR51" s="1">
        <v>5.8000000000000003E-2</v>
      </c>
      <c r="BS51" s="1">
        <v>1.3945000000000001</v>
      </c>
      <c r="BT51" s="1">
        <v>41.95</v>
      </c>
      <c r="BU51" s="1">
        <v>0.76100000000000001</v>
      </c>
      <c r="BV51" s="1">
        <v>2511</v>
      </c>
      <c r="BW51" s="1">
        <v>8.0881000000000008E-2</v>
      </c>
      <c r="BX51" s="1">
        <v>47.415627690000001</v>
      </c>
      <c r="BY51" s="1">
        <v>3.8350233831948903E-2</v>
      </c>
      <c r="BZ51" s="1">
        <v>7.0973077500000011E-3</v>
      </c>
      <c r="CA51" s="1">
        <v>2.3455490000000002E-3</v>
      </c>
      <c r="CB51" s="1">
        <v>9.4428567500000008E-3</v>
      </c>
      <c r="CC51" s="1">
        <v>4.7517587500000014E-3</v>
      </c>
      <c r="CD51" s="1">
        <v>3.3652330187535166E-3</v>
      </c>
      <c r="CE51" s="1">
        <v>1.1121567811265183E-3</v>
      </c>
      <c r="CF51" s="1">
        <v>4.4773897998800346E-3</v>
      </c>
      <c r="CG51" s="1">
        <v>2.2530762376269985E-3</v>
      </c>
      <c r="CJ51" s="1">
        <v>4500</v>
      </c>
      <c r="CK51" s="1">
        <v>19.8785381</v>
      </c>
      <c r="CL51" s="1">
        <v>9.9412111779999996</v>
      </c>
      <c r="CM51" s="1">
        <v>29.81974928</v>
      </c>
      <c r="CN51" s="1">
        <v>9.9373269230000005</v>
      </c>
      <c r="CO51" s="1">
        <v>0.16179535940000001</v>
      </c>
      <c r="CP51" s="1">
        <v>1.6419099699999999</v>
      </c>
      <c r="CQ51" s="1">
        <v>22.218546060000001</v>
      </c>
      <c r="CR51" s="1">
        <v>0.6111249178</v>
      </c>
      <c r="CS51" s="1">
        <v>1252.3473180000001</v>
      </c>
      <c r="CT51" s="1">
        <v>0.26494350309999998</v>
      </c>
      <c r="CU51" s="1">
        <v>55.032432829999998</v>
      </c>
      <c r="CV51" s="1">
        <v>0.14475258960000001</v>
      </c>
      <c r="CW51" s="1">
        <v>5.4712190309999999E-2</v>
      </c>
      <c r="CX51" s="1">
        <v>2.7248091429999999E-2</v>
      </c>
      <c r="CY51" s="1">
        <v>8.1960281950000005E-2</v>
      </c>
      <c r="CZ51" s="1">
        <v>2.746409893E-2</v>
      </c>
      <c r="DA51" s="1">
        <v>2.7029816830000001E-2</v>
      </c>
      <c r="DB51" s="1">
        <v>1.3666215210000001E-2</v>
      </c>
      <c r="DC51" s="1">
        <v>4.069603191E-2</v>
      </c>
      <c r="DD51" s="1">
        <v>1.336360176E-2</v>
      </c>
      <c r="DE51" s="1">
        <v>0.50559777359763924</v>
      </c>
    </row>
    <row r="52" spans="1:110">
      <c r="A52" s="1" t="s">
        <v>163</v>
      </c>
      <c r="B52" s="1" t="s">
        <v>154</v>
      </c>
      <c r="C52" s="9">
        <v>75</v>
      </c>
      <c r="D52" s="4">
        <v>75</v>
      </c>
      <c r="E52" s="562"/>
      <c r="F52" s="556"/>
      <c r="G52" s="33">
        <v>2938</v>
      </c>
      <c r="H52" s="33">
        <v>3215.4</v>
      </c>
      <c r="I52" s="33">
        <v>3072</v>
      </c>
      <c r="J52" s="33">
        <v>3074.6</v>
      </c>
      <c r="K52" s="33">
        <v>136.59999999999991</v>
      </c>
      <c r="L52" s="33">
        <v>140.80000000000018</v>
      </c>
      <c r="M52" s="33">
        <v>138.70000000000005</v>
      </c>
      <c r="N52" s="32">
        <v>9.9999999999994316E-2</v>
      </c>
      <c r="O52" s="31">
        <v>9.9700000000000006</v>
      </c>
      <c r="P52" s="31">
        <v>8.4380000000000006</v>
      </c>
      <c r="Q52" s="30">
        <v>594.02228725307396</v>
      </c>
      <c r="R52" s="30">
        <v>1146</v>
      </c>
      <c r="S52" s="30">
        <v>626</v>
      </c>
      <c r="T52" s="29">
        <v>27.093018137420895</v>
      </c>
      <c r="U52" s="29">
        <v>55.17534631474971</v>
      </c>
      <c r="V52" s="29">
        <v>27.856868457306572</v>
      </c>
      <c r="W52" s="29">
        <v>45.347223792750746</v>
      </c>
      <c r="X52" s="29">
        <v>38.868114175556983</v>
      </c>
      <c r="Y52" s="29">
        <v>13.757484029285642</v>
      </c>
      <c r="Z52" s="29">
        <v>52.625598204842625</v>
      </c>
      <c r="AA52" s="29">
        <v>25.11063014627134</v>
      </c>
      <c r="AB52" s="29">
        <v>66.383082234128267</v>
      </c>
      <c r="AC52" s="29">
        <v>11.353146116985698</v>
      </c>
      <c r="AD52" s="28">
        <v>38.868114175556975</v>
      </c>
      <c r="AE52" s="27">
        <v>13.757484029285649</v>
      </c>
      <c r="AF52" s="27">
        <v>6.8787420146428246</v>
      </c>
      <c r="AG52" s="27">
        <v>16.976867729862199</v>
      </c>
      <c r="AH52" s="26">
        <v>60.759360621251751</v>
      </c>
      <c r="AI52" s="16"/>
      <c r="AS52" s="1">
        <v>4600</v>
      </c>
      <c r="AT52" s="2">
        <v>9.3738032889999996</v>
      </c>
      <c r="AU52" s="2">
        <v>11.389566909999999</v>
      </c>
      <c r="AV52" s="2">
        <v>7.3401487679999997</v>
      </c>
      <c r="AZ52" s="4" t="s">
        <v>4</v>
      </c>
      <c r="BA52" s="4">
        <v>9.3000000000000007</v>
      </c>
      <c r="BB52" s="4">
        <v>9.3000000000000007</v>
      </c>
      <c r="BC52" s="10">
        <v>1.4658966971518002</v>
      </c>
      <c r="BD52" s="10">
        <v>36.155344440694662</v>
      </c>
      <c r="BE52" s="10">
        <v>0.71763836536254533</v>
      </c>
      <c r="BF52" s="10">
        <v>2432.4986390854656</v>
      </c>
      <c r="BG52" s="10">
        <v>1.9545289295357267E-2</v>
      </c>
      <c r="BH52" s="10"/>
      <c r="BI52" s="10"/>
      <c r="BJ52" s="1">
        <v>46</v>
      </c>
      <c r="BK52" s="1">
        <v>2693.2</v>
      </c>
      <c r="BL52" s="1">
        <v>2942.7</v>
      </c>
      <c r="BM52" s="1">
        <v>2860.9</v>
      </c>
      <c r="BN52" s="2">
        <v>13.6</v>
      </c>
      <c r="BO52" s="2">
        <v>3.8</v>
      </c>
      <c r="BP52" s="2">
        <v>17.399999999999999</v>
      </c>
      <c r="BQ52" s="2">
        <v>9.8000000000000007</v>
      </c>
      <c r="BR52" s="1">
        <v>6.2E-2</v>
      </c>
      <c r="BS52" s="1">
        <v>1.4535</v>
      </c>
      <c r="BT52" s="1">
        <v>41.3</v>
      </c>
      <c r="BU52" s="1">
        <v>0.72550000000000003</v>
      </c>
      <c r="BV52" s="1">
        <v>2705.5</v>
      </c>
      <c r="BW52" s="1">
        <v>9.0117000000000003E-2</v>
      </c>
      <c r="BX52" s="1">
        <v>47.515073880000003</v>
      </c>
      <c r="BY52" s="1">
        <v>4.2819159128439602E-2</v>
      </c>
      <c r="BZ52" s="1">
        <v>1.2255912000000001E-2</v>
      </c>
      <c r="CA52" s="1">
        <v>3.4244460000000003E-3</v>
      </c>
      <c r="CB52" s="1">
        <v>1.5680358000000002E-2</v>
      </c>
      <c r="CC52" s="1">
        <v>8.8314659999999996E-3</v>
      </c>
      <c r="CD52" s="1">
        <v>5.8234056414677863E-3</v>
      </c>
      <c r="CE52" s="1">
        <v>1.6271280468807051E-3</v>
      </c>
      <c r="CF52" s="1">
        <v>7.4505336883484916E-3</v>
      </c>
      <c r="CG52" s="1">
        <v>4.196277594587081E-3</v>
      </c>
      <c r="CJ52" s="1">
        <v>4600</v>
      </c>
      <c r="CK52" s="1">
        <v>8.9215610880000007</v>
      </c>
      <c r="CL52" s="1">
        <v>2.0547426770000001</v>
      </c>
      <c r="CM52" s="1">
        <v>10.976303769999999</v>
      </c>
      <c r="CN52" s="1">
        <v>6.8668184109999997</v>
      </c>
      <c r="CO52" s="1">
        <v>0.13671272309999999</v>
      </c>
      <c r="CP52" s="1">
        <v>1.7968019900000001</v>
      </c>
      <c r="CQ52" s="1">
        <v>52.612188119999999</v>
      </c>
      <c r="CR52" s="1">
        <v>0.51712055020000003</v>
      </c>
      <c r="CS52" s="1">
        <v>1243.8548450000001</v>
      </c>
      <c r="CT52" s="1">
        <v>0.24560950600000001</v>
      </c>
      <c r="CU52" s="1">
        <v>60.802145500000002</v>
      </c>
      <c r="CV52" s="1">
        <v>0.14951317750000001</v>
      </c>
      <c r="CW52" s="1">
        <v>2.210532691E-2</v>
      </c>
      <c r="CX52" s="1">
        <v>5.067541244E-3</v>
      </c>
      <c r="CY52" s="1">
        <v>2.717286792E-2</v>
      </c>
      <c r="CZ52" s="1">
        <v>1.7037785749999999E-2</v>
      </c>
      <c r="DA52" s="1">
        <v>1.2914888350000001E-2</v>
      </c>
      <c r="DB52" s="1">
        <v>3.060554999E-3</v>
      </c>
      <c r="DC52" s="1">
        <v>1.597544335E-2</v>
      </c>
      <c r="DD52" s="1">
        <v>9.8543337179999996E-3</v>
      </c>
      <c r="DE52" s="1">
        <v>0.2369788197975401</v>
      </c>
    </row>
    <row r="53" spans="1:110">
      <c r="A53" s="1" t="s">
        <v>162</v>
      </c>
      <c r="B53" s="1" t="s">
        <v>154</v>
      </c>
      <c r="C53" s="9">
        <v>77</v>
      </c>
      <c r="D53" s="4">
        <v>77</v>
      </c>
      <c r="E53" s="562"/>
      <c r="F53" s="556"/>
      <c r="G53" s="33">
        <v>2955.2</v>
      </c>
      <c r="H53" s="33">
        <v>3234.5</v>
      </c>
      <c r="I53" s="33">
        <v>3091.6</v>
      </c>
      <c r="J53" s="33">
        <v>3094</v>
      </c>
      <c r="K53" s="33">
        <v>138.80000000000018</v>
      </c>
      <c r="L53" s="33">
        <v>140.5</v>
      </c>
      <c r="M53" s="33">
        <v>139.65000000000009</v>
      </c>
      <c r="N53" s="32">
        <v>0.11111111111109356</v>
      </c>
      <c r="O53" s="31">
        <v>11.51</v>
      </c>
      <c r="P53" s="31">
        <v>6.944</v>
      </c>
      <c r="Q53" s="30">
        <v>489.13873733680083</v>
      </c>
      <c r="R53" s="30">
        <v>971</v>
      </c>
      <c r="S53" s="30">
        <v>450</v>
      </c>
      <c r="T53" s="29">
        <v>19.207873723609481</v>
      </c>
      <c r="U53" s="29">
        <v>36.658759452928955</v>
      </c>
      <c r="V53" s="29">
        <v>17.793825584522541</v>
      </c>
      <c r="W53" s="29">
        <v>26.821421123910721</v>
      </c>
      <c r="X53" s="29">
        <v>25.120469971242922</v>
      </c>
      <c r="Y53" s="29">
        <v>8.653782821093122</v>
      </c>
      <c r="Z53" s="29">
        <v>33.774252792336043</v>
      </c>
      <c r="AA53" s="29">
        <v>16.466687150149802</v>
      </c>
      <c r="AB53" s="29">
        <v>42.428035613429167</v>
      </c>
      <c r="AC53" s="29">
        <v>7.8129043290566784</v>
      </c>
      <c r="AD53" s="28">
        <v>25.120469971242922</v>
      </c>
      <c r="AE53" s="27">
        <v>8.6537828210931114</v>
      </c>
      <c r="AF53" s="27">
        <v>4.3268914105465557</v>
      </c>
      <c r="AG53" s="27">
        <v>11.350358225461324</v>
      </c>
      <c r="AH53" s="26">
        <v>38.890581717024524</v>
      </c>
      <c r="AI53" s="16"/>
      <c r="AS53" s="1">
        <v>4700</v>
      </c>
      <c r="AT53" s="2">
        <v>6.8585742569999999</v>
      </c>
      <c r="AU53" s="2">
        <v>8.5057967540000003</v>
      </c>
      <c r="AV53" s="2">
        <v>5.1974400320000003</v>
      </c>
      <c r="AZ53" s="4" t="s">
        <v>4</v>
      </c>
      <c r="BA53" s="4">
        <v>9.5</v>
      </c>
      <c r="BB53" s="4">
        <v>9.5</v>
      </c>
      <c r="BC53" s="10">
        <v>1.4840873519632707</v>
      </c>
      <c r="BD53" s="10">
        <v>36.385998390569419</v>
      </c>
      <c r="BE53" s="10">
        <v>0.70661372608286621</v>
      </c>
      <c r="BF53" s="10">
        <v>2399.5674506623413</v>
      </c>
      <c r="BG53" s="10">
        <v>1.9656786118718718E-2</v>
      </c>
      <c r="BH53" s="10"/>
      <c r="BI53" s="10"/>
      <c r="BJ53" s="1">
        <v>47</v>
      </c>
      <c r="BK53" s="1">
        <v>2722.3</v>
      </c>
      <c r="BL53" s="1">
        <v>2950.1</v>
      </c>
      <c r="BM53" s="1">
        <v>2870.8</v>
      </c>
      <c r="BN53" s="2">
        <v>17.993749999999999</v>
      </c>
      <c r="BO53" s="2">
        <v>4.6124999999999998</v>
      </c>
      <c r="BP53" s="2">
        <v>22.606249999999999</v>
      </c>
      <c r="BQ53" s="2">
        <v>13.381249999999998</v>
      </c>
      <c r="BR53" s="1">
        <v>6.0999999999999999E-2</v>
      </c>
      <c r="BS53" s="1">
        <v>1.431</v>
      </c>
      <c r="BT53" s="1">
        <v>42.3</v>
      </c>
      <c r="BU53" s="1">
        <v>0.73899999999999999</v>
      </c>
      <c r="BV53" s="1">
        <v>2532.5</v>
      </c>
      <c r="BW53" s="1">
        <v>8.7291000000000007E-2</v>
      </c>
      <c r="BX53" s="1">
        <v>46.937845199999998</v>
      </c>
      <c r="BY53" s="1">
        <v>4.0972514453532005E-2</v>
      </c>
      <c r="BZ53" s="1">
        <v>1.5706924312499999E-2</v>
      </c>
      <c r="CA53" s="1">
        <v>4.0262973750000005E-3</v>
      </c>
      <c r="CB53" s="1">
        <v>1.97332216875E-2</v>
      </c>
      <c r="CC53" s="1">
        <v>1.1680626937499997E-2</v>
      </c>
      <c r="CD53" s="1">
        <v>7.3724918194824143E-3</v>
      </c>
      <c r="CE53" s="1">
        <v>1.8898572291691637E-3</v>
      </c>
      <c r="CF53" s="1">
        <v>9.2623490486515789E-3</v>
      </c>
      <c r="CG53" s="1">
        <v>5.4826345903132507E-3</v>
      </c>
      <c r="CJ53" s="1">
        <v>4700</v>
      </c>
      <c r="CK53" s="1">
        <v>7.0518670370000001</v>
      </c>
      <c r="CL53" s="1">
        <v>1.6231531560000001</v>
      </c>
      <c r="CM53" s="1">
        <v>8.6750201929999999</v>
      </c>
      <c r="CN53" s="1">
        <v>5.4287138810000002</v>
      </c>
      <c r="CO53" s="1">
        <v>0.13335830639999999</v>
      </c>
      <c r="CP53" s="1">
        <v>1.7947937089999999</v>
      </c>
      <c r="CQ53" s="1">
        <v>62.363152579999998</v>
      </c>
      <c r="CR53" s="1">
        <v>0.51832005439999995</v>
      </c>
      <c r="CS53" s="1">
        <v>1270.491477</v>
      </c>
      <c r="CT53" s="1">
        <v>0.23941814340000001</v>
      </c>
      <c r="CU53" s="1">
        <v>57.536469050000001</v>
      </c>
      <c r="CV53" s="1">
        <v>0.13784172280000001</v>
      </c>
      <c r="CW53" s="1">
        <v>1.6664751249999998E-2</v>
      </c>
      <c r="CX53" s="1">
        <v>3.890017413E-3</v>
      </c>
      <c r="CY53" s="1">
        <v>2.0554768420000001E-2</v>
      </c>
      <c r="CZ53" s="1">
        <v>1.2774733579999999E-2</v>
      </c>
      <c r="DA53" s="1">
        <v>9.4356670090000004E-3</v>
      </c>
      <c r="DB53" s="1">
        <v>2.2458141549999999E-3</v>
      </c>
      <c r="DC53" s="1">
        <v>1.168148116E-2</v>
      </c>
      <c r="DD53" s="1">
        <v>7.1898527699999996E-3</v>
      </c>
      <c r="DE53" s="1">
        <v>0.23801329072527466</v>
      </c>
    </row>
    <row r="54" spans="1:110">
      <c r="A54" s="1" t="s">
        <v>161</v>
      </c>
      <c r="B54" s="1" t="s">
        <v>119</v>
      </c>
      <c r="C54" s="9">
        <v>15</v>
      </c>
      <c r="D54" s="4">
        <v>77.099999999999994</v>
      </c>
      <c r="E54" s="562"/>
      <c r="F54" s="556"/>
      <c r="G54" s="33">
        <v>2955.8</v>
      </c>
      <c r="H54" s="33">
        <v>3235.3</v>
      </c>
      <c r="I54" s="33">
        <v>3092.6</v>
      </c>
      <c r="J54" s="33">
        <v>3094.91</v>
      </c>
      <c r="K54" s="33">
        <v>139.09999999999991</v>
      </c>
      <c r="L54" s="33">
        <v>140.40000000000009</v>
      </c>
      <c r="M54" s="33">
        <v>139.75</v>
      </c>
      <c r="N54" s="32">
        <v>0.11111111111110936</v>
      </c>
      <c r="O54" s="31">
        <v>10.7</v>
      </c>
      <c r="P54" s="31">
        <v>8.0289999999999999</v>
      </c>
      <c r="Q54" s="30">
        <v>573.99906408723996</v>
      </c>
      <c r="R54" s="30">
        <v>1124</v>
      </c>
      <c r="S54" s="30">
        <v>646</v>
      </c>
      <c r="T54" s="29">
        <v>23.979510058122493</v>
      </c>
      <c r="U54" s="29">
        <v>48.741410244980031</v>
      </c>
      <c r="V54" s="29">
        <v>24.600035375412951</v>
      </c>
      <c r="W54" s="29">
        <v>43.459189636234093</v>
      </c>
      <c r="X54" s="29">
        <v>35.195036328687387</v>
      </c>
      <c r="Y54" s="29">
        <v>12.778139547631966</v>
      </c>
      <c r="Z54" s="29">
        <v>47.973175876319353</v>
      </c>
      <c r="AA54" s="29">
        <v>22.416896781055421</v>
      </c>
      <c r="AB54" s="29">
        <v>60.751315423951318</v>
      </c>
      <c r="AC54" s="29">
        <v>9.6387572334234548</v>
      </c>
      <c r="AD54" s="28">
        <v>35.195036328687394</v>
      </c>
      <c r="AE54" s="27">
        <v>12.778139547631941</v>
      </c>
      <c r="AF54" s="27">
        <v>6.3890697738159705</v>
      </c>
      <c r="AG54" s="27">
        <v>14.862146873084342</v>
      </c>
      <c r="AH54" s="26">
        <v>55.527925784290446</v>
      </c>
      <c r="AI54" s="16"/>
      <c r="AS54" s="1">
        <v>4800</v>
      </c>
      <c r="AT54" s="2">
        <v>6.8540982399999999</v>
      </c>
      <c r="AU54" s="2">
        <v>8.3762563790000009</v>
      </c>
      <c r="AV54" s="2">
        <v>5.3679722090000004</v>
      </c>
      <c r="AZ54" s="4" t="s">
        <v>4</v>
      </c>
      <c r="BA54" s="4">
        <v>9.6999999999999993</v>
      </c>
      <c r="BB54" s="4">
        <v>9.6999999999999993</v>
      </c>
      <c r="BC54" s="10">
        <v>1.4939541839190256</v>
      </c>
      <c r="BD54" s="10">
        <v>36.815051352994558</v>
      </c>
      <c r="BE54" s="10">
        <v>0.70063382792786333</v>
      </c>
      <c r="BF54" s="10">
        <v>2416.1456917640658</v>
      </c>
      <c r="BG54" s="10">
        <v>1.9787472634689156E-2</v>
      </c>
      <c r="BH54" s="10"/>
      <c r="BI54" s="10"/>
      <c r="BJ54" s="1">
        <v>48</v>
      </c>
      <c r="BK54" s="1">
        <v>2748.9</v>
      </c>
      <c r="BL54" s="1">
        <v>2960.6</v>
      </c>
      <c r="BM54" s="1">
        <v>2880.5</v>
      </c>
      <c r="BN54" s="2">
        <v>13.95</v>
      </c>
      <c r="BO54" s="2">
        <v>3.7</v>
      </c>
      <c r="BP54" s="2">
        <v>17.649999999999999</v>
      </c>
      <c r="BQ54" s="2">
        <v>10.25</v>
      </c>
      <c r="BR54" s="1">
        <v>6.0999999999999999E-2</v>
      </c>
      <c r="BS54" s="1">
        <v>1.4039999999999999</v>
      </c>
      <c r="BT54" s="1">
        <v>43.8</v>
      </c>
      <c r="BU54" s="1">
        <v>0.75549999999999995</v>
      </c>
      <c r="BV54" s="1">
        <v>2338.5</v>
      </c>
      <c r="BW54" s="1">
        <v>8.5643999999999998E-2</v>
      </c>
      <c r="BX54" s="1">
        <v>44.497756860000003</v>
      </c>
      <c r="BY54" s="1">
        <v>3.81096588851784E-2</v>
      </c>
      <c r="BZ54" s="1">
        <v>1.1947337999999998E-2</v>
      </c>
      <c r="CA54" s="1">
        <v>3.1688279999999994E-3</v>
      </c>
      <c r="CB54" s="1">
        <v>1.5116165999999997E-2</v>
      </c>
      <c r="CC54" s="1">
        <v>8.7785099999999998E-3</v>
      </c>
      <c r="CD54" s="1">
        <v>5.3162974144823861E-3</v>
      </c>
      <c r="CE54" s="1">
        <v>1.4100573787516005E-3</v>
      </c>
      <c r="CF54" s="1">
        <v>6.7263547932339867E-3</v>
      </c>
      <c r="CG54" s="1">
        <v>3.9062400357307856E-3</v>
      </c>
      <c r="CJ54" s="1">
        <v>4800</v>
      </c>
      <c r="CK54" s="1">
        <v>6.8734005099999997</v>
      </c>
      <c r="CL54" s="1">
        <v>1.5247047439999999</v>
      </c>
      <c r="CM54" s="1">
        <v>8.3981052540000007</v>
      </c>
      <c r="CN54" s="1">
        <v>5.3486957650000004</v>
      </c>
      <c r="CO54" s="1">
        <v>0.13215776060000001</v>
      </c>
      <c r="CP54" s="1">
        <v>1.8084681199999999</v>
      </c>
      <c r="CQ54" s="1">
        <v>51.992740300000001</v>
      </c>
      <c r="CR54" s="1">
        <v>0.51004638049999995</v>
      </c>
      <c r="CS54" s="1">
        <v>1226.9453840000001</v>
      </c>
      <c r="CT54" s="1">
        <v>0.2388985347</v>
      </c>
      <c r="CU54" s="1">
        <v>56.931646989999997</v>
      </c>
      <c r="CV54" s="1">
        <v>0.13605601270000001</v>
      </c>
      <c r="CW54" s="1">
        <v>1.6494335030000001E-2</v>
      </c>
      <c r="CX54" s="1">
        <v>3.6459917479999999E-3</v>
      </c>
      <c r="CY54" s="1">
        <v>2.0140326649999998E-2</v>
      </c>
      <c r="CZ54" s="1">
        <v>1.2848343470000001E-2</v>
      </c>
      <c r="DA54" s="1">
        <v>9.3315642649999999E-3</v>
      </c>
      <c r="DB54" s="1">
        <v>2.0818275859999999E-3</v>
      </c>
      <c r="DC54" s="1">
        <v>1.141339201E-2</v>
      </c>
      <c r="DD54" s="1">
        <v>7.2497365910000004E-3</v>
      </c>
      <c r="DE54" s="1">
        <v>0.22309524179223986</v>
      </c>
    </row>
    <row r="55" spans="1:110">
      <c r="A55" s="1" t="s">
        <v>160</v>
      </c>
      <c r="B55" s="1" t="s">
        <v>154</v>
      </c>
      <c r="C55" s="9">
        <v>79</v>
      </c>
      <c r="D55" s="4">
        <v>79</v>
      </c>
      <c r="E55" s="562"/>
      <c r="F55" s="556"/>
      <c r="G55" s="33">
        <v>2967.6</v>
      </c>
      <c r="H55" s="33">
        <v>3261.4</v>
      </c>
      <c r="I55" s="33">
        <v>3110.9</v>
      </c>
      <c r="J55" s="33">
        <v>3113</v>
      </c>
      <c r="K55" s="33">
        <v>145.40000000000009</v>
      </c>
      <c r="L55" s="33">
        <v>148.40000000000009</v>
      </c>
      <c r="M55" s="33">
        <v>146.90000000000009</v>
      </c>
      <c r="N55" s="32">
        <v>9.9999999999994316E-2</v>
      </c>
      <c r="O55" s="31">
        <v>12.27</v>
      </c>
      <c r="P55" s="31">
        <v>7.2489999999999997</v>
      </c>
      <c r="Q55" s="30">
        <v>438.60393601350563</v>
      </c>
      <c r="R55" s="30">
        <v>1140</v>
      </c>
      <c r="S55" s="30">
        <v>433</v>
      </c>
      <c r="T55" s="29">
        <v>18.801967306443444</v>
      </c>
      <c r="U55" s="29">
        <v>29.341912236396904</v>
      </c>
      <c r="V55" s="29">
        <v>20.606461731434393</v>
      </c>
      <c r="W55" s="29">
        <v>23.844464115982262</v>
      </c>
      <c r="X55" s="29">
        <v>23.148701347564252</v>
      </c>
      <c r="Y55" s="29">
        <v>4.6259062547616967</v>
      </c>
      <c r="Z55" s="29">
        <v>27.77460760232595</v>
      </c>
      <c r="AA55" s="29">
        <v>18.522795092802554</v>
      </c>
      <c r="AB55" s="29">
        <v>32.400513857087645</v>
      </c>
      <c r="AC55" s="29">
        <v>13.896888838040859</v>
      </c>
      <c r="AD55" s="28">
        <v>23.148701347564256</v>
      </c>
      <c r="AE55" s="27">
        <v>4.62590625476171</v>
      </c>
      <c r="AF55" s="27">
        <v>2.312953127380855</v>
      </c>
      <c r="AG55" s="27">
        <v>15.787845711308231</v>
      </c>
      <c r="AH55" s="26">
        <v>30.509556983820278</v>
      </c>
      <c r="AI55" s="16"/>
      <c r="AS55" s="1">
        <v>4900</v>
      </c>
      <c r="AT55" s="2">
        <v>4.5105416119999999</v>
      </c>
      <c r="AU55" s="2">
        <v>6.2721234299999997</v>
      </c>
      <c r="AV55" s="2">
        <v>2.749438574</v>
      </c>
      <c r="AZ55" s="4" t="s">
        <v>4</v>
      </c>
      <c r="BA55" s="4">
        <v>9.9</v>
      </c>
      <c r="BB55" s="4">
        <v>9.9</v>
      </c>
      <c r="BC55" s="10">
        <v>1.4810791351483279</v>
      </c>
      <c r="BD55" s="10">
        <v>36.459901917794539</v>
      </c>
      <c r="BE55" s="10">
        <v>0.70843688778889213</v>
      </c>
      <c r="BF55" s="10">
        <v>2434.6761023407735</v>
      </c>
      <c r="BG55" s="10">
        <v>1.2991922238143206E-2</v>
      </c>
      <c r="BH55" s="10"/>
      <c r="BI55" s="10"/>
      <c r="BJ55" s="1">
        <v>49</v>
      </c>
      <c r="BK55" s="1">
        <v>2777.6</v>
      </c>
      <c r="BL55" s="1">
        <v>2973.2</v>
      </c>
      <c r="BM55" s="1">
        <v>2890</v>
      </c>
      <c r="BN55" s="2">
        <v>8.8249999999999993</v>
      </c>
      <c r="BO55" s="2">
        <v>2.6312500000000001</v>
      </c>
      <c r="BP55" s="2">
        <v>11.456249999999999</v>
      </c>
      <c r="BQ55" s="2">
        <v>6.1937499999999996</v>
      </c>
      <c r="BR55" s="1">
        <v>6.0499999999999998E-2</v>
      </c>
      <c r="BS55" s="1">
        <v>1.4159999999999999</v>
      </c>
      <c r="BT55" s="1">
        <v>46.6</v>
      </c>
      <c r="BU55" s="1">
        <v>0.748</v>
      </c>
      <c r="BV55" s="1">
        <v>2227.5</v>
      </c>
      <c r="BW55" s="1">
        <v>8.5667999999999994E-2</v>
      </c>
      <c r="BX55" s="1">
        <v>43.520133219999998</v>
      </c>
      <c r="BY55" s="1">
        <v>3.7282827726909593E-2</v>
      </c>
      <c r="BZ55" s="1">
        <v>7.560200999999999E-3</v>
      </c>
      <c r="CA55" s="1">
        <v>2.2541392499999999E-3</v>
      </c>
      <c r="CB55" s="1">
        <v>9.8143402499999994E-3</v>
      </c>
      <c r="CC55" s="1">
        <v>5.3060617499999987E-3</v>
      </c>
      <c r="CD55" s="1">
        <v>3.2902095468997712E-3</v>
      </c>
      <c r="CE55" s="1">
        <v>9.8100440456430865E-4</v>
      </c>
      <c r="CF55" s="1">
        <v>4.2712139514640797E-3</v>
      </c>
      <c r="CG55" s="1">
        <v>2.3092051423354628E-3</v>
      </c>
      <c r="CJ55" s="1">
        <v>4900</v>
      </c>
      <c r="CK55" s="1">
        <v>4.544670999</v>
      </c>
      <c r="CL55" s="1">
        <v>1.7341373280000001</v>
      </c>
      <c r="CM55" s="1">
        <v>6.2788083270000001</v>
      </c>
      <c r="CN55" s="1">
        <v>2.810533671</v>
      </c>
      <c r="CO55" s="1">
        <v>0.13687011060000001</v>
      </c>
      <c r="CP55" s="1">
        <v>1.922690155</v>
      </c>
      <c r="CQ55" s="1">
        <v>69.681628369999999</v>
      </c>
      <c r="CR55" s="1">
        <v>0.4408067725</v>
      </c>
      <c r="CS55" s="1">
        <v>1201.1711110000001</v>
      </c>
      <c r="CT55" s="1">
        <v>0.2627296999</v>
      </c>
      <c r="CU55" s="1">
        <v>65.047791099999998</v>
      </c>
      <c r="CV55" s="1">
        <v>0.17097916699999999</v>
      </c>
      <c r="CW55" s="1">
        <v>1.213644797E-2</v>
      </c>
      <c r="CX55" s="1">
        <v>4.5499095639999999E-3</v>
      </c>
      <c r="CY55" s="1">
        <v>1.6686357530000001E-2</v>
      </c>
      <c r="CZ55" s="1">
        <v>7.5865386640000003E-3</v>
      </c>
      <c r="DA55" s="1">
        <v>7.6795129670000004E-3</v>
      </c>
      <c r="DB55" s="1">
        <v>2.9723834589999998E-3</v>
      </c>
      <c r="DC55" s="1">
        <v>1.065189624E-2</v>
      </c>
      <c r="DD55" s="1">
        <v>4.7071294209999996E-3</v>
      </c>
      <c r="DE55" s="1">
        <v>0.38705364152294158</v>
      </c>
    </row>
    <row r="56" spans="1:110">
      <c r="A56" s="1" t="s">
        <v>159</v>
      </c>
      <c r="B56" s="1" t="s">
        <v>119</v>
      </c>
      <c r="C56" s="9">
        <v>17</v>
      </c>
      <c r="D56" s="4">
        <v>80.3</v>
      </c>
      <c r="E56" s="562"/>
      <c r="F56" s="556"/>
      <c r="G56" s="33">
        <v>2977.3</v>
      </c>
      <c r="H56" s="33">
        <v>3280</v>
      </c>
      <c r="I56" s="33">
        <v>3123.2</v>
      </c>
      <c r="J56" s="33">
        <v>3125.4</v>
      </c>
      <c r="K56" s="33">
        <v>148.09999999999991</v>
      </c>
      <c r="L56" s="33">
        <v>154.59999999999991</v>
      </c>
      <c r="M56" s="33">
        <v>151.34999999999991</v>
      </c>
      <c r="N56" s="32">
        <v>0.10000000000000853</v>
      </c>
      <c r="O56" s="31">
        <v>9.61</v>
      </c>
      <c r="P56" s="31">
        <v>9.7270000000000003</v>
      </c>
      <c r="Q56" s="30">
        <v>641.69662812410718</v>
      </c>
      <c r="R56" s="30">
        <v>1283</v>
      </c>
      <c r="S56" s="30">
        <v>765</v>
      </c>
      <c r="T56" s="29">
        <v>32.473418376232537</v>
      </c>
      <c r="U56" s="29">
        <v>62.971323185259976</v>
      </c>
      <c r="V56" s="29">
        <v>33.964411477928742</v>
      </c>
      <c r="W56" s="29">
        <v>58.496591065784706</v>
      </c>
      <c r="X56" s="29">
        <v>46.976436026301485</v>
      </c>
      <c r="Y56" s="29">
        <v>16.002090396436902</v>
      </c>
      <c r="Z56" s="29">
        <v>62.978526422738383</v>
      </c>
      <c r="AA56" s="29">
        <v>30.974345629864583</v>
      </c>
      <c r="AB56" s="29">
        <v>78.980616819175282</v>
      </c>
      <c r="AC56" s="29">
        <v>14.972255233427681</v>
      </c>
      <c r="AD56" s="28">
        <v>46.976436026301492</v>
      </c>
      <c r="AE56" s="27">
        <v>16.002090396436881</v>
      </c>
      <c r="AF56" s="27">
        <v>8.0010451982184403</v>
      </c>
      <c r="AG56" s="27">
        <v>21.51351680582577</v>
      </c>
      <c r="AH56" s="26">
        <v>72.439355246777211</v>
      </c>
      <c r="AI56" s="16"/>
      <c r="AS56" s="1">
        <v>5000</v>
      </c>
      <c r="AT56" s="2">
        <v>6.1430400250000003</v>
      </c>
      <c r="AU56" s="2">
        <v>8.1631651519999995</v>
      </c>
      <c r="AV56" s="2">
        <v>4.1242261359999999</v>
      </c>
      <c r="AZ56" s="4" t="s">
        <v>4</v>
      </c>
      <c r="BA56" s="4">
        <v>10.1</v>
      </c>
      <c r="BB56" s="4">
        <v>10.1</v>
      </c>
      <c r="BC56" s="10">
        <v>1.5307397762666541</v>
      </c>
      <c r="BD56" s="10">
        <v>35.930339599680607</v>
      </c>
      <c r="BE56" s="10">
        <v>0.67833952953536114</v>
      </c>
      <c r="BF56" s="10">
        <v>2424.0282685512361</v>
      </c>
      <c r="BG56" s="10">
        <v>1.0037637877158442E-2</v>
      </c>
      <c r="BH56" s="10"/>
      <c r="BI56" s="10"/>
      <c r="BJ56" s="1">
        <v>50</v>
      </c>
      <c r="BK56" s="1">
        <v>2797.8</v>
      </c>
      <c r="BL56" s="1">
        <v>2987.5</v>
      </c>
      <c r="BM56" s="1">
        <v>2898.9</v>
      </c>
      <c r="BN56" s="2">
        <v>5.65</v>
      </c>
      <c r="BO56" s="2">
        <v>2.35</v>
      </c>
      <c r="BP56" s="2">
        <v>8</v>
      </c>
      <c r="BQ56" s="2">
        <v>3.3000000000000003</v>
      </c>
      <c r="BR56" s="1">
        <v>4.7E-2</v>
      </c>
      <c r="BS56" s="1">
        <v>1.51</v>
      </c>
      <c r="BT56" s="1">
        <v>47.35</v>
      </c>
      <c r="BU56" s="1">
        <v>0.69099999999999995</v>
      </c>
      <c r="BV56" s="1">
        <v>2219.5</v>
      </c>
      <c r="BW56" s="1">
        <v>7.0970000000000005E-2</v>
      </c>
      <c r="BX56" s="1">
        <v>43.343753550000002</v>
      </c>
      <c r="BY56" s="1">
        <v>3.0761061894435004E-2</v>
      </c>
      <c r="BZ56" s="1">
        <v>4.0098050000000008E-3</v>
      </c>
      <c r="CA56" s="1">
        <v>1.6677950000000003E-3</v>
      </c>
      <c r="CB56" s="1">
        <v>5.6776000000000014E-3</v>
      </c>
      <c r="CC56" s="1">
        <v>2.3420100000000003E-3</v>
      </c>
      <c r="CD56" s="1">
        <v>1.7379999970355779E-3</v>
      </c>
      <c r="CE56" s="1">
        <v>7.2288495451922259E-4</v>
      </c>
      <c r="CF56" s="1">
        <v>2.4608849515548002E-3</v>
      </c>
      <c r="CG56" s="1">
        <v>1.0151150425163553E-3</v>
      </c>
      <c r="CJ56" s="1">
        <v>5000</v>
      </c>
      <c r="CK56" s="1">
        <v>6.0097529710000002</v>
      </c>
      <c r="CL56" s="1">
        <v>2.0300438660000002</v>
      </c>
      <c r="CM56" s="1">
        <v>8.0397968360000007</v>
      </c>
      <c r="CN56" s="1">
        <v>3.979709105</v>
      </c>
      <c r="CO56" s="1">
        <v>0.137270115</v>
      </c>
      <c r="CP56" s="1">
        <v>1.92200002</v>
      </c>
      <c r="CQ56" s="1">
        <v>71.612802509999995</v>
      </c>
      <c r="CR56" s="1">
        <v>0.44118016129999998</v>
      </c>
      <c r="CS56" s="1">
        <v>1204.039475</v>
      </c>
      <c r="CT56" s="1">
        <v>0.2640309408</v>
      </c>
      <c r="CU56" s="1">
        <v>61.802651840000003</v>
      </c>
      <c r="CV56" s="1">
        <v>0.16392295209999999</v>
      </c>
      <c r="CW56" s="1">
        <v>1.5354094489999999E-2</v>
      </c>
      <c r="CX56" s="1">
        <v>5.388019858E-3</v>
      </c>
      <c r="CY56" s="1">
        <v>2.0742114450000002E-2</v>
      </c>
      <c r="CZ56" s="1">
        <v>9.9660743869999999E-3</v>
      </c>
      <c r="DA56" s="1">
        <v>9.1306822240000002E-3</v>
      </c>
      <c r="DB56" s="1">
        <v>3.3649310899999999E-3</v>
      </c>
      <c r="DC56" s="1">
        <v>1.249561309E-2</v>
      </c>
      <c r="DD56" s="1">
        <v>5.7657512720000002E-3</v>
      </c>
      <c r="DE56" s="1">
        <v>0.36853008432987383</v>
      </c>
    </row>
    <row r="57" spans="1:110">
      <c r="A57" s="1" t="s">
        <v>158</v>
      </c>
      <c r="B57" s="1" t="s">
        <v>154</v>
      </c>
      <c r="C57" s="9">
        <v>81</v>
      </c>
      <c r="D57" s="4">
        <v>81</v>
      </c>
      <c r="E57" s="562"/>
      <c r="F57" s="556"/>
      <c r="G57" s="33">
        <v>2983.9</v>
      </c>
      <c r="H57" s="33">
        <v>3285.4</v>
      </c>
      <c r="I57" s="33">
        <v>3129.8</v>
      </c>
      <c r="J57" s="33">
        <v>3132</v>
      </c>
      <c r="K57" s="33">
        <v>148.09999999999991</v>
      </c>
      <c r="L57" s="33">
        <v>153.40000000000009</v>
      </c>
      <c r="M57" s="33">
        <v>150.75</v>
      </c>
      <c r="N57" s="32">
        <v>9.9999999999994316E-2</v>
      </c>
      <c r="O57" s="31">
        <v>12.44</v>
      </c>
      <c r="P57" s="31">
        <v>6.7009999999999996</v>
      </c>
      <c r="Q57" s="30">
        <v>417.62722603025099</v>
      </c>
      <c r="R57" s="30">
        <v>1074</v>
      </c>
      <c r="S57" s="30">
        <v>430</v>
      </c>
      <c r="T57" s="29">
        <v>17.110817998458632</v>
      </c>
      <c r="U57" s="29">
        <v>26.98484515208925</v>
      </c>
      <c r="V57" s="29">
        <v>18.443007135462217</v>
      </c>
      <c r="W57" s="29">
        <v>23.278798939194687</v>
      </c>
      <c r="X57" s="29">
        <v>21.454367306301194</v>
      </c>
      <c r="Y57" s="29">
        <v>4.540537657371658</v>
      </c>
      <c r="Z57" s="29">
        <v>25.994904963672852</v>
      </c>
      <c r="AA57" s="29">
        <v>16.913829648929536</v>
      </c>
      <c r="AB57" s="29">
        <v>30.53544262104451</v>
      </c>
      <c r="AC57" s="29">
        <v>12.373291991557878</v>
      </c>
      <c r="AD57" s="28">
        <v>21.454367306301194</v>
      </c>
      <c r="AE57" s="27">
        <v>4.5405376573716412</v>
      </c>
      <c r="AF57" s="27">
        <v>2.2702688286858206</v>
      </c>
      <c r="AG57" s="27">
        <v>14.229352278706688</v>
      </c>
      <c r="AH57" s="26">
        <v>28.679382333895699</v>
      </c>
      <c r="AI57" s="16"/>
      <c r="AS57" s="1">
        <v>5100</v>
      </c>
      <c r="AT57" s="2">
        <v>3.9436551550000001</v>
      </c>
      <c r="AU57" s="2">
        <v>5.6563106259999998</v>
      </c>
      <c r="AV57" s="2">
        <v>2.2320378359999999</v>
      </c>
      <c r="AZ57" s="4" t="s">
        <v>4</v>
      </c>
      <c r="BA57" s="4">
        <v>10.3</v>
      </c>
      <c r="BB57" s="4">
        <v>10.3</v>
      </c>
      <c r="BC57" s="10">
        <v>1.5263455073930674</v>
      </c>
      <c r="BD57" s="10">
        <v>35.378621510295979</v>
      </c>
      <c r="BE57" s="10">
        <v>0.6810027227920803</v>
      </c>
      <c r="BF57" s="10">
        <v>2432.998097309051</v>
      </c>
      <c r="BG57" s="10">
        <v>1.0041746759164851E-2</v>
      </c>
      <c r="BH57" s="10"/>
      <c r="BI57" s="10"/>
      <c r="BJ57" s="1">
        <v>51</v>
      </c>
      <c r="BK57" s="1">
        <v>2808.8</v>
      </c>
      <c r="BL57" s="1">
        <v>2994.1</v>
      </c>
      <c r="BM57" s="1">
        <v>2906.8</v>
      </c>
      <c r="BN57" s="2">
        <v>3.1187499999999999</v>
      </c>
      <c r="BO57" s="2">
        <v>2.2374999999999998</v>
      </c>
      <c r="BP57" s="2">
        <v>5.3562499999999993</v>
      </c>
      <c r="BQ57" s="2">
        <v>0.88125000000000009</v>
      </c>
      <c r="BR57" s="1">
        <v>4.1500000000000002E-2</v>
      </c>
      <c r="BS57" s="1">
        <v>1.5235000000000001</v>
      </c>
      <c r="BT57" s="1">
        <v>52.55</v>
      </c>
      <c r="BU57" s="1">
        <v>0.6825</v>
      </c>
      <c r="BV57" s="1">
        <v>2131.5</v>
      </c>
      <c r="BW57" s="1">
        <v>6.3225250000000011E-2</v>
      </c>
      <c r="BX57" s="1">
        <v>53.012930679999997</v>
      </c>
      <c r="BY57" s="1">
        <v>3.3517557954756701E-2</v>
      </c>
      <c r="BZ57" s="1">
        <v>1.9718374843750003E-3</v>
      </c>
      <c r="CA57" s="1">
        <v>1.4146649687500001E-3</v>
      </c>
      <c r="CB57" s="1">
        <v>3.3865024531250006E-3</v>
      </c>
      <c r="CC57" s="1">
        <v>5.5717251562500025E-4</v>
      </c>
      <c r="CD57" s="1">
        <v>1.0453288387139747E-3</v>
      </c>
      <c r="CE57" s="1">
        <v>7.4995535923768112E-4</v>
      </c>
      <c r="CF57" s="1">
        <v>1.7952841979516558E-3</v>
      </c>
      <c r="CG57" s="1">
        <v>2.9537347947629355E-4</v>
      </c>
      <c r="CJ57" s="1">
        <v>5100</v>
      </c>
      <c r="CK57" s="1">
        <v>3.8096227360000001</v>
      </c>
      <c r="CL57" s="1">
        <v>1.7367951989999999</v>
      </c>
      <c r="CM57" s="1">
        <v>5.546417935</v>
      </c>
      <c r="CN57" s="1">
        <v>2.0728275360000001</v>
      </c>
      <c r="CO57" s="1">
        <v>9.3225715579999993E-2</v>
      </c>
      <c r="CP57" s="1">
        <v>1.8613042070000001</v>
      </c>
      <c r="CQ57" s="1">
        <v>64.445807880000004</v>
      </c>
      <c r="CR57" s="1">
        <v>0.47800171829999999</v>
      </c>
      <c r="CS57" s="1">
        <v>1089.3452890000001</v>
      </c>
      <c r="CT57" s="1">
        <v>0.1728867674</v>
      </c>
      <c r="CU57" s="1">
        <v>62.250694180000004</v>
      </c>
      <c r="CV57" s="1">
        <v>0.1057261303</v>
      </c>
      <c r="CW57" s="1">
        <v>6.8617080770000003E-3</v>
      </c>
      <c r="CX57" s="1">
        <v>2.947953792E-3</v>
      </c>
      <c r="CY57" s="1">
        <v>9.8096618880000007E-3</v>
      </c>
      <c r="CZ57" s="1">
        <v>3.9137541319999997E-3</v>
      </c>
      <c r="DA57" s="1">
        <v>4.132131705E-3</v>
      </c>
      <c r="DB57" s="1">
        <v>1.8184938929999999E-3</v>
      </c>
      <c r="DC57" s="1">
        <v>5.9506254369999997E-3</v>
      </c>
      <c r="DD57" s="1">
        <v>2.3136375299999999E-3</v>
      </c>
      <c r="DE57" s="1">
        <v>0.44008614023593906</v>
      </c>
    </row>
    <row r="58" spans="1:110">
      <c r="A58" s="1" t="s">
        <v>157</v>
      </c>
      <c r="B58" s="1" t="s">
        <v>154</v>
      </c>
      <c r="C58" s="9">
        <v>83</v>
      </c>
      <c r="D58" s="4">
        <v>83</v>
      </c>
      <c r="E58" s="562"/>
      <c r="F58" s="556"/>
      <c r="G58" s="33">
        <v>3000.1</v>
      </c>
      <c r="H58" s="33">
        <v>3304.7</v>
      </c>
      <c r="I58" s="33">
        <v>3150</v>
      </c>
      <c r="J58" s="33">
        <v>3151.4</v>
      </c>
      <c r="K58" s="33">
        <v>151.30000000000018</v>
      </c>
      <c r="L58" s="33">
        <v>153.29999999999973</v>
      </c>
      <c r="M58" s="33">
        <v>152.29999999999995</v>
      </c>
      <c r="N58" s="32">
        <v>0.11111111111109356</v>
      </c>
      <c r="O58" s="31">
        <v>12.39</v>
      </c>
      <c r="P58" s="31">
        <v>6.665</v>
      </c>
      <c r="Q58" s="30">
        <v>383.30170060310712</v>
      </c>
      <c r="R58" s="30">
        <v>1069</v>
      </c>
      <c r="S58" s="30">
        <v>407</v>
      </c>
      <c r="T58" s="29">
        <v>17.087076113251168</v>
      </c>
      <c r="U58" s="29">
        <v>24.128966822401885</v>
      </c>
      <c r="V58" s="29">
        <v>18.424861563587612</v>
      </c>
      <c r="W58" s="29">
        <v>21.936319563630981</v>
      </c>
      <c r="X58" s="29">
        <v>20.394306015717913</v>
      </c>
      <c r="Y58" s="29">
        <v>3.2219030712052561</v>
      </c>
      <c r="Z58" s="29">
        <v>23.61620908692317</v>
      </c>
      <c r="AA58" s="29">
        <v>17.172402944512655</v>
      </c>
      <c r="AB58" s="29">
        <v>26.838112158128425</v>
      </c>
      <c r="AC58" s="29">
        <v>13.9504998733074</v>
      </c>
      <c r="AD58" s="28">
        <v>20.394306015717909</v>
      </c>
      <c r="AE58" s="27">
        <v>3.2219030712052699</v>
      </c>
      <c r="AF58" s="27">
        <v>1.6109515356026349</v>
      </c>
      <c r="AG58" s="27">
        <v>15.267534724851453</v>
      </c>
      <c r="AH58" s="26">
        <v>25.521077306584367</v>
      </c>
      <c r="AI58" s="16"/>
      <c r="AS58" s="1">
        <v>5200</v>
      </c>
      <c r="AT58" s="2">
        <v>2.6803360629999999</v>
      </c>
      <c r="AU58" s="2">
        <v>4.5717815809999998</v>
      </c>
      <c r="AV58" s="2">
        <v>0.81968080369999996</v>
      </c>
      <c r="AZ58" s="4" t="s">
        <v>4</v>
      </c>
      <c r="BA58" s="4">
        <v>10.5</v>
      </c>
      <c r="BB58" s="4">
        <v>10.5</v>
      </c>
      <c r="BC58" s="10">
        <v>1.5450966269690052</v>
      </c>
      <c r="BD58" s="10">
        <v>34.949270522925843</v>
      </c>
      <c r="BE58" s="10">
        <v>0.66963840789757256</v>
      </c>
      <c r="BF58" s="10">
        <v>2472.237343494829</v>
      </c>
      <c r="BG58" s="10">
        <v>1.0131781160452456E-2</v>
      </c>
      <c r="BH58" s="10"/>
      <c r="BI58" s="10"/>
      <c r="BJ58" s="1">
        <v>52</v>
      </c>
      <c r="BK58" s="1">
        <v>2817.2</v>
      </c>
      <c r="BL58" s="1">
        <v>3003</v>
      </c>
      <c r="BM58" s="1">
        <v>2914.7</v>
      </c>
      <c r="BN58" s="2">
        <v>2.5</v>
      </c>
      <c r="BO58" s="2">
        <v>2.35</v>
      </c>
      <c r="BP58" s="2">
        <v>4.8499999999999996</v>
      </c>
      <c r="BQ58" s="2">
        <v>0.14999999999999991</v>
      </c>
      <c r="BR58" s="1">
        <v>4.1500000000000002E-2</v>
      </c>
      <c r="BS58" s="1">
        <v>1.4330000000000001</v>
      </c>
      <c r="BT58" s="1">
        <v>63.2</v>
      </c>
      <c r="BU58" s="1">
        <v>0.73750000000000004</v>
      </c>
      <c r="BV58" s="1">
        <v>2491</v>
      </c>
      <c r="BW58" s="1">
        <v>5.9469500000000008E-2</v>
      </c>
      <c r="BX58" s="1">
        <v>55.378186530000001</v>
      </c>
      <c r="BY58" s="1">
        <v>3.2933130638458354E-2</v>
      </c>
      <c r="BZ58" s="1">
        <v>1.4867375000000003E-3</v>
      </c>
      <c r="CA58" s="1">
        <v>1.3975332500000004E-3</v>
      </c>
      <c r="CB58" s="1">
        <v>2.8842707500000009E-3</v>
      </c>
      <c r="CC58" s="1">
        <v>8.9204249999999931E-5</v>
      </c>
      <c r="CD58" s="1">
        <v>8.2332826596145893E-4</v>
      </c>
      <c r="CE58" s="1">
        <v>7.739285700037714E-4</v>
      </c>
      <c r="CF58" s="1">
        <v>1.5972568359652302E-3</v>
      </c>
      <c r="CG58" s="1">
        <v>4.9399695957687523E-5</v>
      </c>
      <c r="CJ58" s="1">
        <v>5200</v>
      </c>
      <c r="CK58" s="1">
        <v>2.6487910139999999</v>
      </c>
      <c r="CL58" s="1">
        <v>1.839557009</v>
      </c>
      <c r="CM58" s="1">
        <v>4.4883480240000004</v>
      </c>
      <c r="CN58" s="1">
        <v>0.80923400540000001</v>
      </c>
      <c r="CO58" s="1">
        <v>6.7283199419999995E-2</v>
      </c>
      <c r="CP58" s="1">
        <v>1.9715460849999999</v>
      </c>
      <c r="CQ58" s="1">
        <v>75.300156740000006</v>
      </c>
      <c r="CR58" s="1">
        <v>0.41118961590000003</v>
      </c>
      <c r="CS58" s="1">
        <v>1156.8431559999999</v>
      </c>
      <c r="CT58" s="1">
        <v>0.13260758919999999</v>
      </c>
      <c r="CU58" s="1">
        <v>67.622243740000002</v>
      </c>
      <c r="CV58" s="1">
        <v>8.9795928610000006E-2</v>
      </c>
      <c r="CW58" s="1">
        <v>3.441984954E-3</v>
      </c>
      <c r="CX58" s="1">
        <v>2.445984756E-3</v>
      </c>
      <c r="CY58" s="1">
        <v>5.8879697580000003E-3</v>
      </c>
      <c r="CZ58" s="1">
        <v>9.9600019580000005E-4</v>
      </c>
      <c r="DA58" s="1">
        <v>2.2879616399999999E-3</v>
      </c>
      <c r="DB58" s="1">
        <v>1.6624711460000001E-3</v>
      </c>
      <c r="DC58" s="1">
        <v>3.9504336070000003E-3</v>
      </c>
      <c r="DD58" s="1">
        <v>6.2549111300000003E-4</v>
      </c>
      <c r="DE58" s="1">
        <v>0.72661670411572121</v>
      </c>
    </row>
    <row r="59" spans="1:110">
      <c r="A59" s="1" t="s">
        <v>156</v>
      </c>
      <c r="B59" s="1" t="s">
        <v>119</v>
      </c>
      <c r="C59" s="9">
        <v>19</v>
      </c>
      <c r="D59" s="4">
        <v>83.5</v>
      </c>
      <c r="E59" s="562"/>
      <c r="F59" s="556"/>
      <c r="G59" s="33">
        <v>3003.1</v>
      </c>
      <c r="H59" s="33">
        <v>3310.4</v>
      </c>
      <c r="I59" s="33">
        <v>3155.1</v>
      </c>
      <c r="J59" s="33">
        <v>3156.3</v>
      </c>
      <c r="K59" s="33">
        <v>153.20000000000027</v>
      </c>
      <c r="L59" s="33">
        <v>154.09999999999991</v>
      </c>
      <c r="M59" s="33">
        <v>153.65000000000009</v>
      </c>
      <c r="N59" s="32">
        <v>0.11111111111114971</v>
      </c>
      <c r="O59" s="31">
        <v>9.5500000000000007</v>
      </c>
      <c r="P59" s="31">
        <v>9.9039999999999999</v>
      </c>
      <c r="Q59" s="30">
        <v>669.3477458293064</v>
      </c>
      <c r="R59" s="30">
        <v>1273</v>
      </c>
      <c r="S59" s="30">
        <v>857</v>
      </c>
      <c r="T59" s="29">
        <v>33.281058344670654</v>
      </c>
      <c r="U59" s="29">
        <v>66.564198734645402</v>
      </c>
      <c r="V59" s="29">
        <v>33.895861937164952</v>
      </c>
      <c r="W59" s="29">
        <v>66.420549210482221</v>
      </c>
      <c r="X59" s="29">
        <v>50.040417056740807</v>
      </c>
      <c r="Y59" s="29">
        <v>18.998832023416185</v>
      </c>
      <c r="Z59" s="29">
        <v>69.039249080156992</v>
      </c>
      <c r="AA59" s="29">
        <v>31.041585033324623</v>
      </c>
      <c r="AB59" s="29">
        <v>88.038081103573177</v>
      </c>
      <c r="AC59" s="29">
        <v>12.042753009908438</v>
      </c>
      <c r="AD59" s="28">
        <v>50.040417056740807</v>
      </c>
      <c r="AE59" s="27">
        <v>18.998832023416192</v>
      </c>
      <c r="AF59" s="27">
        <v>9.4994160117080959</v>
      </c>
      <c r="AG59" s="27">
        <v>19.809008964998498</v>
      </c>
      <c r="AH59" s="26">
        <v>80.271825148483117</v>
      </c>
      <c r="AI59" s="16"/>
      <c r="AS59" s="1">
        <v>5300</v>
      </c>
      <c r="AT59" s="2">
        <v>21.40359947</v>
      </c>
      <c r="AU59" s="2">
        <v>28.896275209999999</v>
      </c>
      <c r="AV59" s="2">
        <v>13.932607259999999</v>
      </c>
      <c r="AZ59" s="4" t="s">
        <v>4</v>
      </c>
      <c r="BA59" s="4">
        <v>10.7</v>
      </c>
      <c r="BB59" s="4">
        <v>10.7</v>
      </c>
      <c r="BC59" s="10">
        <v>1.5253082013522739</v>
      </c>
      <c r="BD59" s="10">
        <v>35.402681210345477</v>
      </c>
      <c r="BE59" s="10">
        <v>0.68163139311983401</v>
      </c>
      <c r="BF59" s="10">
        <v>2502.7218290691349</v>
      </c>
      <c r="BG59" s="10">
        <v>9.9693346493613492E-3</v>
      </c>
      <c r="BH59" s="10"/>
      <c r="BI59" s="10"/>
      <c r="BJ59" s="1">
        <v>53</v>
      </c>
      <c r="BK59" s="1">
        <v>2823.4</v>
      </c>
      <c r="BL59" s="1">
        <v>3013.5</v>
      </c>
      <c r="BM59" s="1">
        <v>2922.3</v>
      </c>
      <c r="BN59" s="2">
        <v>2.0249999999999999</v>
      </c>
      <c r="BO59" s="2">
        <v>2.5375000000000001</v>
      </c>
      <c r="BP59" s="2">
        <v>4.5625</v>
      </c>
      <c r="BQ59" s="2">
        <v>-0.51250000000000018</v>
      </c>
      <c r="BR59" s="1">
        <v>4.1000000000000002E-2</v>
      </c>
      <c r="BS59" s="1">
        <v>1.585</v>
      </c>
      <c r="BT59" s="1">
        <v>64.650000000000006</v>
      </c>
      <c r="BU59" s="1">
        <v>0.64549999999999996</v>
      </c>
      <c r="BV59" s="1">
        <v>2264</v>
      </c>
      <c r="BW59" s="1">
        <v>6.4985000000000001E-2</v>
      </c>
      <c r="BX59" s="1">
        <v>56.657526539999999</v>
      </c>
      <c r="BY59" s="1">
        <v>3.6818893622019004E-2</v>
      </c>
      <c r="BZ59" s="1">
        <v>1.31594625E-3</v>
      </c>
      <c r="CA59" s="1">
        <v>1.648994375E-3</v>
      </c>
      <c r="CB59" s="1">
        <v>2.9649406249999998E-3</v>
      </c>
      <c r="CC59" s="1">
        <v>-3.33048125E-4</v>
      </c>
      <c r="CD59" s="1">
        <v>7.4558259584588484E-4</v>
      </c>
      <c r="CE59" s="1">
        <v>9.3427942565873221E-4</v>
      </c>
      <c r="CF59" s="1">
        <v>1.6798620215046169E-3</v>
      </c>
      <c r="CG59" s="1">
        <v>-1.8869682981284737E-4</v>
      </c>
      <c r="CI59" s="558" t="s">
        <v>144</v>
      </c>
      <c r="CJ59" s="45">
        <v>5300</v>
      </c>
      <c r="CK59" s="45">
        <v>23.15111315</v>
      </c>
      <c r="CL59" s="45">
        <v>7.8382457920000004</v>
      </c>
      <c r="CM59" s="45">
        <v>30.989358939999999</v>
      </c>
      <c r="CN59" s="45">
        <v>15.31286736</v>
      </c>
      <c r="CO59" s="45">
        <v>4.528054468E-2</v>
      </c>
      <c r="CP59" s="45">
        <v>1.72940183</v>
      </c>
      <c r="CQ59" s="45">
        <v>51.140005029999998</v>
      </c>
      <c r="CR59" s="45">
        <v>0.55788797130000001</v>
      </c>
      <c r="CS59" s="45">
        <v>1286.21552</v>
      </c>
      <c r="CT59" s="45">
        <v>8.1418822929999995E-2</v>
      </c>
      <c r="CU59" s="45">
        <v>47.648016480000003</v>
      </c>
      <c r="CV59" s="45">
        <v>4.057681975E-2</v>
      </c>
      <c r="CW59" s="45">
        <v>1.2952567680000001E-2</v>
      </c>
      <c r="CX59" s="45">
        <v>4.3864932930000001E-3</v>
      </c>
      <c r="CY59" s="45">
        <v>1.7339060980000001E-2</v>
      </c>
      <c r="CZ59" s="45">
        <v>8.5660743570000007E-3</v>
      </c>
      <c r="DA59" s="45">
        <v>5.9532073519999998E-3</v>
      </c>
      <c r="DB59" s="45">
        <v>2.0492298390000002E-3</v>
      </c>
      <c r="DC59" s="45">
        <v>8.0024370479999992E-3</v>
      </c>
      <c r="DD59" s="45">
        <v>3.9039773439999998E-3</v>
      </c>
      <c r="DE59" s="45">
        <v>0.34422282272959209</v>
      </c>
      <c r="DF59" s="1">
        <v>0.51668420528651726</v>
      </c>
    </row>
    <row r="60" spans="1:110">
      <c r="A60" s="1" t="s">
        <v>155</v>
      </c>
      <c r="B60" s="1" t="s">
        <v>154</v>
      </c>
      <c r="C60" s="9">
        <v>85</v>
      </c>
      <c r="D60" s="4">
        <v>85</v>
      </c>
      <c r="E60" s="562"/>
      <c r="F60" s="556"/>
      <c r="G60" s="33">
        <v>3012.3</v>
      </c>
      <c r="H60" s="33">
        <v>3329.9</v>
      </c>
      <c r="I60" s="33">
        <v>3169.3</v>
      </c>
      <c r="J60" s="33">
        <v>3170.7</v>
      </c>
      <c r="K60" s="33">
        <v>158.39999999999964</v>
      </c>
      <c r="L60" s="33">
        <v>159.20000000000027</v>
      </c>
      <c r="M60" s="33">
        <v>158.79999999999995</v>
      </c>
      <c r="N60" s="32">
        <v>9.9999999999994316E-2</v>
      </c>
      <c r="O60" s="31">
        <v>12.26</v>
      </c>
      <c r="P60" s="31">
        <v>7.5419999999999998</v>
      </c>
      <c r="Q60" s="30">
        <v>463.39459326644294</v>
      </c>
      <c r="R60" s="30">
        <v>1105</v>
      </c>
      <c r="S60" s="30">
        <v>385</v>
      </c>
      <c r="T60" s="29">
        <v>19.592979579772706</v>
      </c>
      <c r="U60" s="29">
        <v>31.565136542524446</v>
      </c>
      <c r="V60" s="29">
        <v>19.692060892532691</v>
      </c>
      <c r="W60" s="29">
        <v>20.805520038395255</v>
      </c>
      <c r="X60" s="29">
        <v>22.913924263306274</v>
      </c>
      <c r="Y60" s="29">
        <v>5.7936148602503303</v>
      </c>
      <c r="Z60" s="29">
        <v>28.707539123556604</v>
      </c>
      <c r="AA60" s="29">
        <v>17.120309403055945</v>
      </c>
      <c r="AB60" s="29">
        <v>34.501153983806937</v>
      </c>
      <c r="AC60" s="29">
        <v>11.326694542805614</v>
      </c>
      <c r="AD60" s="28">
        <v>22.913924263306274</v>
      </c>
      <c r="AE60" s="27">
        <v>5.7936148602503286</v>
      </c>
      <c r="AF60" s="27">
        <v>2.8968074301251643</v>
      </c>
      <c r="AG60" s="27">
        <v>13.694982017238845</v>
      </c>
      <c r="AH60" s="26">
        <v>32.132866509373706</v>
      </c>
      <c r="AI60" s="16"/>
      <c r="AS60" s="1">
        <v>5400</v>
      </c>
      <c r="AT60" s="2">
        <v>24.610453499999998</v>
      </c>
      <c r="AU60" s="2">
        <v>33.722225350000002</v>
      </c>
      <c r="AV60" s="2">
        <v>15.589678490000001</v>
      </c>
      <c r="AZ60" s="4" t="s">
        <v>4</v>
      </c>
      <c r="BA60" s="4">
        <v>10.9</v>
      </c>
      <c r="BB60" s="4">
        <v>10.9</v>
      </c>
      <c r="BC60" s="10">
        <v>1.5083166405822603</v>
      </c>
      <c r="BD60" s="10">
        <v>35.138510425463608</v>
      </c>
      <c r="BE60" s="10">
        <v>0.69192930873802405</v>
      </c>
      <c r="BF60" s="10">
        <v>2489.9292324442026</v>
      </c>
      <c r="BG60" s="10">
        <v>9.8261670396237958E-3</v>
      </c>
      <c r="BH60" s="10"/>
      <c r="BI60" s="10"/>
      <c r="BJ60" s="1">
        <v>54</v>
      </c>
      <c r="BK60" s="1">
        <v>2828.8</v>
      </c>
      <c r="BL60" s="1">
        <v>3027.8</v>
      </c>
      <c r="BM60" s="1">
        <v>2929.4</v>
      </c>
      <c r="BN60" s="2">
        <v>0.5</v>
      </c>
      <c r="BO60" s="2">
        <v>2.95</v>
      </c>
      <c r="BP60" s="2">
        <v>3.45</v>
      </c>
      <c r="BQ60" s="2">
        <v>-2.4500000000000002</v>
      </c>
      <c r="BR60" s="1">
        <v>4.1000000000000002E-2</v>
      </c>
      <c r="BS60" s="1">
        <v>1.6659999999999999</v>
      </c>
      <c r="BT60" s="1">
        <v>67.55</v>
      </c>
      <c r="BU60" s="1">
        <v>0.59650000000000003</v>
      </c>
      <c r="BV60" s="1">
        <v>2480.5</v>
      </c>
      <c r="BW60" s="1">
        <v>6.8306000000000006E-2</v>
      </c>
      <c r="BX60" s="1">
        <v>60.037668910000001</v>
      </c>
      <c r="BY60" s="1">
        <v>4.10093301256646E-2</v>
      </c>
      <c r="BZ60" s="1">
        <v>3.4153000000000005E-4</v>
      </c>
      <c r="CA60" s="1">
        <v>2.0150270000000004E-3</v>
      </c>
      <c r="CB60" s="1">
        <v>2.3565570000000004E-3</v>
      </c>
      <c r="CC60" s="1">
        <v>-1.6734970000000004E-3</v>
      </c>
      <c r="CD60" s="1">
        <v>2.0504665062832302E-4</v>
      </c>
      <c r="CE60" s="1">
        <v>1.2097752387071059E-3</v>
      </c>
      <c r="CF60" s="1">
        <v>1.414821889335429E-3</v>
      </c>
      <c r="CG60" s="1">
        <v>-1.0047285880787828E-3</v>
      </c>
      <c r="CI60" s="559"/>
      <c r="CJ60" s="45">
        <v>5400</v>
      </c>
      <c r="CK60" s="45">
        <v>22.02849269</v>
      </c>
      <c r="CL60" s="45">
        <v>8.2779224029999998</v>
      </c>
      <c r="CM60" s="45">
        <v>30.306415099999999</v>
      </c>
      <c r="CN60" s="45">
        <v>13.750570290000001</v>
      </c>
      <c r="CO60" s="45">
        <v>2.3548977820000001E-2</v>
      </c>
      <c r="CP60" s="45">
        <v>1.6470669149999999</v>
      </c>
      <c r="CQ60" s="45">
        <v>40.02301035</v>
      </c>
      <c r="CR60" s="45">
        <v>0.60793593509999999</v>
      </c>
      <c r="CS60" s="45">
        <v>1298.442014</v>
      </c>
      <c r="CT60" s="45">
        <v>3.8820431269999997E-2</v>
      </c>
      <c r="CU60" s="45">
        <v>46.182148580000003</v>
      </c>
      <c r="CV60" s="45">
        <v>1.7983075979999999E-2</v>
      </c>
      <c r="CW60" s="45">
        <v>8.4516775289999995E-3</v>
      </c>
      <c r="CX60" s="45">
        <v>3.179372799E-3</v>
      </c>
      <c r="CY60" s="45">
        <v>1.163105042E-2</v>
      </c>
      <c r="CZ60" s="45">
        <v>5.2723048429999999E-3</v>
      </c>
      <c r="DA60" s="45">
        <v>3.8551343230000001E-3</v>
      </c>
      <c r="DB60" s="45">
        <v>1.454082746E-3</v>
      </c>
      <c r="DC60" s="45">
        <v>5.3092171129999997E-3</v>
      </c>
      <c r="DD60" s="45">
        <v>2.4010518210000002E-3</v>
      </c>
      <c r="DE60" s="45">
        <v>0.37718082540596343</v>
      </c>
    </row>
    <row r="61" spans="1:110">
      <c r="A61" s="1" t="s">
        <v>153</v>
      </c>
      <c r="B61" s="1" t="s">
        <v>119</v>
      </c>
      <c r="C61" s="9">
        <v>21</v>
      </c>
      <c r="D61" s="4">
        <v>86.6</v>
      </c>
      <c r="E61" s="562"/>
      <c r="F61" s="556"/>
      <c r="G61" s="33">
        <v>3030.8</v>
      </c>
      <c r="H61" s="33">
        <v>3341.8</v>
      </c>
      <c r="I61" s="33">
        <v>3183.2</v>
      </c>
      <c r="J61" s="33">
        <v>3185.4</v>
      </c>
      <c r="K61" s="33">
        <v>154.59999999999991</v>
      </c>
      <c r="L61" s="33">
        <v>156.40000000000009</v>
      </c>
      <c r="M61" s="33">
        <v>155.5</v>
      </c>
      <c r="N61" s="32">
        <v>0.10000000000000853</v>
      </c>
      <c r="O61" s="31">
        <v>10.57</v>
      </c>
      <c r="P61" s="31">
        <v>8.8859999999999992</v>
      </c>
      <c r="Q61" s="30">
        <v>588.30136634855</v>
      </c>
      <c r="R61" s="30">
        <v>1167</v>
      </c>
      <c r="S61" s="30">
        <v>614</v>
      </c>
      <c r="T61" s="29">
        <v>26.909454246988396</v>
      </c>
      <c r="U61" s="29">
        <v>50.923063701366054</v>
      </c>
      <c r="V61" s="29">
        <v>26.36369558258157</v>
      </c>
      <c r="W61" s="29">
        <v>41.672521051684136</v>
      </c>
      <c r="X61" s="29">
        <v>36.467183645655041</v>
      </c>
      <c r="Y61" s="29">
        <v>11.965208843344012</v>
      </c>
      <c r="Z61" s="29">
        <v>48.432392488999056</v>
      </c>
      <c r="AA61" s="29">
        <v>24.501974802311029</v>
      </c>
      <c r="AB61" s="29">
        <v>60.397601332343065</v>
      </c>
      <c r="AC61" s="29">
        <v>12.536765958967017</v>
      </c>
      <c r="AD61" s="28">
        <v>36.467183645655034</v>
      </c>
      <c r="AE61" s="27">
        <v>11.965208843344023</v>
      </c>
      <c r="AF61" s="27">
        <v>5.9826044216720113</v>
      </c>
      <c r="AG61" s="27">
        <v>17.427849490785491</v>
      </c>
      <c r="AH61" s="26">
        <v>55.506517800524577</v>
      </c>
      <c r="AI61" s="16"/>
      <c r="AS61" s="1">
        <v>5500</v>
      </c>
      <c r="AT61" s="2">
        <v>8.7313716340000003</v>
      </c>
      <c r="AU61" s="2">
        <v>12.28399514</v>
      </c>
      <c r="AV61" s="2">
        <v>5.2089457369999996</v>
      </c>
      <c r="AZ61" s="4" t="s">
        <v>4</v>
      </c>
      <c r="BA61" s="4">
        <v>11.1</v>
      </c>
      <c r="BB61" s="4">
        <v>11.1</v>
      </c>
      <c r="BC61" s="10">
        <v>1.5368538058815684</v>
      </c>
      <c r="BD61" s="10">
        <v>34.486038813300269</v>
      </c>
      <c r="BE61" s="10">
        <v>0.67463405704147372</v>
      </c>
      <c r="BF61" s="10">
        <v>2502.9940119760481</v>
      </c>
      <c r="BG61" s="10">
        <v>9.9795701680621997E-3</v>
      </c>
      <c r="BH61" s="10"/>
      <c r="BI61" s="10"/>
      <c r="BJ61" s="1">
        <v>55</v>
      </c>
      <c r="BK61" s="1">
        <v>2832.9</v>
      </c>
      <c r="BL61" s="1">
        <v>3042.3</v>
      </c>
      <c r="BM61" s="1">
        <v>2935.7</v>
      </c>
      <c r="BN61" s="2">
        <v>-0.69374999999999998</v>
      </c>
      <c r="BO61" s="2">
        <v>3.2687499999999998</v>
      </c>
      <c r="BP61" s="2">
        <v>2.5749999999999997</v>
      </c>
      <c r="BQ61" s="2">
        <v>-3.9624999999999999</v>
      </c>
      <c r="BR61" s="1">
        <v>3.1E-2</v>
      </c>
      <c r="BS61" s="1">
        <v>1.7825</v>
      </c>
      <c r="BT61" s="1">
        <v>65.650000000000006</v>
      </c>
      <c r="BU61" s="1">
        <v>0.52600000000000002</v>
      </c>
      <c r="BV61" s="1">
        <v>2454</v>
      </c>
      <c r="BW61" s="1">
        <v>5.5257500000000001E-2</v>
      </c>
      <c r="BX61" s="1">
        <v>60.986975790000002</v>
      </c>
      <c r="BY61" s="1">
        <v>3.3699878147159253E-2</v>
      </c>
      <c r="BZ61" s="1">
        <v>-3.8334890625E-4</v>
      </c>
      <c r="CA61" s="1">
        <v>1.8062295312500001E-3</v>
      </c>
      <c r="CB61" s="1">
        <v>1.4228806250000002E-3</v>
      </c>
      <c r="CC61" s="1">
        <v>-2.1895784375E-3</v>
      </c>
      <c r="CD61" s="1">
        <v>-2.3379290464591731E-4</v>
      </c>
      <c r="CE61" s="1">
        <v>1.1015647669352681E-3</v>
      </c>
      <c r="CF61" s="1">
        <v>8.6777186228935075E-4</v>
      </c>
      <c r="CG61" s="1">
        <v>-1.3353576715811853E-3</v>
      </c>
      <c r="CI61" s="559"/>
      <c r="CJ61" s="45">
        <v>5500</v>
      </c>
      <c r="CK61" s="45">
        <v>8.7278588730000006</v>
      </c>
      <c r="CL61" s="45">
        <v>3.5697742809999999</v>
      </c>
      <c r="CM61" s="45">
        <v>12.297633149999999</v>
      </c>
      <c r="CN61" s="45">
        <v>5.1580845919999998</v>
      </c>
      <c r="CO61" s="45">
        <v>2.4269249999999999E-2</v>
      </c>
      <c r="CP61" s="45">
        <v>1.7112406529999999</v>
      </c>
      <c r="CQ61" s="45">
        <v>47.45138979</v>
      </c>
      <c r="CR61" s="45">
        <v>0.56893563680000003</v>
      </c>
      <c r="CS61" s="45">
        <v>1274.4228290000001</v>
      </c>
      <c r="CT61" s="45">
        <v>4.1560386720000002E-2</v>
      </c>
      <c r="CU61" s="45">
        <v>53.233180349999998</v>
      </c>
      <c r="CV61" s="45">
        <v>2.2270545869999998E-2</v>
      </c>
      <c r="CW61" s="45">
        <v>3.5718898779999999E-3</v>
      </c>
      <c r="CX61" s="45">
        <v>1.461345743E-3</v>
      </c>
      <c r="CY61" s="45">
        <v>5.0332356210000002E-3</v>
      </c>
      <c r="CZ61" s="45">
        <v>2.1105441340000001E-3</v>
      </c>
      <c r="DA61" s="45">
        <v>1.8402430510000001E-3</v>
      </c>
      <c r="DB61" s="45">
        <v>7.5360929139999997E-4</v>
      </c>
      <c r="DC61" s="45">
        <v>2.5938523420000002E-3</v>
      </c>
      <c r="DD61" s="45">
        <v>1.0866339710000001E-3</v>
      </c>
      <c r="DE61" s="45">
        <v>0.40951617287210174</v>
      </c>
    </row>
    <row r="62" spans="1:110">
      <c r="A62" s="1" t="s">
        <v>152</v>
      </c>
      <c r="B62" s="1" t="s">
        <v>119</v>
      </c>
      <c r="C62" s="9">
        <v>23</v>
      </c>
      <c r="D62" s="4">
        <v>89.8</v>
      </c>
      <c r="E62" s="562"/>
      <c r="F62" s="556"/>
      <c r="G62" s="33">
        <v>3055.9</v>
      </c>
      <c r="H62" s="33">
        <v>3376.7</v>
      </c>
      <c r="I62" s="33">
        <v>3211.6</v>
      </c>
      <c r="J62" s="33">
        <v>3215.2</v>
      </c>
      <c r="K62" s="33">
        <v>159.29999999999973</v>
      </c>
      <c r="L62" s="33">
        <v>161.5</v>
      </c>
      <c r="M62" s="33">
        <v>160.39999999999986</v>
      </c>
      <c r="N62" s="32">
        <v>0.11111111111110936</v>
      </c>
      <c r="O62" s="31">
        <v>9.7200000000000006</v>
      </c>
      <c r="P62" s="31">
        <v>8.9450000000000003</v>
      </c>
      <c r="Q62" s="30">
        <v>613.0920236014872</v>
      </c>
      <c r="R62" s="30">
        <v>1130</v>
      </c>
      <c r="S62" s="30">
        <v>668</v>
      </c>
      <c r="T62" s="29">
        <v>29.491563987760745</v>
      </c>
      <c r="U62" s="29">
        <v>58.962678137404737</v>
      </c>
      <c r="V62" s="29">
        <v>28.288007467625825</v>
      </c>
      <c r="W62" s="29">
        <v>49.988787315020026</v>
      </c>
      <c r="X62" s="29">
        <v>41.682759226952832</v>
      </c>
      <c r="Y62" s="29">
        <v>15.227500519407295</v>
      </c>
      <c r="Z62" s="29">
        <v>56.910259746360126</v>
      </c>
      <c r="AA62" s="29">
        <v>26.455258707545539</v>
      </c>
      <c r="AB62" s="29">
        <v>72.137760265767426</v>
      </c>
      <c r="AC62" s="29">
        <v>11.227758188138242</v>
      </c>
      <c r="AD62" s="28">
        <v>41.682759226952832</v>
      </c>
      <c r="AE62" s="27">
        <v>15.227500519407293</v>
      </c>
      <c r="AF62" s="27">
        <v>7.6137502597036466</v>
      </c>
      <c r="AG62" s="27">
        <v>17.452386441297545</v>
      </c>
      <c r="AH62" s="26">
        <v>65.913132012608116</v>
      </c>
      <c r="AI62" s="16"/>
      <c r="AS62" s="1">
        <v>5600</v>
      </c>
      <c r="AT62" s="2">
        <v>20.289373099999999</v>
      </c>
      <c r="AU62" s="2">
        <v>27.695903909999998</v>
      </c>
      <c r="AV62" s="2">
        <v>12.86709843</v>
      </c>
      <c r="AZ62" s="4" t="s">
        <v>4</v>
      </c>
      <c r="BA62" s="4">
        <v>11.3</v>
      </c>
      <c r="BB62" s="4">
        <v>11.3</v>
      </c>
      <c r="BC62" s="10">
        <v>1.5010004924225804</v>
      </c>
      <c r="BD62" s="10">
        <v>34.64355958742771</v>
      </c>
      <c r="BE62" s="10">
        <v>0.69636333792570881</v>
      </c>
      <c r="BF62" s="10">
        <v>2527.7626565051723</v>
      </c>
      <c r="BG62" s="10">
        <v>9.7467564443024495E-3</v>
      </c>
      <c r="BH62" s="10"/>
      <c r="BI62" s="10"/>
      <c r="BJ62" s="1">
        <v>56</v>
      </c>
      <c r="BK62" s="1">
        <v>2839.8</v>
      </c>
      <c r="BL62" s="1">
        <v>3048.3</v>
      </c>
      <c r="BM62" s="1">
        <v>2942.8</v>
      </c>
      <c r="BN62" s="2">
        <v>1.1499999999999999</v>
      </c>
      <c r="BO62" s="2">
        <v>2.8</v>
      </c>
      <c r="BP62" s="2">
        <v>3.9499999999999997</v>
      </c>
      <c r="BQ62" s="2">
        <v>-1.65</v>
      </c>
      <c r="BR62" s="1">
        <v>2.8000000000000001E-2</v>
      </c>
      <c r="BS62" s="1">
        <v>1.5529999999999999</v>
      </c>
      <c r="BT62" s="1">
        <v>72.75</v>
      </c>
      <c r="BU62" s="1">
        <v>0.66500000000000004</v>
      </c>
      <c r="BV62" s="1">
        <v>2479</v>
      </c>
      <c r="BW62" s="1">
        <v>4.3484000000000002E-2</v>
      </c>
      <c r="BX62" s="1">
        <v>66.099363710000006</v>
      </c>
      <c r="BY62" s="1">
        <v>2.8742647315656403E-2</v>
      </c>
      <c r="BZ62" s="1">
        <v>5.0006599999999997E-4</v>
      </c>
      <c r="CA62" s="1">
        <v>1.217552E-3</v>
      </c>
      <c r="CB62" s="1">
        <v>1.717618E-3</v>
      </c>
      <c r="CC62" s="1">
        <v>-7.1748600000000004E-4</v>
      </c>
      <c r="CD62" s="1">
        <v>3.3054044413004865E-4</v>
      </c>
      <c r="CE62" s="1">
        <v>8.0479412483837939E-4</v>
      </c>
      <c r="CF62" s="1">
        <v>1.1353345689684279E-3</v>
      </c>
      <c r="CG62" s="1">
        <v>-4.7425368070833074E-4</v>
      </c>
      <c r="CI62" s="559"/>
      <c r="CJ62" s="45">
        <v>5600</v>
      </c>
      <c r="CK62" s="45">
        <v>20.484828790000002</v>
      </c>
      <c r="CL62" s="45">
        <v>7.4843138759999999</v>
      </c>
      <c r="CM62" s="45">
        <v>27.96914267</v>
      </c>
      <c r="CN62" s="45">
        <v>13.000514920000001</v>
      </c>
      <c r="CO62" s="45">
        <v>2.400714218E-2</v>
      </c>
      <c r="CP62" s="45">
        <v>1.6359411580000001</v>
      </c>
      <c r="CQ62" s="45">
        <v>46.32249728</v>
      </c>
      <c r="CR62" s="45">
        <v>0.61464687279999997</v>
      </c>
      <c r="CS62" s="45">
        <v>1179.025744</v>
      </c>
      <c r="CT62" s="45">
        <v>3.9284474969999997E-2</v>
      </c>
      <c r="CU62" s="45">
        <v>44.214116990000001</v>
      </c>
      <c r="CV62" s="45">
        <v>1.7367575810000001E-2</v>
      </c>
      <c r="CW62" s="45">
        <v>8.0125404749999997E-3</v>
      </c>
      <c r="CX62" s="45">
        <v>2.9325343250000001E-3</v>
      </c>
      <c r="CY62" s="45">
        <v>1.0945074569999999E-2</v>
      </c>
      <c r="CZ62" s="45">
        <v>5.0800059260000001E-3</v>
      </c>
      <c r="DA62" s="45">
        <v>3.5355991910000001E-3</v>
      </c>
      <c r="DB62" s="45">
        <v>1.295527019E-3</v>
      </c>
      <c r="DC62" s="45">
        <v>4.8311261260000002E-3</v>
      </c>
      <c r="DD62" s="45">
        <v>2.2400726280000002E-3</v>
      </c>
      <c r="DE62" s="45">
        <v>0.36642360997757112</v>
      </c>
    </row>
    <row r="63" spans="1:110">
      <c r="A63" s="1" t="s">
        <v>151</v>
      </c>
      <c r="B63" s="1" t="s">
        <v>119</v>
      </c>
      <c r="C63" s="9">
        <v>25</v>
      </c>
      <c r="D63" s="4">
        <v>92.9</v>
      </c>
      <c r="E63" s="562"/>
      <c r="F63" s="556"/>
      <c r="G63" s="33">
        <v>3084.4</v>
      </c>
      <c r="H63" s="33">
        <v>3406.5</v>
      </c>
      <c r="I63" s="33">
        <v>3242.6</v>
      </c>
      <c r="J63" s="33">
        <v>3245</v>
      </c>
      <c r="K63" s="33">
        <v>160.59999999999991</v>
      </c>
      <c r="L63" s="33">
        <v>161.5</v>
      </c>
      <c r="M63" s="33">
        <v>161.04999999999995</v>
      </c>
      <c r="N63" s="32">
        <v>9.9999999999994316E-2</v>
      </c>
      <c r="O63" s="31">
        <v>9.27</v>
      </c>
      <c r="P63" s="31">
        <v>8.859</v>
      </c>
      <c r="Q63" s="30">
        <v>652.18498311573444</v>
      </c>
      <c r="R63" s="30">
        <v>1140</v>
      </c>
      <c r="S63" s="30">
        <v>760</v>
      </c>
      <c r="T63" s="29">
        <v>30.639954907392898</v>
      </c>
      <c r="U63" s="29">
        <v>66.852066427923546</v>
      </c>
      <c r="V63" s="29">
        <v>30.499854026162112</v>
      </c>
      <c r="W63" s="29">
        <v>60.357871443971533</v>
      </c>
      <c r="X63" s="29">
        <v>47.08743670136252</v>
      </c>
      <c r="Y63" s="29">
        <v>19.256276750326332</v>
      </c>
      <c r="Z63" s="29">
        <v>66.343713451688856</v>
      </c>
      <c r="AA63" s="29">
        <v>27.831159951036188</v>
      </c>
      <c r="AB63" s="29">
        <v>85.599990202015192</v>
      </c>
      <c r="AC63" s="29">
        <v>8.5748832007098557</v>
      </c>
      <c r="AD63" s="28">
        <v>47.087436701362527</v>
      </c>
      <c r="AE63" s="27">
        <v>19.256276750326329</v>
      </c>
      <c r="AF63" s="27">
        <v>9.6281383751631644</v>
      </c>
      <c r="AG63" s="27">
        <v>16.446376237795729</v>
      </c>
      <c r="AH63" s="26">
        <v>77.728497164929323</v>
      </c>
      <c r="AI63" s="16"/>
      <c r="AS63" s="1">
        <v>5700</v>
      </c>
      <c r="AT63" s="2">
        <v>7.9563474750000003</v>
      </c>
      <c r="AU63" s="2">
        <v>12.697804850000001</v>
      </c>
      <c r="AV63" s="2">
        <v>3.1796006060000002</v>
      </c>
      <c r="AZ63" s="4" t="s">
        <v>4</v>
      </c>
      <c r="BA63" s="4">
        <v>11.5</v>
      </c>
      <c r="BB63" s="4">
        <v>11.5</v>
      </c>
      <c r="BC63" s="10">
        <v>1.4900645585126058</v>
      </c>
      <c r="BD63" s="10">
        <v>34.226704949555071</v>
      </c>
      <c r="BE63" s="10">
        <v>0.70299117665902677</v>
      </c>
      <c r="BF63" s="10">
        <v>2514.6978769733269</v>
      </c>
      <c r="BG63" s="10">
        <v>9.7389840425659725E-3</v>
      </c>
      <c r="BH63" s="10"/>
      <c r="BI63" s="10"/>
      <c r="BJ63" s="1">
        <v>57</v>
      </c>
      <c r="BK63" s="1">
        <v>2845.4</v>
      </c>
      <c r="BL63" s="1">
        <v>3054.7</v>
      </c>
      <c r="BM63" s="1">
        <v>2949.9</v>
      </c>
      <c r="BN63" s="2">
        <v>3.3729166670000001</v>
      </c>
      <c r="BO63" s="2">
        <v>2.2229166669999998</v>
      </c>
      <c r="BP63" s="2">
        <v>5.5958333339999999</v>
      </c>
      <c r="BQ63" s="2">
        <v>1.1500000000000004</v>
      </c>
      <c r="BR63" s="1">
        <v>2.8500000000000001E-2</v>
      </c>
      <c r="BS63" s="1">
        <v>1.5425</v>
      </c>
      <c r="BT63" s="1">
        <v>68.05</v>
      </c>
      <c r="BU63" s="1">
        <v>0.67100000000000004</v>
      </c>
      <c r="BV63" s="1">
        <v>2298.5</v>
      </c>
      <c r="BW63" s="1">
        <v>4.396125E-2</v>
      </c>
      <c r="BX63" s="1">
        <v>59.35758027</v>
      </c>
      <c r="BY63" s="1">
        <v>2.6094334256445376E-2</v>
      </c>
      <c r="BZ63" s="1">
        <v>1.4827763282715377E-3</v>
      </c>
      <c r="CA63" s="1">
        <v>9.7722195327153757E-4</v>
      </c>
      <c r="CB63" s="1">
        <v>2.459998281543075E-3</v>
      </c>
      <c r="CC63" s="1">
        <v>5.0555437500000009E-4</v>
      </c>
      <c r="CD63" s="1">
        <v>8.8014014927833672E-4</v>
      </c>
      <c r="CE63" s="1">
        <v>5.8005530532921482E-4</v>
      </c>
      <c r="CF63" s="1">
        <v>1.4601954546075515E-3</v>
      </c>
      <c r="CG63" s="1">
        <v>3.000848439491219E-4</v>
      </c>
      <c r="CI63" s="560"/>
      <c r="CJ63" s="45">
        <v>5700</v>
      </c>
      <c r="CK63" s="45">
        <v>5.7141997690000004</v>
      </c>
      <c r="CL63" s="45">
        <v>4.2992612909999997</v>
      </c>
      <c r="CM63" s="45">
        <v>10.013461059999999</v>
      </c>
      <c r="CN63" s="45">
        <v>1.4149384780000001</v>
      </c>
      <c r="CO63" s="45">
        <v>2.4282714430000001E-2</v>
      </c>
      <c r="CP63" s="45">
        <v>1.7881049259999999</v>
      </c>
      <c r="CQ63" s="45">
        <v>69.356558969999995</v>
      </c>
      <c r="CR63" s="45">
        <v>0.52239287290000003</v>
      </c>
      <c r="CS63" s="45">
        <v>1289.563167</v>
      </c>
      <c r="CT63" s="45">
        <v>4.3409084969999998E-2</v>
      </c>
      <c r="CU63" s="45">
        <v>52.223179940000001</v>
      </c>
      <c r="CV63" s="45">
        <v>2.3553042770000001E-2</v>
      </c>
      <c r="CW63" s="45">
        <v>2.1430721390000001E-3</v>
      </c>
      <c r="CX63" s="45">
        <v>1.7947144979999999E-3</v>
      </c>
      <c r="CY63" s="45">
        <v>3.9377868539999996E-3</v>
      </c>
      <c r="CZ63" s="45">
        <v>3.4835740810000001E-4</v>
      </c>
      <c r="DA63" s="45">
        <v>8.3183217570000003E-4</v>
      </c>
      <c r="DB63" s="45">
        <v>9.0343428920000004E-4</v>
      </c>
      <c r="DC63" s="45">
        <v>1.7352663710000001E-3</v>
      </c>
      <c r="DD63" s="46">
        <v>-7.1602328949999994E-5</v>
      </c>
      <c r="DE63" s="45">
        <v>1.0860775954473578</v>
      </c>
    </row>
    <row r="64" spans="1:110">
      <c r="A64" s="1" t="s">
        <v>150</v>
      </c>
      <c r="B64" s="1" t="s">
        <v>119</v>
      </c>
      <c r="C64" s="9">
        <v>27</v>
      </c>
      <c r="D64" s="4">
        <v>96.1</v>
      </c>
      <c r="E64" s="562"/>
      <c r="F64" s="556"/>
      <c r="G64" s="33">
        <v>3109.9</v>
      </c>
      <c r="H64" s="33">
        <v>3440</v>
      </c>
      <c r="I64" s="33">
        <v>3273.6</v>
      </c>
      <c r="J64" s="33">
        <v>3275.5</v>
      </c>
      <c r="K64" s="33">
        <v>165.59999999999991</v>
      </c>
      <c r="L64" s="33">
        <v>164.5</v>
      </c>
      <c r="M64" s="33">
        <v>165.04999999999995</v>
      </c>
      <c r="N64" s="32">
        <v>9.0909090909106177E-2</v>
      </c>
      <c r="O64" s="31">
        <v>7.64</v>
      </c>
      <c r="P64" s="31">
        <v>10.105</v>
      </c>
      <c r="Q64" s="30">
        <v>707.48721852613301</v>
      </c>
      <c r="R64" s="30">
        <v>1344</v>
      </c>
      <c r="S64" s="30">
        <v>780</v>
      </c>
      <c r="T64" s="29">
        <v>42.546323866579975</v>
      </c>
      <c r="U64" s="29">
        <v>90.966238800065085</v>
      </c>
      <c r="V64" s="29">
        <v>47.918652852601525</v>
      </c>
      <c r="W64" s="29">
        <v>76.082287728927099</v>
      </c>
      <c r="X64" s="29">
        <v>64.378375812043416</v>
      </c>
      <c r="Y64" s="29">
        <v>23.032274344775278</v>
      </c>
      <c r="Z64" s="29">
        <v>87.41065015681869</v>
      </c>
      <c r="AA64" s="29">
        <v>41.346101467268142</v>
      </c>
      <c r="AB64" s="29">
        <v>100</v>
      </c>
      <c r="AC64" s="29">
        <v>18.31382712249286</v>
      </c>
      <c r="AD64" s="28">
        <v>64.37837581204343</v>
      </c>
      <c r="AE64" s="27">
        <v>23.032274344775249</v>
      </c>
      <c r="AF64" s="27">
        <v>11.516137172387625</v>
      </c>
      <c r="AG64" s="27">
        <v>27.728855244690919</v>
      </c>
      <c r="AH64" s="26">
        <v>101.02789637939594</v>
      </c>
      <c r="AI64" s="16"/>
      <c r="AS64" s="1">
        <v>5800</v>
      </c>
      <c r="AT64" s="2">
        <v>-1.7594662809999999</v>
      </c>
      <c r="AU64" s="2">
        <v>0.81923448980000002</v>
      </c>
      <c r="AV64" s="2">
        <v>-4.39240517</v>
      </c>
      <c r="AZ64" s="4" t="s">
        <v>4</v>
      </c>
      <c r="BA64" s="4">
        <v>11.7</v>
      </c>
      <c r="BB64" s="4">
        <v>11.7</v>
      </c>
      <c r="BC64" s="10">
        <v>1.4972781254727807</v>
      </c>
      <c r="BD64" s="10">
        <v>33.393929390514536</v>
      </c>
      <c r="BE64" s="10">
        <v>0.69861931789528442</v>
      </c>
      <c r="BF64" s="10">
        <v>2501.7667844522962</v>
      </c>
      <c r="BG64" s="10">
        <v>9.8182172162150083E-3</v>
      </c>
      <c r="BH64" s="10"/>
      <c r="BI64" s="10"/>
      <c r="BJ64" s="1">
        <v>58</v>
      </c>
      <c r="BK64" s="1">
        <v>2849.6</v>
      </c>
      <c r="BL64" s="1">
        <v>3063.5</v>
      </c>
      <c r="BM64" s="1">
        <v>2956.5</v>
      </c>
      <c r="BN64" s="2">
        <v>4.5427083330000002</v>
      </c>
      <c r="BO64" s="2">
        <v>1.863958333</v>
      </c>
      <c r="BP64" s="2">
        <v>6.4066666660000005</v>
      </c>
      <c r="BQ64" s="2">
        <v>2.67875</v>
      </c>
      <c r="BR64" s="1">
        <v>2.9000000000000001E-2</v>
      </c>
      <c r="BS64" s="1">
        <v>1.5980000000000001</v>
      </c>
      <c r="BT64" s="1">
        <v>60.05</v>
      </c>
      <c r="BU64" s="1">
        <v>0.63749999999999996</v>
      </c>
      <c r="BV64" s="1">
        <v>2332</v>
      </c>
      <c r="BW64" s="1">
        <v>4.6342000000000008E-2</v>
      </c>
      <c r="BX64" s="1">
        <v>55.6717814</v>
      </c>
      <c r="BY64" s="1">
        <v>2.5799416936388004E-2</v>
      </c>
      <c r="BZ64" s="1">
        <v>2.1051818956788603E-3</v>
      </c>
      <c r="CA64" s="1">
        <v>8.6379557067886017E-4</v>
      </c>
      <c r="CB64" s="1">
        <v>2.9689774663577205E-3</v>
      </c>
      <c r="CC64" s="1">
        <v>1.2413863250000001E-3</v>
      </c>
      <c r="CD64" s="1">
        <v>1.1719922630347112E-3</v>
      </c>
      <c r="CE64" s="1">
        <v>4.8089038185121751E-4</v>
      </c>
      <c r="CF64" s="1">
        <v>1.6528826448859286E-3</v>
      </c>
      <c r="CG64" s="1">
        <v>6.9110188118349364E-4</v>
      </c>
      <c r="CJ64" s="1">
        <v>5800</v>
      </c>
      <c r="CK64" s="1">
        <v>-1.7007763259999999</v>
      </c>
      <c r="CL64" s="1">
        <v>2.643461093</v>
      </c>
      <c r="CM64" s="1">
        <v>0.94268476769999998</v>
      </c>
      <c r="CN64" s="1">
        <v>-4.3442374189999997</v>
      </c>
      <c r="CO64" s="1">
        <v>2.353989339E-2</v>
      </c>
      <c r="CP64" s="1">
        <v>2.1142613610000001</v>
      </c>
      <c r="CQ64" s="1">
        <v>99.838044580000002</v>
      </c>
      <c r="CR64" s="1">
        <v>0.32460667739999999</v>
      </c>
      <c r="CS64" s="1">
        <v>1276.6607280000001</v>
      </c>
      <c r="CT64" s="1">
        <v>4.9771950010000003E-2</v>
      </c>
      <c r="CU64" s="1">
        <v>78.879021410000007</v>
      </c>
      <c r="CV64" s="1">
        <v>3.9260899439999997E-2</v>
      </c>
      <c r="CW64" s="1">
        <v>-8.470187352E-4</v>
      </c>
      <c r="CX64" s="1">
        <v>1.3158261829999999E-3</v>
      </c>
      <c r="CY64" s="1">
        <v>4.688074321E-4</v>
      </c>
      <c r="CZ64" s="1">
        <v>-2.1628449580000002E-3</v>
      </c>
      <c r="DA64" s="1">
        <v>-6.6866707219999995E-4</v>
      </c>
      <c r="DB64" s="1">
        <v>1.0376932880000001E-3</v>
      </c>
      <c r="DC64" s="1">
        <v>3.690265155E-4</v>
      </c>
      <c r="DD64" s="1">
        <v>-1.706360624E-3</v>
      </c>
      <c r="DE64" s="1">
        <v>-1.5518833379754393</v>
      </c>
    </row>
    <row r="65" spans="1:110">
      <c r="A65" s="1" t="s">
        <v>149</v>
      </c>
      <c r="B65" s="1" t="s">
        <v>119</v>
      </c>
      <c r="C65" s="9">
        <v>29</v>
      </c>
      <c r="D65" s="4">
        <v>99.3</v>
      </c>
      <c r="E65" s="562"/>
      <c r="F65" s="556"/>
      <c r="G65" s="33">
        <v>3138.5</v>
      </c>
      <c r="H65" s="33">
        <v>3469.5</v>
      </c>
      <c r="I65" s="33">
        <v>3304.7</v>
      </c>
      <c r="J65" s="33">
        <v>3306</v>
      </c>
      <c r="K65" s="33">
        <v>167.5</v>
      </c>
      <c r="L65" s="33">
        <v>163.5</v>
      </c>
      <c r="M65" s="33">
        <v>165.5</v>
      </c>
      <c r="N65" s="32">
        <v>0.11111111111110936</v>
      </c>
      <c r="O65" s="31">
        <v>9.18</v>
      </c>
      <c r="P65" s="31">
        <v>9.0980000000000008</v>
      </c>
      <c r="Q65" s="30">
        <v>614.99899723632859</v>
      </c>
      <c r="R65" s="30">
        <v>1176</v>
      </c>
      <c r="S65" s="30">
        <v>634</v>
      </c>
      <c r="T65" s="29">
        <v>31.788610798229676</v>
      </c>
      <c r="U65" s="29">
        <v>63.209240919758571</v>
      </c>
      <c r="V65" s="29">
        <v>32.186896925245314</v>
      </c>
      <c r="W65" s="29">
        <v>50.253789518269556</v>
      </c>
      <c r="X65" s="29">
        <v>44.359634540375779</v>
      </c>
      <c r="Y65" s="29">
        <v>15.234335151596563</v>
      </c>
      <c r="Z65" s="29">
        <v>59.59396969197234</v>
      </c>
      <c r="AA65" s="29">
        <v>29.125299388779219</v>
      </c>
      <c r="AB65" s="29">
        <v>74.828304843568901</v>
      </c>
      <c r="AC65" s="29">
        <v>13.890964237182654</v>
      </c>
      <c r="AD65" s="28">
        <v>44.359634540375779</v>
      </c>
      <c r="AE65" s="27">
        <v>15.234335151596557</v>
      </c>
      <c r="AF65" s="27">
        <v>7.6171675757982786</v>
      </c>
      <c r="AG65" s="27">
        <v>20.118386320135045</v>
      </c>
      <c r="AH65" s="26">
        <v>68.600882760616514</v>
      </c>
      <c r="AI65" s="16"/>
      <c r="AS65" s="1">
        <v>5900</v>
      </c>
      <c r="AT65" s="2">
        <v>-1.581152023</v>
      </c>
      <c r="AU65" s="2">
        <v>1.0626155100000001</v>
      </c>
      <c r="AV65" s="2">
        <v>-4.1654972859999999</v>
      </c>
      <c r="AZ65" s="4" t="s">
        <v>4</v>
      </c>
      <c r="BA65" s="4">
        <v>11.9</v>
      </c>
      <c r="BB65" s="4">
        <v>11.9</v>
      </c>
      <c r="BC65" s="10">
        <v>1.4957557337483174</v>
      </c>
      <c r="BD65" s="10">
        <v>33.427917989457782</v>
      </c>
      <c r="BE65" s="10">
        <v>0.69954197954647435</v>
      </c>
      <c r="BF65" s="10">
        <v>2531.8454001088735</v>
      </c>
      <c r="BG65" s="10">
        <v>9.8082343196610623E-3</v>
      </c>
      <c r="BH65" s="10"/>
      <c r="BI65" s="10"/>
      <c r="BJ65" s="1">
        <v>59</v>
      </c>
      <c r="BK65" s="1">
        <v>2854</v>
      </c>
      <c r="BL65" s="1">
        <v>3073.7</v>
      </c>
      <c r="BM65" s="1">
        <v>2962.8</v>
      </c>
      <c r="BN65" s="2">
        <v>2.140625</v>
      </c>
      <c r="BO65" s="2">
        <v>2.609375</v>
      </c>
      <c r="BP65" s="2">
        <v>4.75</v>
      </c>
      <c r="BQ65" s="2">
        <v>-0.46875</v>
      </c>
      <c r="BR65" s="1">
        <v>2.9499999999999998E-2</v>
      </c>
      <c r="BS65" s="1">
        <v>1.5985</v>
      </c>
      <c r="BT65" s="1">
        <v>54.45</v>
      </c>
      <c r="BU65" s="1">
        <v>0.63749999999999996</v>
      </c>
      <c r="BV65" s="1">
        <v>2443.5</v>
      </c>
      <c r="BW65" s="1">
        <v>4.7155749999999996E-2</v>
      </c>
      <c r="BX65" s="1">
        <v>58.730944999999998</v>
      </c>
      <c r="BY65" s="1">
        <v>2.7695017596837498E-2</v>
      </c>
      <c r="BZ65" s="1">
        <v>1.0094277734375001E-3</v>
      </c>
      <c r="CA65" s="1">
        <v>1.2304703515625E-3</v>
      </c>
      <c r="CB65" s="1">
        <v>2.2398981250000001E-3</v>
      </c>
      <c r="CC65" s="1">
        <v>-2.2104257812499998E-4</v>
      </c>
      <c r="CD65" s="1">
        <v>5.9284647043230277E-4</v>
      </c>
      <c r="CE65" s="1">
        <v>7.2266686541747852E-4</v>
      </c>
      <c r="CF65" s="1">
        <v>1.3155133358497813E-3</v>
      </c>
      <c r="CG65" s="1">
        <v>-1.2982039498517575E-4</v>
      </c>
      <c r="CJ65" s="1">
        <v>5900</v>
      </c>
      <c r="CK65" s="1">
        <v>-1.517289178</v>
      </c>
      <c r="CL65" s="1">
        <v>2.6158542929999999</v>
      </c>
      <c r="CM65" s="1">
        <v>1.098565115</v>
      </c>
      <c r="CN65" s="1">
        <v>-4.1331434710000003</v>
      </c>
      <c r="CO65" s="1">
        <v>2.4516520109999999E-2</v>
      </c>
      <c r="CP65" s="1">
        <v>2.0055863239999998</v>
      </c>
      <c r="CQ65" s="1">
        <v>99.193310600000004</v>
      </c>
      <c r="CR65" s="1">
        <v>0.39060251730000001</v>
      </c>
      <c r="CS65" s="1">
        <v>1333.5048449999999</v>
      </c>
      <c r="CT65" s="1">
        <v>4.9204444780000002E-2</v>
      </c>
      <c r="CU65" s="1">
        <v>76.185414010000002</v>
      </c>
      <c r="CV65" s="1">
        <v>3.7454921719999999E-2</v>
      </c>
      <c r="CW65" s="1">
        <v>-7.4441535970000004E-4</v>
      </c>
      <c r="CX65" s="1">
        <v>1.2856425779999999E-3</v>
      </c>
      <c r="CY65" s="1">
        <v>5.4122735859999998E-4</v>
      </c>
      <c r="CZ65" s="1">
        <v>-2.0300579380000002E-3</v>
      </c>
      <c r="DA65" s="1">
        <v>-5.6694069309999996E-4</v>
      </c>
      <c r="DB65" s="1">
        <v>9.7882483680000005E-4</v>
      </c>
      <c r="DC65" s="1">
        <v>4.1188414369999998E-4</v>
      </c>
      <c r="DD65" s="1">
        <v>-1.5457657579999999E-3</v>
      </c>
      <c r="DE65" s="1">
        <v>-1.7265030517528044</v>
      </c>
    </row>
    <row r="66" spans="1:110">
      <c r="A66" s="1" t="s">
        <v>148</v>
      </c>
      <c r="B66" s="1" t="s">
        <v>119</v>
      </c>
      <c r="C66" s="9">
        <v>31</v>
      </c>
      <c r="D66" s="4">
        <v>102.4</v>
      </c>
      <c r="E66" s="562"/>
      <c r="F66" s="556"/>
      <c r="G66" s="33">
        <v>3171.3</v>
      </c>
      <c r="H66" s="33">
        <v>3494.4</v>
      </c>
      <c r="I66" s="33">
        <v>3334.1</v>
      </c>
      <c r="J66" s="33">
        <v>3335.4</v>
      </c>
      <c r="K66" s="33">
        <v>164.09999999999991</v>
      </c>
      <c r="L66" s="33">
        <v>159</v>
      </c>
      <c r="M66" s="33">
        <v>161.54999999999995</v>
      </c>
      <c r="N66" s="32">
        <v>9.9999999999994316E-2</v>
      </c>
      <c r="O66" s="31">
        <v>9.4700000000000006</v>
      </c>
      <c r="P66" s="31">
        <v>8.9009999999999998</v>
      </c>
      <c r="Q66" s="30">
        <v>642.65011494152782</v>
      </c>
      <c r="R66" s="30">
        <v>1188</v>
      </c>
      <c r="S66" s="30">
        <v>643</v>
      </c>
      <c r="T66" s="29">
        <v>30.129027556296194</v>
      </c>
      <c r="U66" s="29">
        <v>64.150373798661647</v>
      </c>
      <c r="V66" s="29">
        <v>31.313046555141916</v>
      </c>
      <c r="W66" s="29">
        <v>49.343171749704005</v>
      </c>
      <c r="X66" s="29">
        <v>43.733904914950941</v>
      </c>
      <c r="Y66" s="29">
        <v>16.203564283221368</v>
      </c>
      <c r="Z66" s="29">
        <v>59.937469198172309</v>
      </c>
      <c r="AA66" s="29">
        <v>27.530340631729572</v>
      </c>
      <c r="AB66" s="29">
        <v>76.141033481393677</v>
      </c>
      <c r="AC66" s="29">
        <v>11.326776348508204</v>
      </c>
      <c r="AD66" s="28">
        <v>43.733904914950941</v>
      </c>
      <c r="AE66" s="27">
        <v>16.203564283221375</v>
      </c>
      <c r="AF66" s="27">
        <v>8.1017821416106877</v>
      </c>
      <c r="AG66" s="27">
        <v>17.950395497998691</v>
      </c>
      <c r="AH66" s="26">
        <v>69.517414331903197</v>
      </c>
      <c r="AI66" s="16"/>
      <c r="AS66" s="1">
        <v>6000</v>
      </c>
      <c r="AT66" s="2">
        <v>-1.2431240960000001</v>
      </c>
      <c r="AU66" s="2">
        <v>1.238666405</v>
      </c>
      <c r="AV66" s="2">
        <v>-3.71420986</v>
      </c>
      <c r="AZ66" s="4" t="s">
        <v>4</v>
      </c>
      <c r="BA66" s="4">
        <v>12.1</v>
      </c>
      <c r="BB66" s="4">
        <v>12.1</v>
      </c>
      <c r="BC66" s="10">
        <v>1.4454757031810894</v>
      </c>
      <c r="BD66" s="10">
        <v>33.207061104081767</v>
      </c>
      <c r="BE66" s="10">
        <v>0.73001472534479428</v>
      </c>
      <c r="BF66" s="10">
        <v>2563.6908002177465</v>
      </c>
      <c r="BG66" s="10">
        <v>9.4785292011875209E-3</v>
      </c>
      <c r="BH66" s="10"/>
      <c r="BI66" s="10"/>
      <c r="BJ66" s="1">
        <v>60</v>
      </c>
      <c r="BK66" s="1">
        <v>2856.3</v>
      </c>
      <c r="BL66" s="1">
        <v>3086.2</v>
      </c>
      <c r="BM66" s="1">
        <v>2968.9</v>
      </c>
      <c r="BN66" s="2">
        <v>5</v>
      </c>
      <c r="BO66" s="2">
        <v>2.65</v>
      </c>
      <c r="BP66" s="2">
        <v>7.65</v>
      </c>
      <c r="BQ66" s="2">
        <v>2.35</v>
      </c>
      <c r="BR66" s="1">
        <v>2.9499999999999998E-2</v>
      </c>
      <c r="BS66" s="1">
        <v>1.4730000000000001</v>
      </c>
      <c r="BT66" s="1">
        <v>51.6</v>
      </c>
      <c r="BU66" s="1">
        <v>0.71299999999999997</v>
      </c>
      <c r="BV66" s="1">
        <v>2384</v>
      </c>
      <c r="BW66" s="1">
        <v>4.3453499999999999E-2</v>
      </c>
      <c r="BX66" s="1">
        <v>56.961272829999999</v>
      </c>
      <c r="BY66" s="1">
        <v>2.4751666689184049E-2</v>
      </c>
      <c r="BZ66" s="1">
        <v>2.1726750000000002E-3</v>
      </c>
      <c r="CA66" s="1">
        <v>1.1515177500000002E-3</v>
      </c>
      <c r="CB66" s="1">
        <v>3.3241927500000006E-3</v>
      </c>
      <c r="CC66" s="1">
        <v>1.0211572500000001E-3</v>
      </c>
      <c r="CD66" s="1">
        <v>1.2375833344592025E-3</v>
      </c>
      <c r="CE66" s="1">
        <v>6.5591916726337734E-4</v>
      </c>
      <c r="CF66" s="1">
        <v>1.8935025017225797E-3</v>
      </c>
      <c r="CG66" s="1">
        <v>5.8166416719582518E-4</v>
      </c>
      <c r="CJ66" s="1">
        <v>6000</v>
      </c>
      <c r="CK66" s="1">
        <v>-1.017084847</v>
      </c>
      <c r="CL66" s="1">
        <v>2.4252363109999999</v>
      </c>
      <c r="CM66" s="1">
        <v>1.408151465</v>
      </c>
      <c r="CN66" s="1">
        <v>-3.4423211579999999</v>
      </c>
      <c r="CO66" s="1">
        <v>2.5758979889999999E-2</v>
      </c>
      <c r="CP66" s="1">
        <v>2.0152085030000002</v>
      </c>
      <c r="CQ66" s="1">
        <v>91.423051950000001</v>
      </c>
      <c r="CR66" s="1">
        <v>0.38457465499999999</v>
      </c>
      <c r="CS66" s="1">
        <v>1335.5982770000001</v>
      </c>
      <c r="CT66" s="1">
        <v>5.1903806390000001E-2</v>
      </c>
      <c r="CU66" s="1">
        <v>75.059955160000001</v>
      </c>
      <c r="CV66" s="1">
        <v>3.8959855219999999E-2</v>
      </c>
      <c r="CW66" s="1">
        <v>-5.2800903139999997E-4</v>
      </c>
      <c r="CX66" s="1">
        <v>1.2587861819999999E-3</v>
      </c>
      <c r="CY66" s="1">
        <v>7.307772079E-4</v>
      </c>
      <c r="CZ66" s="1">
        <v>-1.7867952129999999E-3</v>
      </c>
      <c r="DA66" s="1">
        <v>-3.9928419289999998E-4</v>
      </c>
      <c r="DB66" s="1">
        <v>9.455481868E-4</v>
      </c>
      <c r="DC66" s="1">
        <v>5.4626399390000002E-4</v>
      </c>
      <c r="DD66" s="1">
        <v>-1.344832437E-3</v>
      </c>
      <c r="DE66" s="1">
        <v>-2.3681082387271237</v>
      </c>
    </row>
    <row r="67" spans="1:110">
      <c r="A67" s="1" t="s">
        <v>147</v>
      </c>
      <c r="B67" s="1" t="s">
        <v>119</v>
      </c>
      <c r="C67" s="9">
        <v>33</v>
      </c>
      <c r="D67" s="4">
        <v>105.6</v>
      </c>
      <c r="E67" s="562"/>
      <c r="F67" s="556"/>
      <c r="G67" s="33">
        <v>3198.1</v>
      </c>
      <c r="H67" s="33">
        <v>3526.4</v>
      </c>
      <c r="I67" s="33">
        <v>3364.6</v>
      </c>
      <c r="J67" s="33">
        <v>3365.7</v>
      </c>
      <c r="K67" s="33">
        <v>167.59999999999991</v>
      </c>
      <c r="L67" s="33">
        <v>160.70000000000027</v>
      </c>
      <c r="M67" s="33">
        <v>164.15000000000009</v>
      </c>
      <c r="N67" s="32">
        <v>0.10000000000000853</v>
      </c>
      <c r="O67" s="31">
        <v>9.52</v>
      </c>
      <c r="P67" s="31">
        <v>8.9250000000000007</v>
      </c>
      <c r="Q67" s="30">
        <v>580.67347180918466</v>
      </c>
      <c r="R67" s="30">
        <v>1193</v>
      </c>
      <c r="S67" s="30">
        <v>612</v>
      </c>
      <c r="T67" s="29">
        <v>30.050657995181062</v>
      </c>
      <c r="U67" s="29">
        <v>56.708059752959173</v>
      </c>
      <c r="V67" s="29">
        <v>31.26906773839217</v>
      </c>
      <c r="W67" s="29">
        <v>46.518069683685667</v>
      </c>
      <c r="X67" s="29">
        <v>41.136463792554522</v>
      </c>
      <c r="Y67" s="29">
        <v>12.802302889042071</v>
      </c>
      <c r="Z67" s="29">
        <v>53.93876668159659</v>
      </c>
      <c r="AA67" s="29">
        <v>28.334160903512451</v>
      </c>
      <c r="AB67" s="29">
        <v>66.741069570638672</v>
      </c>
      <c r="AC67" s="29">
        <v>15.53185801447038</v>
      </c>
      <c r="AD67" s="28">
        <v>41.136463792554522</v>
      </c>
      <c r="AE67" s="27">
        <v>12.80230288904208</v>
      </c>
      <c r="AF67" s="27">
        <v>6.40115144452104</v>
      </c>
      <c r="AG67" s="27">
        <v>20.765125034692801</v>
      </c>
      <c r="AH67" s="26">
        <v>61.507802550416244</v>
      </c>
      <c r="AI67" s="16"/>
      <c r="AS67" s="1">
        <v>6100</v>
      </c>
      <c r="AT67" s="2">
        <v>4.0717393669999997E-2</v>
      </c>
      <c r="AU67" s="2">
        <v>2.285266418</v>
      </c>
      <c r="AV67" s="2">
        <v>-2.2038316299999998</v>
      </c>
      <c r="AZ67" s="4" t="s">
        <v>4</v>
      </c>
      <c r="BA67" s="4">
        <v>12.3</v>
      </c>
      <c r="BB67" s="4">
        <v>12.3</v>
      </c>
      <c r="BC67" s="10">
        <v>1.4084869500294113</v>
      </c>
      <c r="BD67" s="10">
        <v>33.369141261137401</v>
      </c>
      <c r="BE67" s="10">
        <v>0.75243215149732645</v>
      </c>
      <c r="BF67" s="10">
        <v>2590.9090909090914</v>
      </c>
      <c r="BG67" s="10">
        <v>9.2663615133513986E-3</v>
      </c>
      <c r="BH67" s="10"/>
      <c r="BI67" s="10"/>
      <c r="BJ67" s="1">
        <v>61</v>
      </c>
      <c r="BK67" s="1">
        <v>2863.1</v>
      </c>
      <c r="BL67" s="1">
        <v>3093</v>
      </c>
      <c r="BM67" s="1">
        <v>2975.6</v>
      </c>
      <c r="BN67" s="2">
        <v>9.6935294120000002</v>
      </c>
      <c r="BO67" s="2">
        <v>2.4581617649999998</v>
      </c>
      <c r="BP67" s="2">
        <v>12.151691177</v>
      </c>
      <c r="BQ67" s="2">
        <v>7.2353676470000003</v>
      </c>
      <c r="BR67" s="1">
        <v>2.9000000000000001E-2</v>
      </c>
      <c r="BS67" s="1">
        <v>1.4555</v>
      </c>
      <c r="BT67" s="1">
        <v>44.3</v>
      </c>
      <c r="BU67" s="1">
        <v>0.72350000000000003</v>
      </c>
      <c r="BV67" s="1">
        <v>2295.5</v>
      </c>
      <c r="BW67" s="1">
        <v>4.2209500000000004E-2</v>
      </c>
      <c r="BX67" s="1">
        <v>54.111707359999997</v>
      </c>
      <c r="BY67" s="1">
        <v>2.2840281118119199E-2</v>
      </c>
      <c r="BZ67" s="1">
        <v>4.0915902971581401E-3</v>
      </c>
      <c r="CA67" s="1">
        <v>1.0375777901976749E-3</v>
      </c>
      <c r="CB67" s="1">
        <v>5.1291680873558152E-3</v>
      </c>
      <c r="CC67" s="1">
        <v>3.054012506960465E-3</v>
      </c>
      <c r="CD67" s="1">
        <v>2.2140293679683669E-3</v>
      </c>
      <c r="CE67" s="1">
        <v>5.6145105746412062E-4</v>
      </c>
      <c r="CF67" s="1">
        <v>2.7754804254324873E-3</v>
      </c>
      <c r="CG67" s="1">
        <v>1.6525783105042463E-3</v>
      </c>
      <c r="CJ67" s="1">
        <v>6100</v>
      </c>
      <c r="CK67" s="1">
        <v>2.1319796580000001</v>
      </c>
      <c r="CL67" s="1">
        <v>2.7311497880000002</v>
      </c>
      <c r="CM67" s="1">
        <v>4.8631294460000003</v>
      </c>
      <c r="CN67" s="1">
        <v>-0.59917013080000003</v>
      </c>
      <c r="CO67" s="1">
        <v>2.555289002E-2</v>
      </c>
      <c r="CP67" s="1">
        <v>1.9161690819999999</v>
      </c>
      <c r="CQ67" s="1">
        <v>84.121382420000003</v>
      </c>
      <c r="CR67" s="1">
        <v>0.44469787220000001</v>
      </c>
      <c r="CS67" s="1">
        <v>1300.5923519999999</v>
      </c>
      <c r="CT67" s="1">
        <v>4.8958095409999999E-2</v>
      </c>
      <c r="CU67" s="1">
        <v>70.371031270000003</v>
      </c>
      <c r="CV67" s="1">
        <v>3.4490886259999999E-2</v>
      </c>
      <c r="CW67" s="1">
        <v>1.0033506490000001E-3</v>
      </c>
      <c r="CX67" s="1">
        <v>1.3298878059999999E-3</v>
      </c>
      <c r="CY67" s="1">
        <v>2.333238455E-3</v>
      </c>
      <c r="CZ67" s="1">
        <v>-3.2653715660000001E-4</v>
      </c>
      <c r="DA67" s="1">
        <v>6.7152308900000001E-4</v>
      </c>
      <c r="DB67" s="1">
        <v>9.2925526800000005E-4</v>
      </c>
      <c r="DC67" s="1">
        <v>1.6007783570000001E-3</v>
      </c>
      <c r="DD67" s="1">
        <v>-2.5773217899999998E-4</v>
      </c>
      <c r="DE67" s="1">
        <v>1.3838024086168093</v>
      </c>
    </row>
    <row r="68" spans="1:110" ht="15" thickBot="1">
      <c r="A68" s="1" t="s">
        <v>146</v>
      </c>
      <c r="B68" s="1" t="s">
        <v>119</v>
      </c>
      <c r="C68" s="9">
        <v>35</v>
      </c>
      <c r="D68" s="4">
        <v>108.7</v>
      </c>
      <c r="E68" s="563"/>
      <c r="F68" s="556"/>
      <c r="G68" s="33">
        <v>3227.8</v>
      </c>
      <c r="H68" s="33">
        <v>3549.8</v>
      </c>
      <c r="I68" s="33">
        <v>3393.9</v>
      </c>
      <c r="J68" s="33">
        <v>3394.5</v>
      </c>
      <c r="K68" s="33">
        <v>166.69999999999982</v>
      </c>
      <c r="L68" s="33">
        <v>155.30000000000018</v>
      </c>
      <c r="M68" s="33">
        <v>161</v>
      </c>
      <c r="N68" s="32">
        <v>0.11111111111109356</v>
      </c>
      <c r="O68" s="31">
        <v>10.65</v>
      </c>
      <c r="P68" s="31">
        <v>8.9450000000000003</v>
      </c>
      <c r="Q68" s="30">
        <v>575.90603772208135</v>
      </c>
      <c r="R68" s="30">
        <v>1257</v>
      </c>
      <c r="S68" s="30">
        <v>656</v>
      </c>
      <c r="T68" s="29">
        <v>26.884307771025544</v>
      </c>
      <c r="U68" s="29">
        <v>49.208453177774039</v>
      </c>
      <c r="V68" s="29">
        <v>28.87139652074006</v>
      </c>
      <c r="W68" s="29">
        <v>44.41504982763918</v>
      </c>
      <c r="X68" s="29">
        <v>37.344801824294706</v>
      </c>
      <c r="Y68" s="29">
        <v>11.134857633313729</v>
      </c>
      <c r="Z68" s="29">
        <v>48.479659457608435</v>
      </c>
      <c r="AA68" s="29">
        <v>26.209944190980977</v>
      </c>
      <c r="AB68" s="29">
        <v>59.614517090922163</v>
      </c>
      <c r="AC68" s="29">
        <v>15.075086557667248</v>
      </c>
      <c r="AD68" s="28">
        <v>37.344801824294706</v>
      </c>
      <c r="AE68" s="27">
        <v>11.134857633313745</v>
      </c>
      <c r="AF68" s="27">
        <v>5.5674288166568724</v>
      </c>
      <c r="AG68" s="27">
        <v>19.626742906711229</v>
      </c>
      <c r="AH68" s="26">
        <v>55.062860741878183</v>
      </c>
      <c r="AI68" s="16"/>
      <c r="AS68" s="1">
        <v>6200</v>
      </c>
      <c r="AT68" s="2">
        <v>10.97622174</v>
      </c>
      <c r="AU68" s="2">
        <v>15.902625820000001</v>
      </c>
      <c r="AV68" s="2">
        <v>6.0498176509999997</v>
      </c>
      <c r="AZ68" s="4" t="s">
        <v>4</v>
      </c>
      <c r="BA68" s="4">
        <v>12.5</v>
      </c>
      <c r="BB68" s="4">
        <v>12.5</v>
      </c>
      <c r="BC68" s="10">
        <v>1.3744870710328059</v>
      </c>
      <c r="BD68" s="10">
        <v>33.467029970267419</v>
      </c>
      <c r="BE68" s="10">
        <v>0.77303813876799643</v>
      </c>
      <c r="BF68" s="10">
        <v>2603.9684696928507</v>
      </c>
      <c r="BG68" s="10">
        <v>9.0130299739855802E-3</v>
      </c>
      <c r="BH68" s="10"/>
      <c r="BI68" s="10"/>
      <c r="BJ68" s="1">
        <v>62</v>
      </c>
      <c r="BK68" s="1">
        <v>2868.7</v>
      </c>
      <c r="BL68" s="1">
        <v>3100.5</v>
      </c>
      <c r="BM68" s="1">
        <v>2982.9</v>
      </c>
      <c r="BN68" s="2">
        <v>12.52352941</v>
      </c>
      <c r="BO68" s="2">
        <v>2.629411765</v>
      </c>
      <c r="BP68" s="2">
        <v>15.152941175</v>
      </c>
      <c r="BQ68" s="2">
        <v>9.8941176449999997</v>
      </c>
      <c r="BR68" s="1">
        <v>2.9499999999999998E-2</v>
      </c>
      <c r="BS68" s="1">
        <v>1.4390000000000001</v>
      </c>
      <c r="BT68" s="1">
        <v>38.200000000000003</v>
      </c>
      <c r="BU68" s="1">
        <v>0.73399999999999999</v>
      </c>
      <c r="BV68" s="1">
        <v>2327.5</v>
      </c>
      <c r="BW68" s="1">
        <v>4.2450500000000002E-2</v>
      </c>
      <c r="BX68" s="1">
        <v>55.630748760000003</v>
      </c>
      <c r="BY68" s="1">
        <v>2.3615531002363802E-2</v>
      </c>
      <c r="BZ68" s="1">
        <v>5.3163008521920508E-3</v>
      </c>
      <c r="CA68" s="1">
        <v>1.1161984413013252E-3</v>
      </c>
      <c r="CB68" s="1">
        <v>6.4324992934933758E-3</v>
      </c>
      <c r="CC68" s="1">
        <v>4.2001024108907258E-3</v>
      </c>
      <c r="CD68" s="1">
        <v>2.9574979704086986E-3</v>
      </c>
      <c r="CE68" s="1">
        <v>6.2094955054337628E-4</v>
      </c>
      <c r="CF68" s="1">
        <v>3.5784475209520751E-3</v>
      </c>
      <c r="CG68" s="1">
        <v>2.3365484198653221E-3</v>
      </c>
      <c r="CJ68" s="1">
        <v>6200</v>
      </c>
      <c r="CK68" s="1">
        <v>16.5139906</v>
      </c>
      <c r="CL68" s="1">
        <v>6.3799097329999999</v>
      </c>
      <c r="CM68" s="1">
        <v>22.893900330000001</v>
      </c>
      <c r="CN68" s="1">
        <v>10.13408087</v>
      </c>
      <c r="CO68" s="1">
        <v>2.6209068620000001E-2</v>
      </c>
      <c r="CP68" s="1">
        <v>1.7348664090000001</v>
      </c>
      <c r="CQ68" s="1">
        <v>71.594259890000004</v>
      </c>
      <c r="CR68" s="1">
        <v>0.554705479</v>
      </c>
      <c r="CS68" s="1">
        <v>1226.724631</v>
      </c>
      <c r="CT68" s="1">
        <v>4.5441655919999997E-2</v>
      </c>
      <c r="CU68" s="1">
        <v>56.890451990000003</v>
      </c>
      <c r="CV68" s="1">
        <v>2.60399716E-2</v>
      </c>
      <c r="CW68" s="1">
        <v>7.3861163240000003E-3</v>
      </c>
      <c r="CX68" s="1">
        <v>2.8682969519999999E-3</v>
      </c>
      <c r="CY68" s="1">
        <v>1.0254413279999999E-2</v>
      </c>
      <c r="CZ68" s="1">
        <v>4.5178193720000004E-3</v>
      </c>
      <c r="DA68" s="1">
        <v>3.9489260890000003E-3</v>
      </c>
      <c r="DB68" s="1">
        <v>1.56971651E-3</v>
      </c>
      <c r="DC68" s="1">
        <v>5.5186425989999996E-3</v>
      </c>
      <c r="DD68" s="1">
        <v>2.37920958E-3</v>
      </c>
      <c r="DE68" s="1">
        <v>0.39750465686672415</v>
      </c>
    </row>
    <row r="69" spans="1:110">
      <c r="A69" s="1" t="s">
        <v>145</v>
      </c>
      <c r="B69" s="1" t="s">
        <v>119</v>
      </c>
      <c r="C69" s="9">
        <v>37</v>
      </c>
      <c r="D69" s="4">
        <v>111.9</v>
      </c>
      <c r="E69" s="552">
        <v>9</v>
      </c>
      <c r="F69" s="556"/>
      <c r="G69" s="33">
        <v>3266.8</v>
      </c>
      <c r="H69" s="33">
        <v>3576</v>
      </c>
      <c r="I69" s="33">
        <v>3424.8</v>
      </c>
      <c r="J69" s="33">
        <v>3425.4</v>
      </c>
      <c r="K69" s="33">
        <v>158.59999999999991</v>
      </c>
      <c r="L69" s="33">
        <v>150.59999999999991</v>
      </c>
      <c r="M69" s="33">
        <v>154.59999999999991</v>
      </c>
      <c r="N69" s="32">
        <v>9.9999999999994316E-2</v>
      </c>
      <c r="O69" s="31">
        <v>12.52</v>
      </c>
      <c r="P69" s="31">
        <v>7.0469999999999997</v>
      </c>
      <c r="Q69" s="30">
        <v>399.51097649925839</v>
      </c>
      <c r="R69" s="30">
        <v>1032</v>
      </c>
      <c r="S69" s="30">
        <v>450</v>
      </c>
      <c r="T69" s="29">
        <v>17.895766051857176</v>
      </c>
      <c r="U69" s="29">
        <v>25.184034315922883</v>
      </c>
      <c r="V69" s="29">
        <v>17.157697044744225</v>
      </c>
      <c r="W69" s="29">
        <v>24.35520644092707</v>
      </c>
      <c r="X69" s="29">
        <v>21.148175963362839</v>
      </c>
      <c r="Y69" s="29">
        <v>4.2061577620735386</v>
      </c>
      <c r="Z69" s="29">
        <v>25.354333725436376</v>
      </c>
      <c r="AA69" s="29">
        <v>16.942018201289301</v>
      </c>
      <c r="AB69" s="29">
        <v>29.560491487509914</v>
      </c>
      <c r="AC69" s="29">
        <v>12.735860439215761</v>
      </c>
      <c r="AD69" s="28">
        <v>21.148175963362839</v>
      </c>
      <c r="AE69" s="27">
        <v>4.2061577620735369</v>
      </c>
      <c r="AF69" s="27">
        <v>2.1030788810367684</v>
      </c>
      <c r="AG69" s="27">
        <v>14.455234436916822</v>
      </c>
      <c r="AH69" s="26">
        <v>27.841117489808855</v>
      </c>
      <c r="AI69" s="16"/>
      <c r="AS69" s="1">
        <v>6300</v>
      </c>
      <c r="AT69" s="2">
        <v>25.67999373</v>
      </c>
      <c r="AU69" s="2">
        <v>34.339963089999998</v>
      </c>
      <c r="AV69" s="2">
        <v>16.99842422</v>
      </c>
      <c r="AZ69" s="4" t="s">
        <v>4</v>
      </c>
      <c r="BA69" s="4">
        <v>12.7</v>
      </c>
      <c r="BB69" s="4">
        <v>12.7</v>
      </c>
      <c r="BC69" s="10">
        <v>1.3483498130252134</v>
      </c>
      <c r="BD69" s="10">
        <v>32.632481255943354</v>
      </c>
      <c r="BE69" s="10">
        <v>0.78887890119684034</v>
      </c>
      <c r="BF69" s="10">
        <v>2583.5601524224285</v>
      </c>
      <c r="BG69" s="10">
        <v>8.8127438759817937E-3</v>
      </c>
      <c r="BH69" s="10"/>
      <c r="BI69" s="10"/>
      <c r="BJ69" s="1">
        <v>63</v>
      </c>
      <c r="BK69" s="1">
        <v>2873.6</v>
      </c>
      <c r="BL69" s="1">
        <v>3110.2</v>
      </c>
      <c r="BM69" s="1">
        <v>2990</v>
      </c>
      <c r="BN69" s="2">
        <v>15.561274510000001</v>
      </c>
      <c r="BO69" s="2">
        <v>4.1078431369999997</v>
      </c>
      <c r="BP69" s="2">
        <v>19.669117647</v>
      </c>
      <c r="BQ69" s="2">
        <v>11.453431373000001</v>
      </c>
      <c r="BR69" s="1">
        <v>2.9000000000000001E-2</v>
      </c>
      <c r="BS69" s="1">
        <v>1.4055</v>
      </c>
      <c r="BT69" s="1">
        <v>33.1</v>
      </c>
      <c r="BU69" s="1">
        <v>0.754</v>
      </c>
      <c r="BV69" s="1">
        <v>1979.5</v>
      </c>
      <c r="BW69" s="1">
        <v>4.0759500000000004E-2</v>
      </c>
      <c r="BX69" s="1">
        <v>50.987033709999999</v>
      </c>
      <c r="BY69" s="1">
        <v>2.0782060005027449E-2</v>
      </c>
      <c r="BZ69" s="1">
        <v>6.3426976839034508E-3</v>
      </c>
      <c r="CA69" s="1">
        <v>1.6743363234255149E-3</v>
      </c>
      <c r="CB69" s="1">
        <v>8.0170340073289666E-3</v>
      </c>
      <c r="CC69" s="1">
        <v>4.6683613604779359E-3</v>
      </c>
      <c r="CD69" s="1">
        <v>3.233953406215241E-3</v>
      </c>
      <c r="CE69" s="1">
        <v>8.5369442564374172E-4</v>
      </c>
      <c r="CF69" s="1">
        <v>4.0876478318589825E-3</v>
      </c>
      <c r="CG69" s="1">
        <v>2.3802589805714995E-3</v>
      </c>
      <c r="CI69" s="558" t="s">
        <v>144</v>
      </c>
      <c r="CJ69" s="45">
        <v>6300</v>
      </c>
      <c r="CK69" s="45">
        <v>28.871102499999999</v>
      </c>
      <c r="CL69" s="45">
        <v>9.3508441829999995</v>
      </c>
      <c r="CM69" s="45">
        <v>38.221946680000002</v>
      </c>
      <c r="CN69" s="45">
        <v>19.520258309999999</v>
      </c>
      <c r="CO69" s="45">
        <v>2.6897041369999999E-2</v>
      </c>
      <c r="CP69" s="45">
        <v>1.588793109</v>
      </c>
      <c r="CQ69" s="45">
        <v>53.068613589999998</v>
      </c>
      <c r="CR69" s="45">
        <v>0.64302151090000004</v>
      </c>
      <c r="CS69" s="45">
        <v>1366.899122</v>
      </c>
      <c r="CT69" s="45">
        <v>4.2728767700000003E-2</v>
      </c>
      <c r="CU69" s="45">
        <v>38.610457510000003</v>
      </c>
      <c r="CV69" s="45">
        <v>1.6511594559999999E-2</v>
      </c>
      <c r="CW69" s="45">
        <v>1.232505607E-2</v>
      </c>
      <c r="CX69" s="45">
        <v>3.9930746589999996E-3</v>
      </c>
      <c r="CY69" s="45">
        <v>1.631813058E-2</v>
      </c>
      <c r="CZ69" s="45">
        <v>8.3319814120000005E-3</v>
      </c>
      <c r="DA69" s="45">
        <v>4.7100203329999996E-3</v>
      </c>
      <c r="DB69" s="45">
        <v>1.531657833E-3</v>
      </c>
      <c r="DC69" s="45">
        <v>6.2416783200000001E-3</v>
      </c>
      <c r="DD69" s="45">
        <v>3.1783624999999999E-3</v>
      </c>
      <c r="DE69" s="45">
        <v>0.32519134201368216</v>
      </c>
      <c r="DF69" s="1">
        <v>0.4735626022060957</v>
      </c>
    </row>
    <row r="70" spans="1:110">
      <c r="A70" s="1" t="s">
        <v>143</v>
      </c>
      <c r="B70" s="1" t="s">
        <v>119</v>
      </c>
      <c r="C70" s="9">
        <v>39</v>
      </c>
      <c r="D70" s="4">
        <v>115.1</v>
      </c>
      <c r="E70" s="553"/>
      <c r="F70" s="556"/>
      <c r="G70" s="33">
        <v>3297.4</v>
      </c>
      <c r="H70" s="33">
        <v>3606.9</v>
      </c>
      <c r="I70" s="33">
        <v>3455.8</v>
      </c>
      <c r="J70" s="33">
        <v>3456.7</v>
      </c>
      <c r="K70" s="33">
        <v>159.29999999999973</v>
      </c>
      <c r="L70" s="33">
        <v>150.20000000000027</v>
      </c>
      <c r="M70" s="33">
        <v>154.75</v>
      </c>
      <c r="N70" s="32">
        <v>0.10000000000000853</v>
      </c>
      <c r="O70" s="31">
        <v>13.23</v>
      </c>
      <c r="P70" s="31">
        <v>6.1219999999999999</v>
      </c>
      <c r="Q70" s="30">
        <v>369.95288515921783</v>
      </c>
      <c r="R70" s="30">
        <v>929</v>
      </c>
      <c r="S70" s="30">
        <v>390</v>
      </c>
      <c r="T70" s="29">
        <v>14.64735412617277</v>
      </c>
      <c r="U70" s="29">
        <v>20.906476073296059</v>
      </c>
      <c r="V70" s="29">
        <v>13.140524048351654</v>
      </c>
      <c r="W70" s="29">
        <v>19.300682317431587</v>
      </c>
      <c r="X70" s="29">
        <v>16.998759141313016</v>
      </c>
      <c r="Y70" s="29">
        <v>3.6961324609671045</v>
      </c>
      <c r="Z70" s="29">
        <v>20.694891602280119</v>
      </c>
      <c r="AA70" s="29">
        <v>13.302626680345911</v>
      </c>
      <c r="AB70" s="29">
        <v>24.391024063247226</v>
      </c>
      <c r="AC70" s="29">
        <v>9.6064942193788063</v>
      </c>
      <c r="AD70" s="28">
        <v>16.998759141313016</v>
      </c>
      <c r="AE70" s="27">
        <v>3.696132460967096</v>
      </c>
      <c r="AF70" s="27">
        <v>1.848066230483548</v>
      </c>
      <c r="AG70" s="27">
        <v>11.117382399263155</v>
      </c>
      <c r="AH70" s="26">
        <v>22.880135883362875</v>
      </c>
      <c r="AI70" s="16"/>
      <c r="AS70" s="1">
        <v>6400</v>
      </c>
      <c r="AT70" s="2">
        <v>32.983648379999998</v>
      </c>
      <c r="AU70" s="2">
        <v>43.205986439999997</v>
      </c>
      <c r="AV70" s="2">
        <v>22.687833099999999</v>
      </c>
      <c r="AZ70" s="4" t="s">
        <v>4</v>
      </c>
      <c r="BA70" s="4">
        <v>12.9</v>
      </c>
      <c r="BB70" s="4">
        <v>12.9</v>
      </c>
      <c r="BC70" s="10">
        <v>1.3394174301156387</v>
      </c>
      <c r="BD70" s="10">
        <v>32.103509356517478</v>
      </c>
      <c r="BE70" s="10">
        <v>0.79429246659658259</v>
      </c>
      <c r="BF70" s="10">
        <v>2574.3059335873709</v>
      </c>
      <c r="BG70" s="10">
        <v>8.7830651155123545E-3</v>
      </c>
      <c r="BH70" s="10"/>
      <c r="BI70" s="10"/>
      <c r="BJ70" s="1">
        <v>64</v>
      </c>
      <c r="BK70" s="1">
        <v>2877.7</v>
      </c>
      <c r="BL70" s="1">
        <v>3120.5</v>
      </c>
      <c r="BM70" s="1">
        <v>2996.7</v>
      </c>
      <c r="BN70" s="2">
        <v>35.766666669999999</v>
      </c>
      <c r="BO70" s="2">
        <v>11.633333329999999</v>
      </c>
      <c r="BP70" s="2">
        <v>47.4</v>
      </c>
      <c r="BQ70" s="2">
        <v>24.13333334</v>
      </c>
      <c r="BR70" s="1">
        <v>2.9000000000000001E-2</v>
      </c>
      <c r="BS70" s="1">
        <v>1.39</v>
      </c>
      <c r="BT70" s="1">
        <v>29.85</v>
      </c>
      <c r="BU70" s="1">
        <v>0.76349999999999996</v>
      </c>
      <c r="BV70" s="1">
        <v>2448</v>
      </c>
      <c r="BW70" s="1">
        <v>4.0309999999999999E-2</v>
      </c>
      <c r="BX70" s="1">
        <v>45.629466999999998</v>
      </c>
      <c r="BY70" s="1">
        <v>1.8393238147699997E-2</v>
      </c>
      <c r="BZ70" s="1">
        <v>1.4417543334676998E-2</v>
      </c>
      <c r="CA70" s="1">
        <v>4.6893966653229991E-3</v>
      </c>
      <c r="CB70" s="1">
        <v>1.9106939999999996E-2</v>
      </c>
      <c r="CC70" s="1">
        <v>9.7281466693539993E-3</v>
      </c>
      <c r="CD70" s="1">
        <v>6.5786481781071396E-3</v>
      </c>
      <c r="CE70" s="1">
        <v>2.139746703902658E-3</v>
      </c>
      <c r="CF70" s="1">
        <v>8.7183948820097976E-3</v>
      </c>
      <c r="CG70" s="1">
        <v>4.4389014742044815E-3</v>
      </c>
      <c r="CI70" s="559"/>
      <c r="CJ70" s="45">
        <v>6400</v>
      </c>
      <c r="CK70" s="45">
        <v>31.117675670000001</v>
      </c>
      <c r="CL70" s="45">
        <v>10.213427360000001</v>
      </c>
      <c r="CM70" s="45">
        <v>41.331103030000001</v>
      </c>
      <c r="CN70" s="45">
        <v>20.90424831</v>
      </c>
      <c r="CO70" s="45">
        <v>2.7001166180000001E-2</v>
      </c>
      <c r="CP70" s="45">
        <v>1.5370649670000001</v>
      </c>
      <c r="CQ70" s="45">
        <v>41.050097829999999</v>
      </c>
      <c r="CR70" s="45">
        <v>0.6745203689</v>
      </c>
      <c r="CS70" s="45">
        <v>1363.7686220000001</v>
      </c>
      <c r="CT70" s="45">
        <v>4.1502590839999999E-2</v>
      </c>
      <c r="CU70" s="45">
        <v>37.646978859999997</v>
      </c>
      <c r="CV70" s="45">
        <v>1.560846756E-2</v>
      </c>
      <c r="CW70" s="45">
        <v>1.2948652660000001E-2</v>
      </c>
      <c r="CX70" s="45">
        <v>4.2412712700000002E-3</v>
      </c>
      <c r="CY70" s="45">
        <v>1.7189923369999999E-2</v>
      </c>
      <c r="CZ70" s="45">
        <v>8.7073813909999999E-3</v>
      </c>
      <c r="DA70" s="45">
        <v>4.8526028429999998E-3</v>
      </c>
      <c r="DB70" s="45">
        <v>1.5937996700000001E-3</v>
      </c>
      <c r="DC70" s="45">
        <v>6.4464034710000001E-3</v>
      </c>
      <c r="DD70" s="45">
        <v>3.258803174E-3</v>
      </c>
      <c r="DE70" s="45">
        <v>0.32844222401161383</v>
      </c>
    </row>
    <row r="71" spans="1:110">
      <c r="A71" s="1" t="s">
        <v>142</v>
      </c>
      <c r="B71" s="1" t="s">
        <v>119</v>
      </c>
      <c r="C71" s="9">
        <v>41</v>
      </c>
      <c r="D71" s="4">
        <v>118.2</v>
      </c>
      <c r="E71" s="553"/>
      <c r="F71" s="556"/>
      <c r="G71" s="33">
        <v>3338.6</v>
      </c>
      <c r="H71" s="33">
        <v>3629.3</v>
      </c>
      <c r="I71" s="33">
        <v>3486.6</v>
      </c>
      <c r="J71" s="33">
        <v>3486.8</v>
      </c>
      <c r="K71" s="33">
        <v>148.20000000000027</v>
      </c>
      <c r="L71" s="33">
        <v>142.5</v>
      </c>
      <c r="M71" s="33">
        <v>145.35000000000014</v>
      </c>
      <c r="N71" s="32">
        <v>9.9999999999994316E-2</v>
      </c>
      <c r="O71" s="31">
        <v>13.39</v>
      </c>
      <c r="P71" s="31">
        <v>5.6280000000000001</v>
      </c>
      <c r="Q71" s="30">
        <v>334.6738729146532</v>
      </c>
      <c r="R71" s="30">
        <v>892</v>
      </c>
      <c r="S71" s="30">
        <v>356</v>
      </c>
      <c r="T71" s="29">
        <v>13.270991265637786</v>
      </c>
      <c r="U71" s="29">
        <v>17.688676986496166</v>
      </c>
      <c r="V71" s="29">
        <v>11.955230901662532</v>
      </c>
      <c r="W71" s="29">
        <v>17.039722965241481</v>
      </c>
      <c r="X71" s="29">
        <v>14.988655529759491</v>
      </c>
      <c r="Y71" s="29">
        <v>2.8076697924506284</v>
      </c>
      <c r="Z71" s="29">
        <v>17.796325322210119</v>
      </c>
      <c r="AA71" s="29">
        <v>12.180985737308863</v>
      </c>
      <c r="AB71" s="29">
        <v>20.603995114660748</v>
      </c>
      <c r="AC71" s="29">
        <v>9.3733159448582342</v>
      </c>
      <c r="AD71" s="28">
        <v>14.988655529759491</v>
      </c>
      <c r="AE71" s="27">
        <v>2.8076697924506151</v>
      </c>
      <c r="AF71" s="27">
        <v>1.4038348962253075</v>
      </c>
      <c r="AG71" s="27">
        <v>10.521022404848601</v>
      </c>
      <c r="AH71" s="26">
        <v>19.456288654670381</v>
      </c>
      <c r="AI71" s="16"/>
      <c r="AS71" s="1">
        <v>6500</v>
      </c>
      <c r="AT71" s="2">
        <v>24.075253329999999</v>
      </c>
      <c r="AU71" s="2">
        <v>33.652004859999998</v>
      </c>
      <c r="AV71" s="2">
        <v>14.53843897</v>
      </c>
      <c r="AZ71" s="4" t="s">
        <v>4</v>
      </c>
      <c r="BA71" s="4">
        <v>13.1</v>
      </c>
      <c r="BB71" s="4">
        <v>13.1</v>
      </c>
      <c r="BC71" s="10">
        <v>1.3136870316429314</v>
      </c>
      <c r="BD71" s="10">
        <v>31.971085188740656</v>
      </c>
      <c r="BE71" s="10">
        <v>0.80988664748913242</v>
      </c>
      <c r="BF71" s="10">
        <v>2555.7974959172566</v>
      </c>
      <c r="BG71" s="10">
        <v>8.6143411911012348E-3</v>
      </c>
      <c r="BH71" s="10"/>
      <c r="BI71" s="10"/>
      <c r="BJ71" s="1">
        <v>65</v>
      </c>
      <c r="BK71" s="1">
        <v>2880.9</v>
      </c>
      <c r="BL71" s="1">
        <v>3132.4</v>
      </c>
      <c r="BM71" s="1">
        <v>3003.4</v>
      </c>
      <c r="BN71" s="2">
        <v>36.256250000000001</v>
      </c>
      <c r="BO71" s="2">
        <v>12.06875</v>
      </c>
      <c r="BP71" s="2">
        <v>48.325000000000003</v>
      </c>
      <c r="BQ71" s="2">
        <v>24.1875</v>
      </c>
      <c r="BR71" s="1">
        <v>3.1E-2</v>
      </c>
      <c r="BS71" s="1">
        <v>1.385</v>
      </c>
      <c r="BT71" s="1">
        <v>27.8</v>
      </c>
      <c r="BU71" s="1">
        <v>0.76700000000000002</v>
      </c>
      <c r="BV71" s="1">
        <v>2199</v>
      </c>
      <c r="BW71" s="1">
        <v>4.2935000000000001E-2</v>
      </c>
      <c r="BX71" s="1">
        <v>52.367891950000001</v>
      </c>
      <c r="BY71" s="1">
        <v>2.2484154408732502E-2</v>
      </c>
      <c r="BZ71" s="1">
        <v>1.5566620937500001E-2</v>
      </c>
      <c r="CA71" s="1">
        <v>5.1817178125000002E-3</v>
      </c>
      <c r="CB71" s="1">
        <v>2.0748338750000001E-2</v>
      </c>
      <c r="CC71" s="1">
        <v>1.0384903125000001E-2</v>
      </c>
      <c r="CD71" s="1">
        <v>8.1519112328160784E-3</v>
      </c>
      <c r="CE71" s="1">
        <v>2.7135563852039041E-3</v>
      </c>
      <c r="CF71" s="1">
        <v>1.0865467618019983E-2</v>
      </c>
      <c r="CG71" s="1">
        <v>5.4383548476121743E-3</v>
      </c>
      <c r="CI71" s="559"/>
      <c r="CJ71" s="45">
        <v>6500</v>
      </c>
      <c r="CK71" s="45">
        <v>20.696726389999998</v>
      </c>
      <c r="CL71" s="45">
        <v>8.8735181839999999</v>
      </c>
      <c r="CM71" s="45">
        <v>29.57024457</v>
      </c>
      <c r="CN71" s="45">
        <v>11.8232082</v>
      </c>
      <c r="CO71" s="45">
        <v>2.7396034779999998E-2</v>
      </c>
      <c r="CP71" s="45">
        <v>1.5434234899999999</v>
      </c>
      <c r="CQ71" s="45">
        <v>44.289846949999998</v>
      </c>
      <c r="CR71" s="45">
        <v>0.67062753230000005</v>
      </c>
      <c r="CS71" s="45">
        <v>1299.1568569999999</v>
      </c>
      <c r="CT71" s="45">
        <v>4.2303983779999998E-2</v>
      </c>
      <c r="CU71" s="45">
        <v>42.73376588</v>
      </c>
      <c r="CV71" s="45">
        <v>1.806062181E-2</v>
      </c>
      <c r="CW71" s="45">
        <v>8.7373073429999996E-3</v>
      </c>
      <c r="CX71" s="45">
        <v>3.758726529E-3</v>
      </c>
      <c r="CY71" s="45">
        <v>1.2496033869999999E-2</v>
      </c>
      <c r="CZ71" s="45">
        <v>4.978580814E-3</v>
      </c>
      <c r="DA71" s="45">
        <v>3.6564552690000001E-3</v>
      </c>
      <c r="DB71" s="45">
        <v>1.587603694E-3</v>
      </c>
      <c r="DC71" s="45">
        <v>5.2440592669999999E-3</v>
      </c>
      <c r="DD71" s="45">
        <v>2.0688521710000001E-3</v>
      </c>
      <c r="DE71" s="45">
        <v>0.43419201855413153</v>
      </c>
    </row>
    <row r="72" spans="1:110">
      <c r="A72" s="1" t="s">
        <v>141</v>
      </c>
      <c r="B72" s="1" t="s">
        <v>119</v>
      </c>
      <c r="C72" s="9">
        <v>43</v>
      </c>
      <c r="D72" s="4">
        <v>121.4</v>
      </c>
      <c r="E72" s="553"/>
      <c r="F72" s="556"/>
      <c r="G72" s="33">
        <v>3386</v>
      </c>
      <c r="H72" s="33">
        <v>3660.8</v>
      </c>
      <c r="I72" s="33">
        <v>3520.9</v>
      </c>
      <c r="J72" s="33">
        <v>3522.3</v>
      </c>
      <c r="K72" s="33">
        <v>136.30000000000018</v>
      </c>
      <c r="L72" s="33">
        <v>138.5</v>
      </c>
      <c r="M72" s="33">
        <v>137.40000000000009</v>
      </c>
      <c r="N72" s="32">
        <v>7.6923076923088696E-2</v>
      </c>
      <c r="O72" s="31">
        <v>13.46</v>
      </c>
      <c r="P72" s="31">
        <v>4.6420000000000003</v>
      </c>
      <c r="Q72" s="30">
        <v>308.92972884429525</v>
      </c>
      <c r="R72" s="30">
        <v>805</v>
      </c>
      <c r="S72" s="30">
        <v>320</v>
      </c>
      <c r="T72" s="29">
        <v>10.823406276537945</v>
      </c>
      <c r="U72" s="29">
        <v>15.474781443526227</v>
      </c>
      <c r="V72" s="29">
        <v>9.7144815063546464</v>
      </c>
      <c r="W72" s="29">
        <v>14.840219243242107</v>
      </c>
      <c r="X72" s="29">
        <v>12.713222117415231</v>
      </c>
      <c r="Y72" s="29">
        <v>2.8702018424819937</v>
      </c>
      <c r="Z72" s="29">
        <v>15.583423959897225</v>
      </c>
      <c r="AA72" s="29">
        <v>9.8430202749332381</v>
      </c>
      <c r="AB72" s="29">
        <v>18.453625802379218</v>
      </c>
      <c r="AC72" s="29">
        <v>6.9728184324512439</v>
      </c>
      <c r="AD72" s="28">
        <v>12.713222117415231</v>
      </c>
      <c r="AE72" s="27">
        <v>2.8702018424819968</v>
      </c>
      <c r="AF72" s="27">
        <v>1.4351009212409984</v>
      </c>
      <c r="AG72" s="27">
        <v>8.1460864588232198</v>
      </c>
      <c r="AH72" s="26">
        <v>17.280357776007243</v>
      </c>
      <c r="AI72" s="16"/>
      <c r="AS72" s="1">
        <v>6600</v>
      </c>
      <c r="AT72" s="2">
        <v>9.8824468089999993</v>
      </c>
      <c r="AU72" s="2">
        <v>15.80053191</v>
      </c>
      <c r="AV72" s="2">
        <v>3.9705927050000001</v>
      </c>
      <c r="AZ72" s="4" t="s">
        <v>4</v>
      </c>
      <c r="BA72" s="4">
        <v>13.3</v>
      </c>
      <c r="BB72" s="4">
        <v>13.3</v>
      </c>
      <c r="BC72" s="10">
        <v>1.2936141582476786</v>
      </c>
      <c r="BD72" s="10">
        <v>31.694149092754472</v>
      </c>
      <c r="BE72" s="10">
        <v>0.82205202530443722</v>
      </c>
      <c r="BF72" s="10">
        <v>2552.0521880945903</v>
      </c>
      <c r="BG72" s="10">
        <v>8.5387073151661774E-3</v>
      </c>
      <c r="BH72" s="10"/>
      <c r="BI72" s="10"/>
      <c r="BJ72" s="1">
        <v>66</v>
      </c>
      <c r="BK72" s="1">
        <v>2887.8</v>
      </c>
      <c r="BL72" s="1">
        <v>3138.7</v>
      </c>
      <c r="BM72" s="1">
        <v>3010.7</v>
      </c>
      <c r="BN72" s="2">
        <v>23.45</v>
      </c>
      <c r="BO72" s="2">
        <v>7.25</v>
      </c>
      <c r="BP72" s="2">
        <v>30.7</v>
      </c>
      <c r="BQ72" s="2">
        <v>16.2</v>
      </c>
      <c r="BR72" s="1">
        <v>3.0499999999999999E-2</v>
      </c>
      <c r="BS72" s="1">
        <v>1.4159999999999999</v>
      </c>
      <c r="BT72" s="1">
        <v>27.9</v>
      </c>
      <c r="BU72" s="1">
        <v>0.748</v>
      </c>
      <c r="BV72" s="1">
        <v>2270</v>
      </c>
      <c r="BW72" s="1">
        <v>4.3187999999999997E-2</v>
      </c>
      <c r="BX72" s="1">
        <v>49.232092829999999</v>
      </c>
      <c r="BY72" s="1">
        <v>2.1262356251420398E-2</v>
      </c>
      <c r="BZ72" s="1">
        <v>1.0127585999999999E-2</v>
      </c>
      <c r="CA72" s="1">
        <v>3.1311299999999998E-3</v>
      </c>
      <c r="CB72" s="1">
        <v>1.3258715999999999E-2</v>
      </c>
      <c r="CC72" s="1">
        <v>6.9964559999999999E-3</v>
      </c>
      <c r="CD72" s="1">
        <v>4.9860225409580827E-3</v>
      </c>
      <c r="CE72" s="1">
        <v>1.5415208282279788E-3</v>
      </c>
      <c r="CF72" s="1">
        <v>6.5275433691860613E-3</v>
      </c>
      <c r="CG72" s="1">
        <v>3.4445017127301041E-3</v>
      </c>
      <c r="CI72" s="560"/>
      <c r="CJ72" s="45">
        <v>6600</v>
      </c>
      <c r="CK72" s="45">
        <v>6.3645905159999998</v>
      </c>
      <c r="CL72" s="45">
        <v>4.7325616620000002</v>
      </c>
      <c r="CM72" s="45">
        <v>11.09715218</v>
      </c>
      <c r="CN72" s="45">
        <v>1.6320288549999999</v>
      </c>
      <c r="CO72" s="45">
        <v>2.4792403500000001E-2</v>
      </c>
      <c r="CP72" s="45">
        <v>1.6594730200000001</v>
      </c>
      <c r="CQ72" s="45">
        <v>60.629931560000003</v>
      </c>
      <c r="CR72" s="45">
        <v>0.60052883050000005</v>
      </c>
      <c r="CS72" s="45">
        <v>1313.2395610000001</v>
      </c>
      <c r="CT72" s="45">
        <v>4.105412563E-2</v>
      </c>
      <c r="CU72" s="45">
        <v>56.562972180000003</v>
      </c>
      <c r="CV72" s="45">
        <v>2.333778555E-2</v>
      </c>
      <c r="CW72" s="45">
        <v>2.515491417E-3</v>
      </c>
      <c r="CX72" s="45">
        <v>1.9102669280000001E-3</v>
      </c>
      <c r="CY72" s="45">
        <v>4.4257579609999998E-3</v>
      </c>
      <c r="CZ72" s="45">
        <v>6.0522448879999995E-4</v>
      </c>
      <c r="DA72" s="45">
        <v>1.2890927260000001E-3</v>
      </c>
      <c r="DB72" s="45">
        <v>1.0395563750000001E-3</v>
      </c>
      <c r="DC72" s="45">
        <v>2.3286637629999999E-3</v>
      </c>
      <c r="DD72" s="45">
        <v>2.4955107400000001E-4</v>
      </c>
      <c r="DE72" s="45">
        <v>0.8064248242449551</v>
      </c>
    </row>
    <row r="73" spans="1:110">
      <c r="A73" s="1" t="s">
        <v>140</v>
      </c>
      <c r="B73" s="1" t="s">
        <v>119</v>
      </c>
      <c r="C73" s="9">
        <v>45</v>
      </c>
      <c r="D73" s="4">
        <v>124.5</v>
      </c>
      <c r="E73" s="553"/>
      <c r="F73" s="556"/>
      <c r="G73" s="33">
        <v>3423.7</v>
      </c>
      <c r="H73" s="33">
        <v>3702.6</v>
      </c>
      <c r="I73" s="33">
        <v>3561.3</v>
      </c>
      <c r="J73" s="33">
        <v>3563.2</v>
      </c>
      <c r="K73" s="33">
        <v>139.5</v>
      </c>
      <c r="L73" s="33">
        <v>139.40000000000009</v>
      </c>
      <c r="M73" s="33">
        <v>139.45000000000005</v>
      </c>
      <c r="N73" s="32">
        <v>7.6923076923061787E-2</v>
      </c>
      <c r="O73" s="31">
        <v>14.6</v>
      </c>
      <c r="P73" s="31">
        <v>4.43</v>
      </c>
      <c r="Q73" s="30">
        <v>270.79025614746871</v>
      </c>
      <c r="R73" s="30">
        <v>799</v>
      </c>
      <c r="S73" s="30">
        <v>344</v>
      </c>
      <c r="T73" s="29">
        <v>9.478627669970864</v>
      </c>
      <c r="U73" s="29">
        <v>10.701070838321252</v>
      </c>
      <c r="V73" s="29">
        <v>8.0427128584688443</v>
      </c>
      <c r="W73" s="29">
        <v>14.674054370865994</v>
      </c>
      <c r="X73" s="29">
        <v>10.724116434406739</v>
      </c>
      <c r="Y73" s="29">
        <v>2.8486083269301599</v>
      </c>
      <c r="Z73" s="29">
        <v>13.572724761336898</v>
      </c>
      <c r="AA73" s="29">
        <v>7.8755081074765787</v>
      </c>
      <c r="AB73" s="29">
        <v>16.421333088267058</v>
      </c>
      <c r="AC73" s="29">
        <v>5.0268997805464188</v>
      </c>
      <c r="AD73" s="28">
        <v>10.724116434406739</v>
      </c>
      <c r="AE73" s="27">
        <v>2.8486083269301559</v>
      </c>
      <c r="AF73" s="27">
        <v>1.4243041634650779</v>
      </c>
      <c r="AG73" s="27">
        <v>6.1913409080575139</v>
      </c>
      <c r="AH73" s="26">
        <v>15.256891960755963</v>
      </c>
      <c r="AI73" s="16"/>
      <c r="AS73" s="1">
        <v>6700</v>
      </c>
      <c r="AT73" s="2">
        <v>-0.88664611800000004</v>
      </c>
      <c r="AU73" s="2">
        <v>1.7350950000000001</v>
      </c>
      <c r="AV73" s="2">
        <v>-3.5810380949999998</v>
      </c>
      <c r="AZ73" s="4" t="s">
        <v>4</v>
      </c>
      <c r="BA73" s="4">
        <v>13.5</v>
      </c>
      <c r="BB73" s="4">
        <v>13.5</v>
      </c>
      <c r="BC73" s="10">
        <v>1.2775781541940276</v>
      </c>
      <c r="BD73" s="10">
        <v>32.091970158855169</v>
      </c>
      <c r="BE73" s="10">
        <v>0.83177081563998323</v>
      </c>
      <c r="BF73" s="10">
        <v>2616.494284158955</v>
      </c>
      <c r="BG73" s="10">
        <v>8.3501840143400449E-3</v>
      </c>
      <c r="BH73" s="10"/>
      <c r="BI73" s="10"/>
      <c r="BJ73" s="1">
        <v>67</v>
      </c>
      <c r="BK73" s="1">
        <v>2895.1</v>
      </c>
      <c r="BL73" s="1">
        <v>3146.3</v>
      </c>
      <c r="BM73" s="1">
        <v>3017.5</v>
      </c>
      <c r="BN73" s="2">
        <v>20.28541667</v>
      </c>
      <c r="BO73" s="2">
        <v>5.8645833329999997</v>
      </c>
      <c r="BP73" s="2">
        <v>26.150000002999999</v>
      </c>
      <c r="BQ73" s="2">
        <v>14.420833337000001</v>
      </c>
      <c r="BR73" s="1">
        <v>0.03</v>
      </c>
      <c r="BS73" s="1">
        <v>1.403</v>
      </c>
      <c r="BT73" s="1">
        <v>27.8</v>
      </c>
      <c r="BU73" s="1">
        <v>0.75600000000000001</v>
      </c>
      <c r="BV73" s="1">
        <v>2528.5</v>
      </c>
      <c r="BW73" s="1">
        <v>4.2090000000000002E-2</v>
      </c>
      <c r="BX73" s="1">
        <v>50.554085469999997</v>
      </c>
      <c r="BY73" s="1">
        <v>2.1278214574322999E-2</v>
      </c>
      <c r="BZ73" s="1">
        <v>8.5381318764030014E-3</v>
      </c>
      <c r="CA73" s="1">
        <v>2.4684031248596999E-3</v>
      </c>
      <c r="CB73" s="1">
        <v>1.1006535001262701E-2</v>
      </c>
      <c r="CC73" s="1">
        <v>6.0697287515433015E-3</v>
      </c>
      <c r="CD73" s="1">
        <v>4.3163744863380874E-3</v>
      </c>
      <c r="CE73" s="1">
        <v>1.2478786254857233E-3</v>
      </c>
      <c r="CF73" s="1">
        <v>5.5642531118238105E-3</v>
      </c>
      <c r="CG73" s="1">
        <v>3.0684958608523643E-3</v>
      </c>
      <c r="CJ73" s="1">
        <v>6700</v>
      </c>
      <c r="CK73" s="1">
        <v>-0.9804287303</v>
      </c>
      <c r="CL73" s="1">
        <v>2.8530054749999998</v>
      </c>
      <c r="CM73" s="1">
        <v>1.8725767449999999</v>
      </c>
      <c r="CN73" s="1">
        <v>-3.8334342050000001</v>
      </c>
      <c r="CO73" s="1">
        <v>2.46491044E-2</v>
      </c>
      <c r="CP73" s="1">
        <v>1.811129108</v>
      </c>
      <c r="CQ73" s="1">
        <v>83.316277679999999</v>
      </c>
      <c r="CR73" s="1">
        <v>0.50845901770000002</v>
      </c>
      <c r="CS73" s="1">
        <v>1310.858307</v>
      </c>
      <c r="CT73" s="1">
        <v>4.462316115E-2</v>
      </c>
      <c r="CU73" s="1">
        <v>62.357658540000003</v>
      </c>
      <c r="CV73" s="1">
        <v>2.7864105319999999E-2</v>
      </c>
      <c r="CW73" s="1">
        <v>-4.4081206920000001E-4</v>
      </c>
      <c r="CX73" s="1">
        <v>1.2752648270000001E-3</v>
      </c>
      <c r="CY73" s="1">
        <v>8.3445305639999999E-4</v>
      </c>
      <c r="CZ73" s="1">
        <v>-1.7160768970000001E-3</v>
      </c>
      <c r="DA73" s="1">
        <v>-2.7423220409999999E-4</v>
      </c>
      <c r="DB73" s="1">
        <v>7.9813783300000001E-4</v>
      </c>
      <c r="DC73" s="1">
        <v>5.2391689719999998E-4</v>
      </c>
      <c r="DD73" s="1">
        <v>-1.0723581580000001E-3</v>
      </c>
      <c r="DE73" s="1">
        <v>-2.9104453126480925</v>
      </c>
    </row>
    <row r="74" spans="1:110">
      <c r="A74" s="1" t="s">
        <v>139</v>
      </c>
      <c r="B74" s="1" t="s">
        <v>119</v>
      </c>
      <c r="C74" s="9">
        <v>47</v>
      </c>
      <c r="D74" s="4">
        <v>127.7</v>
      </c>
      <c r="E74" s="553"/>
      <c r="F74" s="556"/>
      <c r="G74" s="33">
        <v>3470.5</v>
      </c>
      <c r="H74" s="33">
        <v>3742.6</v>
      </c>
      <c r="I74" s="33">
        <v>3606</v>
      </c>
      <c r="J74" s="33">
        <v>3607.2</v>
      </c>
      <c r="K74" s="33">
        <v>136.69999999999982</v>
      </c>
      <c r="L74" s="33">
        <v>135.40000000000009</v>
      </c>
      <c r="M74" s="33">
        <v>136.04999999999995</v>
      </c>
      <c r="N74" s="32">
        <v>6.6666666666662877E-2</v>
      </c>
      <c r="O74" s="31">
        <v>14.55</v>
      </c>
      <c r="P74" s="31">
        <v>4.26</v>
      </c>
      <c r="Q74" s="30">
        <v>269.83676933004801</v>
      </c>
      <c r="R74" s="30">
        <v>768</v>
      </c>
      <c r="S74" s="30">
        <v>322</v>
      </c>
      <c r="T74" s="29">
        <v>9.1333846132117404</v>
      </c>
      <c r="U74" s="29">
        <v>10.699124908814587</v>
      </c>
      <c r="V74" s="29">
        <v>7.4035531039159714</v>
      </c>
      <c r="W74" s="29">
        <v>13.555043312118462</v>
      </c>
      <c r="X74" s="29">
        <v>10.19777648451519</v>
      </c>
      <c r="Y74" s="29">
        <v>2.6117175160327619</v>
      </c>
      <c r="Z74" s="29">
        <v>12.809494000547952</v>
      </c>
      <c r="AA74" s="29">
        <v>7.586058968482428</v>
      </c>
      <c r="AB74" s="29">
        <v>15.421211516580714</v>
      </c>
      <c r="AC74" s="29">
        <v>4.9743414524496661</v>
      </c>
      <c r="AD74" s="28">
        <v>10.19777648451519</v>
      </c>
      <c r="AE74" s="27">
        <v>2.6117175160327615</v>
      </c>
      <c r="AF74" s="27">
        <v>1.3058587580163807</v>
      </c>
      <c r="AG74" s="27">
        <v>6.0419474340649169</v>
      </c>
      <c r="AH74" s="26">
        <v>14.353605534965462</v>
      </c>
      <c r="AI74" s="16"/>
      <c r="AS74" s="1">
        <v>6800</v>
      </c>
      <c r="AT74" s="2">
        <v>-1.996074747</v>
      </c>
      <c r="AU74" s="2">
        <v>1.3809829979999999</v>
      </c>
      <c r="AV74" s="2">
        <v>-5.3832724389999997</v>
      </c>
      <c r="AZ74" s="4" t="s">
        <v>4</v>
      </c>
      <c r="BA74" s="4">
        <v>13.7</v>
      </c>
      <c r="BB74" s="4">
        <v>13.7</v>
      </c>
      <c r="BC74" s="10">
        <v>1.3260766220592799</v>
      </c>
      <c r="BD74" s="10"/>
      <c r="BE74" s="10">
        <v>0.8023778048125576</v>
      </c>
      <c r="BF74" s="10">
        <v>2577.844311377246</v>
      </c>
      <c r="BG74" s="10">
        <v>8.6671674644397453E-3</v>
      </c>
      <c r="BH74" s="10"/>
      <c r="BI74" s="10"/>
      <c r="BJ74" s="1">
        <v>68</v>
      </c>
      <c r="BK74" s="1">
        <v>2899.4</v>
      </c>
      <c r="BL74" s="1">
        <v>3155.3</v>
      </c>
      <c r="BM74" s="1">
        <v>3024.6</v>
      </c>
      <c r="BN74" s="2">
        <v>42.406904760000003</v>
      </c>
      <c r="BO74" s="2">
        <v>14.16452381</v>
      </c>
      <c r="BP74" s="2">
        <v>56.571428570000002</v>
      </c>
      <c r="BQ74" s="2">
        <v>28.242380950000005</v>
      </c>
      <c r="BR74" s="1">
        <v>3.0499999999999999E-2</v>
      </c>
      <c r="BS74" s="1">
        <v>1.3545</v>
      </c>
      <c r="BT74" s="1">
        <v>25.5</v>
      </c>
      <c r="BU74" s="1">
        <v>0.78500000000000003</v>
      </c>
      <c r="BV74" s="1">
        <v>2627.5</v>
      </c>
      <c r="BW74" s="1">
        <v>4.1312250000000002E-2</v>
      </c>
      <c r="BX74" s="1">
        <v>42.75435521</v>
      </c>
      <c r="BY74" s="1">
        <v>1.7662786110243228E-2</v>
      </c>
      <c r="BZ74" s="1">
        <v>1.7519246511713101E-2</v>
      </c>
      <c r="CA74" s="1">
        <v>5.8516834876967249E-3</v>
      </c>
      <c r="CB74" s="1">
        <v>2.3370929999409824E-2</v>
      </c>
      <c r="CC74" s="1">
        <v>1.1667563024016376E-2</v>
      </c>
      <c r="CD74" s="1">
        <v>7.4902408837333543E-3</v>
      </c>
      <c r="CE74" s="1">
        <v>2.5018495440947749E-3</v>
      </c>
      <c r="CF74" s="1">
        <v>9.9920904278281292E-3</v>
      </c>
      <c r="CG74" s="1">
        <v>4.9883913396385794E-3</v>
      </c>
      <c r="CJ74" s="1">
        <v>6800</v>
      </c>
      <c r="CK74" s="1">
        <v>-2.0288204360000002</v>
      </c>
      <c r="CL74" s="1">
        <v>3.4018331979999998</v>
      </c>
      <c r="CM74" s="1">
        <v>1.3730127620000001</v>
      </c>
      <c r="CN74" s="1">
        <v>-5.4306536339999996</v>
      </c>
      <c r="CO74" s="1">
        <v>2.455104114E-2</v>
      </c>
      <c r="CP74" s="1">
        <v>2.0136803360000002</v>
      </c>
      <c r="CQ74" s="1">
        <v>100.1564781</v>
      </c>
      <c r="CR74" s="1">
        <v>0.38579259179999997</v>
      </c>
      <c r="CS74" s="1">
        <v>1325.0998199999999</v>
      </c>
      <c r="CT74" s="1">
        <v>4.942533239E-2</v>
      </c>
      <c r="CU74" s="1">
        <v>71.56915257</v>
      </c>
      <c r="CV74" s="1">
        <v>3.5453273219999998E-2</v>
      </c>
      <c r="CW74" s="1">
        <v>-1.006630836E-3</v>
      </c>
      <c r="CX74" s="1">
        <v>1.685219413E-3</v>
      </c>
      <c r="CY74" s="1">
        <v>6.7858867969999999E-4</v>
      </c>
      <c r="CZ74" s="1">
        <v>-2.6918502489999998E-3</v>
      </c>
      <c r="DA74" s="1">
        <v>-7.2555588260000004E-4</v>
      </c>
      <c r="DB74" s="1">
        <v>1.2123254070000001E-3</v>
      </c>
      <c r="DC74" s="1">
        <v>4.8676913820000002E-4</v>
      </c>
      <c r="DD74" s="1">
        <v>-1.9378812899999999E-3</v>
      </c>
      <c r="DE74" s="1">
        <v>-1.670891844547771</v>
      </c>
    </row>
    <row r="75" spans="1:110">
      <c r="A75" s="1" t="s">
        <v>138</v>
      </c>
      <c r="B75" s="1" t="s">
        <v>119</v>
      </c>
      <c r="C75" s="9">
        <v>49</v>
      </c>
      <c r="D75" s="4">
        <v>130.9</v>
      </c>
      <c r="E75" s="553"/>
      <c r="F75" s="556"/>
      <c r="G75" s="33">
        <v>3507.8</v>
      </c>
      <c r="H75" s="33">
        <v>3798</v>
      </c>
      <c r="I75" s="33">
        <v>3648.8</v>
      </c>
      <c r="J75" s="33">
        <v>3650.7</v>
      </c>
      <c r="K75" s="33">
        <v>142.89999999999964</v>
      </c>
      <c r="L75" s="33">
        <v>147.30000000000018</v>
      </c>
      <c r="M75" s="33">
        <v>145.09999999999991</v>
      </c>
      <c r="N75" s="32">
        <v>8.3333333333309653E-2</v>
      </c>
      <c r="O75" s="31">
        <v>14.51</v>
      </c>
      <c r="P75" s="31">
        <v>4.2110000000000003</v>
      </c>
      <c r="Q75" s="30">
        <v>253.62749343389675</v>
      </c>
      <c r="R75" s="30">
        <v>744</v>
      </c>
      <c r="S75" s="30">
        <v>298</v>
      </c>
      <c r="T75" s="29">
        <v>9.0500077306464934</v>
      </c>
      <c r="U75" s="29">
        <v>9.5437584330625995</v>
      </c>
      <c r="V75" s="29">
        <v>6.9071949281244187</v>
      </c>
      <c r="W75" s="29">
        <v>12.309384993568102</v>
      </c>
      <c r="X75" s="29">
        <v>9.452586521350403</v>
      </c>
      <c r="Y75" s="29">
        <v>2.2219134302023558</v>
      </c>
      <c r="Z75" s="29">
        <v>11.674499951552759</v>
      </c>
      <c r="AA75" s="29">
        <v>7.2306730911480468</v>
      </c>
      <c r="AB75" s="29">
        <v>13.896413381755114</v>
      </c>
      <c r="AC75" s="29">
        <v>5.0087596609456915</v>
      </c>
      <c r="AD75" s="28">
        <v>9.452586521350403</v>
      </c>
      <c r="AE75" s="27">
        <v>2.2219134302023544</v>
      </c>
      <c r="AF75" s="27">
        <v>1.1109567151011772</v>
      </c>
      <c r="AG75" s="27">
        <v>5.9170233051389571</v>
      </c>
      <c r="AH75" s="26">
        <v>12.98814973756185</v>
      </c>
      <c r="AI75" s="16"/>
      <c r="AS75" s="1">
        <v>6900</v>
      </c>
      <c r="AT75" s="2">
        <v>-2.2474458899999998</v>
      </c>
      <c r="AU75" s="2">
        <v>1.326277055</v>
      </c>
      <c r="AV75" s="2">
        <v>-5.8201574689999998</v>
      </c>
      <c r="AZ75" s="4" t="s">
        <v>4</v>
      </c>
      <c r="BA75" s="4">
        <v>13.9</v>
      </c>
      <c r="BB75" s="4">
        <v>13.9</v>
      </c>
      <c r="BC75" s="10">
        <v>1.3659936375293811</v>
      </c>
      <c r="BD75" s="10">
        <v>27.818577595082438</v>
      </c>
      <c r="BE75" s="10">
        <v>0.77818567422461749</v>
      </c>
      <c r="BF75" s="10">
        <v>2517.7554892924913</v>
      </c>
      <c r="BG75" s="10">
        <v>8.9573353280614828E-3</v>
      </c>
      <c r="BH75" s="10"/>
      <c r="BI75" s="10"/>
      <c r="BJ75" s="1">
        <v>69</v>
      </c>
      <c r="BK75" s="1">
        <v>2904.8</v>
      </c>
      <c r="BL75" s="1">
        <v>3165.8</v>
      </c>
      <c r="BM75" s="1">
        <v>3031.7</v>
      </c>
      <c r="BN75" s="2">
        <v>41.442261899999998</v>
      </c>
      <c r="BO75" s="2">
        <v>14.486309520000001</v>
      </c>
      <c r="BP75" s="2">
        <v>55.928571419999997</v>
      </c>
      <c r="BQ75" s="2">
        <v>26.955952379999999</v>
      </c>
      <c r="BR75" s="1">
        <v>3.0499999999999999E-2</v>
      </c>
      <c r="BS75" s="1">
        <v>1.387</v>
      </c>
      <c r="BT75" s="1">
        <v>19.45</v>
      </c>
      <c r="BU75" s="1">
        <v>0.76500000000000001</v>
      </c>
      <c r="BV75" s="1">
        <v>2466.5</v>
      </c>
      <c r="BW75" s="1">
        <v>4.2303500000000001E-2</v>
      </c>
      <c r="BX75" s="1">
        <v>43.873526409999997</v>
      </c>
      <c r="BY75" s="1">
        <v>1.856003724485435E-2</v>
      </c>
      <c r="BZ75" s="1">
        <v>1.7531527262866501E-2</v>
      </c>
      <c r="CA75" s="1">
        <v>6.1282159477932009E-3</v>
      </c>
      <c r="CB75" s="1">
        <v>2.3659743210659702E-2</v>
      </c>
      <c r="CC75" s="1">
        <v>1.14033113150733E-2</v>
      </c>
      <c r="CD75" s="1">
        <v>7.6916992437500841E-3</v>
      </c>
      <c r="CE75" s="1">
        <v>2.6886644423168818E-3</v>
      </c>
      <c r="CF75" s="1">
        <v>1.0380363686066965E-2</v>
      </c>
      <c r="CG75" s="1">
        <v>5.0030348014332027E-3</v>
      </c>
      <c r="CJ75" s="1">
        <v>6900</v>
      </c>
      <c r="CK75" s="1">
        <v>-2.2520263150000002</v>
      </c>
      <c r="CL75" s="1">
        <v>3.5759149799999999</v>
      </c>
      <c r="CM75" s="1">
        <v>1.323888664</v>
      </c>
      <c r="CN75" s="1">
        <v>-5.8279412949999996</v>
      </c>
      <c r="CO75" s="1">
        <v>2.5133278089999999E-2</v>
      </c>
      <c r="CP75" s="1">
        <v>2.1232661259999999</v>
      </c>
      <c r="CQ75" s="1">
        <v>112.78954109999999</v>
      </c>
      <c r="CR75" s="1">
        <v>0.31942687400000003</v>
      </c>
      <c r="CS75" s="1">
        <v>1326.4818680000001</v>
      </c>
      <c r="CT75" s="1">
        <v>5.337039625E-2</v>
      </c>
      <c r="CU75" s="1">
        <v>75.482544189999999</v>
      </c>
      <c r="CV75" s="1">
        <v>4.0291810150000003E-2</v>
      </c>
      <c r="CW75" s="1">
        <v>-1.202583042E-3</v>
      </c>
      <c r="CX75" s="1">
        <v>1.9088182620000001E-3</v>
      </c>
      <c r="CY75" s="1">
        <v>7.0623466780000001E-4</v>
      </c>
      <c r="CZ75" s="1">
        <v>-3.1114013039999998E-3</v>
      </c>
      <c r="DA75" s="1">
        <v>-9.0798891969999995E-4</v>
      </c>
      <c r="DB75" s="1">
        <v>1.441109398E-3</v>
      </c>
      <c r="DC75" s="1">
        <v>5.3312007340000005E-4</v>
      </c>
      <c r="DD75" s="1">
        <v>-2.3490983579999999E-3</v>
      </c>
      <c r="DE75" s="1">
        <v>-1.5871442555445978</v>
      </c>
    </row>
    <row r="76" spans="1:110">
      <c r="A76" s="1" t="s">
        <v>137</v>
      </c>
      <c r="B76" s="1" t="s">
        <v>86</v>
      </c>
      <c r="C76" s="9">
        <v>21</v>
      </c>
      <c r="D76" s="4">
        <v>131</v>
      </c>
      <c r="E76" s="553"/>
      <c r="F76" s="556"/>
      <c r="G76" s="33">
        <v>3508.8</v>
      </c>
      <c r="H76" s="33">
        <v>3798.7</v>
      </c>
      <c r="I76" s="33">
        <v>3650.1</v>
      </c>
      <c r="J76" s="33">
        <v>3651.9</v>
      </c>
      <c r="K76" s="33">
        <v>143.09999999999991</v>
      </c>
      <c r="L76" s="33">
        <v>146.79999999999973</v>
      </c>
      <c r="M76" s="33">
        <v>144.94999999999982</v>
      </c>
      <c r="N76" s="32">
        <v>7.6923076923088696E-2</v>
      </c>
      <c r="O76" s="31">
        <v>13.77</v>
      </c>
      <c r="P76" s="31">
        <v>5.1870000000000003</v>
      </c>
      <c r="Q76" s="30">
        <v>318.46459701850193</v>
      </c>
      <c r="R76" s="30">
        <v>880</v>
      </c>
      <c r="S76" s="30">
        <v>365</v>
      </c>
      <c r="T76" s="29">
        <v>11.855608644301505</v>
      </c>
      <c r="U76" s="29">
        <v>15.665249356498334</v>
      </c>
      <c r="V76" s="29">
        <v>11.063597963842088</v>
      </c>
      <c r="W76" s="29">
        <v>16.977084281650384</v>
      </c>
      <c r="X76" s="29">
        <v>13.890385061573079</v>
      </c>
      <c r="Y76" s="29">
        <v>2.8756967680204082</v>
      </c>
      <c r="Z76" s="29">
        <v>16.766081829593489</v>
      </c>
      <c r="AA76" s="29">
        <v>11.014688293552672</v>
      </c>
      <c r="AB76" s="29">
        <v>19.641778597613897</v>
      </c>
      <c r="AC76" s="29">
        <v>8.138991525532262</v>
      </c>
      <c r="AD76" s="28">
        <v>13.890385061573078</v>
      </c>
      <c r="AE76" s="27">
        <v>2.875696768020422</v>
      </c>
      <c r="AF76" s="27">
        <v>1.437848384010211</v>
      </c>
      <c r="AG76" s="27">
        <v>9.3145057425191418</v>
      </c>
      <c r="AH76" s="26">
        <v>18.466264380627013</v>
      </c>
      <c r="AI76" s="16"/>
      <c r="AS76" s="1">
        <v>7000</v>
      </c>
      <c r="AT76" s="2">
        <v>-2.2999999999999998</v>
      </c>
      <c r="AU76" s="2">
        <v>1.3</v>
      </c>
      <c r="AV76" s="2">
        <v>-5.8526203969999999</v>
      </c>
      <c r="AZ76" s="4" t="s">
        <v>4</v>
      </c>
      <c r="BA76" s="4">
        <v>14.1</v>
      </c>
      <c r="BB76" s="4">
        <v>14.1</v>
      </c>
      <c r="BC76" s="10">
        <v>1.367992478769813</v>
      </c>
      <c r="BD76" s="10">
        <v>27.777930500153076</v>
      </c>
      <c r="BE76" s="10">
        <v>0.77697425529102238</v>
      </c>
      <c r="BF76" s="10">
        <v>2567.5013609145349</v>
      </c>
      <c r="BG76" s="10">
        <v>8.9704424837365269E-3</v>
      </c>
      <c r="BH76" s="10"/>
      <c r="BI76" s="10"/>
      <c r="BJ76" s="1">
        <v>70</v>
      </c>
      <c r="BK76" s="1">
        <v>2908.7</v>
      </c>
      <c r="BL76" s="1">
        <v>3177</v>
      </c>
      <c r="BM76" s="1">
        <v>3038.4</v>
      </c>
      <c r="BN76" s="2">
        <v>42.266666669999999</v>
      </c>
      <c r="BO76" s="2">
        <v>15.233333330000001</v>
      </c>
      <c r="BP76" s="2">
        <v>57.5</v>
      </c>
      <c r="BQ76" s="2">
        <v>27.033333339999999</v>
      </c>
      <c r="BR76" s="1">
        <v>3.2000000000000001E-2</v>
      </c>
      <c r="BS76" s="1">
        <v>1.377</v>
      </c>
      <c r="BT76" s="1">
        <v>15.25</v>
      </c>
      <c r="BU76" s="1">
        <v>0.77200000000000002</v>
      </c>
      <c r="BV76" s="1">
        <v>2611.5</v>
      </c>
      <c r="BW76" s="1">
        <v>4.4063999999999999E-2</v>
      </c>
      <c r="BX76" s="1">
        <v>41.566907530000002</v>
      </c>
      <c r="BY76" s="1">
        <v>1.83160421340192E-2</v>
      </c>
      <c r="BZ76" s="1">
        <v>1.8624384001468798E-2</v>
      </c>
      <c r="CA76" s="1">
        <v>6.7124159985311989E-3</v>
      </c>
      <c r="CB76" s="1">
        <v>2.5336799999999996E-2</v>
      </c>
      <c r="CC76" s="1">
        <v>1.19119680029376E-2</v>
      </c>
      <c r="CD76" s="1">
        <v>7.741580475922649E-3</v>
      </c>
      <c r="CE76" s="1">
        <v>2.7901437511383899E-3</v>
      </c>
      <c r="CF76" s="1">
        <v>1.0531724227061039E-2</v>
      </c>
      <c r="CG76" s="1">
        <v>4.9514367247842587E-3</v>
      </c>
      <c r="CJ76" s="1">
        <v>7000</v>
      </c>
      <c r="CK76" s="1">
        <v>-2.298002774</v>
      </c>
      <c r="CL76" s="1">
        <v>3.6012457430000002</v>
      </c>
      <c r="CM76" s="1">
        <v>1.303242969</v>
      </c>
      <c r="CN76" s="1">
        <v>-5.8992485170000002</v>
      </c>
      <c r="CO76" s="1">
        <v>2.6340221909999999E-2</v>
      </c>
      <c r="CP76" s="1">
        <v>2.0751449210000001</v>
      </c>
      <c r="CQ76" s="1">
        <v>119.8524774</v>
      </c>
      <c r="CR76" s="1">
        <v>0.34844070840000002</v>
      </c>
      <c r="CS76" s="1">
        <v>1318.548914</v>
      </c>
      <c r="CT76" s="1">
        <v>5.464933541E-2</v>
      </c>
      <c r="CU76" s="1">
        <v>75.021234930000006</v>
      </c>
      <c r="CV76" s="1">
        <v>4.1000813499999997E-2</v>
      </c>
      <c r="CW76" s="1">
        <v>-1.255844674E-3</v>
      </c>
      <c r="CX76" s="1">
        <v>1.9680277619999998E-3</v>
      </c>
      <c r="CY76" s="1">
        <v>7.1218292880000002E-4</v>
      </c>
      <c r="CZ76" s="1">
        <v>-3.223872436E-3</v>
      </c>
      <c r="DA76" s="1">
        <v>-9.4219106570000001E-4</v>
      </c>
      <c r="DB76" s="1">
        <v>1.4765020850000001E-3</v>
      </c>
      <c r="DC76" s="1">
        <v>5.3431101890000004E-4</v>
      </c>
      <c r="DD76" s="1">
        <v>-2.4186938110000002E-3</v>
      </c>
      <c r="DE76" s="1">
        <v>-1.5670941263946652</v>
      </c>
    </row>
    <row r="77" spans="1:110">
      <c r="A77" s="1" t="s">
        <v>136</v>
      </c>
      <c r="B77" s="1" t="s">
        <v>86</v>
      </c>
      <c r="C77" s="9">
        <v>23</v>
      </c>
      <c r="D77" s="4">
        <v>133</v>
      </c>
      <c r="E77" s="553"/>
      <c r="F77" s="556"/>
      <c r="G77" s="33">
        <v>3533.1</v>
      </c>
      <c r="H77" s="33">
        <v>3825.1</v>
      </c>
      <c r="I77" s="33">
        <v>3676.1</v>
      </c>
      <c r="J77" s="33">
        <v>3677.8</v>
      </c>
      <c r="K77" s="33">
        <v>144.70000000000027</v>
      </c>
      <c r="L77" s="33">
        <v>147.29999999999973</v>
      </c>
      <c r="M77" s="33">
        <v>146</v>
      </c>
      <c r="N77" s="32">
        <v>7.6923076923088696E-2</v>
      </c>
      <c r="O77" s="31">
        <v>13.85</v>
      </c>
      <c r="P77" s="31">
        <v>4.7910000000000004</v>
      </c>
      <c r="Q77" s="30">
        <v>270.79025614746871</v>
      </c>
      <c r="R77" s="30">
        <v>821</v>
      </c>
      <c r="S77" s="30">
        <v>324</v>
      </c>
      <c r="T77" s="29">
        <v>10.857371327226529</v>
      </c>
      <c r="U77" s="29">
        <v>11.789649796905904</v>
      </c>
      <c r="V77" s="29">
        <v>9.540468602545749</v>
      </c>
      <c r="W77" s="29">
        <v>14.54257641847135</v>
      </c>
      <c r="X77" s="29">
        <v>11.682516536287384</v>
      </c>
      <c r="Y77" s="29">
        <v>2.1182267766295828</v>
      </c>
      <c r="Z77" s="29">
        <v>13.800743312916968</v>
      </c>
      <c r="AA77" s="29">
        <v>9.5642897596578003</v>
      </c>
      <c r="AB77" s="29">
        <v>15.91897008954655</v>
      </c>
      <c r="AC77" s="29">
        <v>7.4460629830282183</v>
      </c>
      <c r="AD77" s="28">
        <v>11.682516536287384</v>
      </c>
      <c r="AE77" s="27">
        <v>2.1182267766295948</v>
      </c>
      <c r="AF77" s="27">
        <v>1.0591133883147974</v>
      </c>
      <c r="AG77" s="27">
        <v>8.3119420695928454</v>
      </c>
      <c r="AH77" s="26">
        <v>15.053091002981922</v>
      </c>
      <c r="AI77" s="16"/>
      <c r="AS77" s="1">
        <v>7100</v>
      </c>
      <c r="AT77" s="2">
        <v>-2.2999999999999998</v>
      </c>
      <c r="AU77" s="2">
        <v>1.3202634019999999</v>
      </c>
      <c r="AV77" s="2">
        <v>-5.8628811750000001</v>
      </c>
      <c r="AZ77" s="4" t="s">
        <v>4</v>
      </c>
      <c r="BA77" s="4">
        <v>14.3</v>
      </c>
      <c r="BB77" s="4">
        <v>14.3</v>
      </c>
      <c r="BC77" s="10">
        <v>1.4033184980740578</v>
      </c>
      <c r="BD77" s="10">
        <v>26.366074451936274</v>
      </c>
      <c r="BE77" s="10">
        <v>0.75556454662178307</v>
      </c>
      <c r="BF77" s="10">
        <v>2542.4605334784978</v>
      </c>
      <c r="BG77" s="10">
        <v>9.2323585399609158E-3</v>
      </c>
      <c r="BH77" s="10"/>
      <c r="BI77" s="10"/>
      <c r="BJ77" s="1">
        <v>71</v>
      </c>
      <c r="BK77" s="1">
        <v>2916</v>
      </c>
      <c r="BL77" s="1">
        <v>3182.7</v>
      </c>
      <c r="BM77" s="1">
        <v>3045.2</v>
      </c>
      <c r="BN77" s="2">
        <v>48.22625</v>
      </c>
      <c r="BO77" s="2">
        <v>18.587499999999999</v>
      </c>
      <c r="BP77" s="2">
        <v>66.813749999999999</v>
      </c>
      <c r="BQ77" s="2">
        <v>29.638750000000002</v>
      </c>
      <c r="BR77" s="1">
        <v>3.15E-2</v>
      </c>
      <c r="BS77" s="1">
        <v>1.373</v>
      </c>
      <c r="BT77" s="1">
        <v>12.75</v>
      </c>
      <c r="BU77" s="1">
        <v>0.77400000000000002</v>
      </c>
      <c r="BV77" s="1">
        <v>2472</v>
      </c>
      <c r="BW77" s="1">
        <v>4.3249500000000003E-2</v>
      </c>
      <c r="BX77" s="1">
        <v>40.957635850000003</v>
      </c>
      <c r="BY77" s="1">
        <v>1.7713972716945751E-2</v>
      </c>
      <c r="BZ77" s="1">
        <v>2.0857611993750001E-2</v>
      </c>
      <c r="CA77" s="1">
        <v>8.0390008125000006E-3</v>
      </c>
      <c r="CB77" s="1">
        <v>2.8896612806249999E-2</v>
      </c>
      <c r="CC77" s="1">
        <v>1.281861118125E-2</v>
      </c>
      <c r="CD77" s="1">
        <v>8.5427847674060496E-3</v>
      </c>
      <c r="CE77" s="1">
        <v>3.292584678762291E-3</v>
      </c>
      <c r="CF77" s="1">
        <v>1.183536944616834E-2</v>
      </c>
      <c r="CG77" s="1">
        <v>5.250200088643759E-3</v>
      </c>
      <c r="CJ77" s="1">
        <v>7100</v>
      </c>
      <c r="CK77" s="1">
        <v>-2.2999999999999998</v>
      </c>
      <c r="CL77" s="1">
        <v>3.6455183720000002</v>
      </c>
      <c r="CM77" s="1">
        <v>1.3455183719999999</v>
      </c>
      <c r="CN77" s="1">
        <v>-5.9455183720000004</v>
      </c>
      <c r="CO77" s="1">
        <v>2.6499999999999999E-2</v>
      </c>
      <c r="CP77" s="1">
        <v>1.9963475040000001</v>
      </c>
      <c r="CQ77" s="1">
        <v>122.6675384</v>
      </c>
      <c r="CR77" s="1">
        <v>0.39628615810000001</v>
      </c>
      <c r="CS77" s="1">
        <v>1291.6322130000001</v>
      </c>
      <c r="CT77" s="1">
        <v>5.2903208860000002E-2</v>
      </c>
      <c r="CU77" s="1">
        <v>71.814439190000002</v>
      </c>
      <c r="CV77" s="1">
        <v>3.8012148910000002E-2</v>
      </c>
      <c r="CW77" s="1">
        <v>-1.2167740040000001E-3</v>
      </c>
      <c r="CX77" s="1">
        <v>1.9283089340000001E-3</v>
      </c>
      <c r="CY77" s="1">
        <v>7.1153492999999996E-4</v>
      </c>
      <c r="CZ77" s="1">
        <v>-3.1450825559999999E-3</v>
      </c>
      <c r="DA77" s="1">
        <v>-8.7427949169999999E-4</v>
      </c>
      <c r="DB77" s="1">
        <v>1.384859923E-3</v>
      </c>
      <c r="DC77" s="1">
        <v>5.1058043110000005E-4</v>
      </c>
      <c r="DD77" s="1">
        <v>-2.259139068E-3</v>
      </c>
      <c r="DE77" s="1">
        <v>-1.5840013818775478</v>
      </c>
    </row>
    <row r="78" spans="1:110">
      <c r="A78" s="1" t="s">
        <v>135</v>
      </c>
      <c r="B78" s="1" t="s">
        <v>119</v>
      </c>
      <c r="C78" s="9">
        <v>51</v>
      </c>
      <c r="D78" s="4">
        <v>134</v>
      </c>
      <c r="E78" s="553"/>
      <c r="F78" s="556"/>
      <c r="G78" s="33">
        <v>3541.1</v>
      </c>
      <c r="H78" s="33">
        <v>3844.5</v>
      </c>
      <c r="I78" s="33">
        <v>3688</v>
      </c>
      <c r="J78" s="33">
        <v>3690.6</v>
      </c>
      <c r="K78" s="33">
        <v>149.5</v>
      </c>
      <c r="L78" s="33">
        <v>153.90000000000009</v>
      </c>
      <c r="M78" s="33">
        <v>151.70000000000005</v>
      </c>
      <c r="N78" s="32">
        <v>7.6923076923061787E-2</v>
      </c>
      <c r="O78" s="31">
        <v>13.66</v>
      </c>
      <c r="P78" s="31">
        <v>4.4000000000000004</v>
      </c>
      <c r="Q78" s="30">
        <v>279.37163750425469</v>
      </c>
      <c r="R78" s="30">
        <v>832</v>
      </c>
      <c r="S78" s="30">
        <v>320</v>
      </c>
      <c r="T78" s="29">
        <v>10.084803892864796</v>
      </c>
      <c r="U78" s="29">
        <v>12.765286789796615</v>
      </c>
      <c r="V78" s="29">
        <v>10.076725407474349</v>
      </c>
      <c r="W78" s="29">
        <v>14.568036329604253</v>
      </c>
      <c r="X78" s="29">
        <v>11.873713104935003</v>
      </c>
      <c r="Y78" s="29">
        <v>2.1972438969752068</v>
      </c>
      <c r="Z78" s="29">
        <v>14.070957001910211</v>
      </c>
      <c r="AA78" s="29">
        <v>9.676469207959796</v>
      </c>
      <c r="AB78" s="29">
        <v>16.268200898885418</v>
      </c>
      <c r="AC78" s="29">
        <v>7.4792253109845896</v>
      </c>
      <c r="AD78" s="28">
        <v>11.873713104935002</v>
      </c>
      <c r="AE78" s="27">
        <v>2.1972438969752095</v>
      </c>
      <c r="AF78" s="27">
        <v>1.0986219484876047</v>
      </c>
      <c r="AG78" s="27">
        <v>8.3774046558325761</v>
      </c>
      <c r="AH78" s="26">
        <v>15.370021554037427</v>
      </c>
      <c r="AI78" s="16"/>
      <c r="AS78" s="1">
        <v>7200</v>
      </c>
      <c r="AT78" s="2">
        <v>-2.2958072340000002</v>
      </c>
      <c r="AU78" s="2">
        <v>1.3847365979999999</v>
      </c>
      <c r="AV78" s="2">
        <v>-6.0416314980000001</v>
      </c>
      <c r="AZ78" s="4" t="s">
        <v>4</v>
      </c>
      <c r="BA78" s="4">
        <v>14.5</v>
      </c>
      <c r="BB78" s="4">
        <v>14.5</v>
      </c>
      <c r="BC78" s="10">
        <v>1.4024517597356227</v>
      </c>
      <c r="BD78" s="10">
        <v>26.382369121184531</v>
      </c>
      <c r="BE78" s="10">
        <v>0.75608984258447109</v>
      </c>
      <c r="BF78" s="10">
        <v>2494.8285247686449</v>
      </c>
      <c r="BG78" s="10">
        <v>9.1964049818729025E-3</v>
      </c>
      <c r="BH78" s="10"/>
      <c r="BI78" s="10"/>
      <c r="BJ78" s="1">
        <v>72</v>
      </c>
      <c r="BK78" s="1">
        <v>2923.1</v>
      </c>
      <c r="BL78" s="1">
        <v>3189.9</v>
      </c>
      <c r="BM78" s="1">
        <v>3051.8</v>
      </c>
      <c r="BN78" s="2">
        <v>54.95</v>
      </c>
      <c r="BO78" s="2">
        <v>20.6</v>
      </c>
      <c r="BP78" s="2">
        <v>75.550000000000011</v>
      </c>
      <c r="BQ78" s="2">
        <v>34.35</v>
      </c>
      <c r="BR78" s="1">
        <v>3.15E-2</v>
      </c>
      <c r="BS78" s="1">
        <v>1.385</v>
      </c>
      <c r="BT78" s="1">
        <v>10.15</v>
      </c>
      <c r="BU78" s="1">
        <v>0.76700000000000002</v>
      </c>
      <c r="BV78" s="1">
        <v>2627.5</v>
      </c>
      <c r="BW78" s="1">
        <v>4.36275E-2</v>
      </c>
      <c r="BX78" s="1">
        <v>39.58025336</v>
      </c>
      <c r="BY78" s="1">
        <v>1.7267875034633999E-2</v>
      </c>
      <c r="BZ78" s="1">
        <v>2.397331125E-2</v>
      </c>
      <c r="CA78" s="1">
        <v>8.9872650000000012E-3</v>
      </c>
      <c r="CB78" s="1">
        <v>3.2960576249999998E-2</v>
      </c>
      <c r="CC78" s="1">
        <v>1.4986046249999999E-2</v>
      </c>
      <c r="CD78" s="1">
        <v>9.488697331531383E-3</v>
      </c>
      <c r="CE78" s="1">
        <v>3.5571822571346043E-3</v>
      </c>
      <c r="CF78" s="1">
        <v>1.3045879588665987E-2</v>
      </c>
      <c r="CG78" s="1">
        <v>5.9315150743967787E-3</v>
      </c>
      <c r="CJ78" s="1">
        <v>7200</v>
      </c>
      <c r="CK78" s="1">
        <v>-2.294152924</v>
      </c>
      <c r="CL78" s="1">
        <v>3.743247642</v>
      </c>
      <c r="CM78" s="1">
        <v>1.449094718</v>
      </c>
      <c r="CN78" s="1">
        <v>-6.0374005669999997</v>
      </c>
      <c r="CO78" s="1">
        <v>2.6189250000000001E-2</v>
      </c>
      <c r="CP78" s="1">
        <v>1.960489868</v>
      </c>
      <c r="CQ78" s="1">
        <v>126.5146433</v>
      </c>
      <c r="CR78" s="1">
        <v>0.41769710729999998</v>
      </c>
      <c r="CS78" s="1">
        <v>1277.950374</v>
      </c>
      <c r="CT78" s="1">
        <v>5.1344612880000001E-2</v>
      </c>
      <c r="CU78" s="1">
        <v>67.783161179999993</v>
      </c>
      <c r="CV78" s="1">
        <v>3.4805455470000003E-2</v>
      </c>
      <c r="CW78" s="1">
        <v>-1.1779319830000001E-3</v>
      </c>
      <c r="CX78" s="1">
        <v>1.9217339249999999E-3</v>
      </c>
      <c r="CY78" s="1">
        <v>7.4380136539999996E-4</v>
      </c>
      <c r="CZ78" s="1">
        <v>-3.0996655300000002E-3</v>
      </c>
      <c r="DA78" s="1">
        <v>-7.9846952879999999E-4</v>
      </c>
      <c r="DB78" s="1">
        <v>1.302617438E-3</v>
      </c>
      <c r="DC78" s="1">
        <v>5.0414733280000005E-4</v>
      </c>
      <c r="DD78" s="1">
        <v>-2.1010865439999998E-3</v>
      </c>
      <c r="DE78" s="1">
        <v>-1.6313927971148396</v>
      </c>
    </row>
    <row r="79" spans="1:110">
      <c r="A79" s="1" t="s">
        <v>134</v>
      </c>
      <c r="B79" s="1" t="s">
        <v>86</v>
      </c>
      <c r="C79" s="9">
        <v>25</v>
      </c>
      <c r="D79" s="4">
        <v>135</v>
      </c>
      <c r="E79" s="553"/>
      <c r="F79" s="556"/>
      <c r="G79" s="33">
        <v>3549</v>
      </c>
      <c r="H79" s="33">
        <v>3866.6</v>
      </c>
      <c r="I79" s="33">
        <v>3699.1</v>
      </c>
      <c r="J79" s="33">
        <v>3703</v>
      </c>
      <c r="K79" s="33">
        <v>154</v>
      </c>
      <c r="L79" s="33">
        <v>163.59999999999991</v>
      </c>
      <c r="M79" s="33">
        <v>158.79999999999995</v>
      </c>
      <c r="N79" s="32">
        <v>7.6923076923061787E-2</v>
      </c>
      <c r="O79" s="31">
        <v>14.25</v>
      </c>
      <c r="P79" s="31">
        <v>4.04</v>
      </c>
      <c r="Q79" s="30">
        <v>240.27867799000742</v>
      </c>
      <c r="R79" s="30">
        <v>732</v>
      </c>
      <c r="S79" s="30">
        <v>279</v>
      </c>
      <c r="T79" s="29">
        <v>8.832473853274049</v>
      </c>
      <c r="U79" s="29">
        <v>8.874119558394062</v>
      </c>
      <c r="V79" s="29">
        <v>6.9379394870080784</v>
      </c>
      <c r="W79" s="29">
        <v>11.55980164794404</v>
      </c>
      <c r="X79" s="29">
        <v>9.0510836366550578</v>
      </c>
      <c r="Y79" s="29">
        <v>1.900714846203716</v>
      </c>
      <c r="Z79" s="29">
        <v>10.951798482858774</v>
      </c>
      <c r="AA79" s="29">
        <v>7.150368790451342</v>
      </c>
      <c r="AB79" s="29">
        <v>12.852513329062489</v>
      </c>
      <c r="AC79" s="29">
        <v>5.2496539442476262</v>
      </c>
      <c r="AD79" s="28">
        <v>9.0510836366550578</v>
      </c>
      <c r="AE79" s="27">
        <v>1.9007148462037173</v>
      </c>
      <c r="AF79" s="27">
        <v>0.95035742310185867</v>
      </c>
      <c r="AG79" s="27">
        <v>6.0266194953438248</v>
      </c>
      <c r="AH79" s="26">
        <v>12.075547777966291</v>
      </c>
      <c r="AI79" s="16"/>
      <c r="AS79" s="1">
        <v>7300</v>
      </c>
      <c r="AT79" s="2">
        <v>-2.2399144689999999</v>
      </c>
      <c r="AU79" s="2">
        <v>1.4</v>
      </c>
      <c r="AV79" s="2">
        <v>-5.9197434070000003</v>
      </c>
      <c r="AZ79" s="4" t="s">
        <v>4</v>
      </c>
      <c r="BA79" s="4">
        <v>14.7</v>
      </c>
      <c r="BB79" s="4">
        <v>14.7</v>
      </c>
      <c r="BC79" s="10">
        <v>1.384450876038362</v>
      </c>
      <c r="BD79" s="10">
        <v>26.00308947256751</v>
      </c>
      <c r="BE79" s="10">
        <v>0.76699946906765937</v>
      </c>
      <c r="BF79" s="10">
        <v>2356.107660455486</v>
      </c>
      <c r="BG79" s="10">
        <v>9.1082294476208248E-3</v>
      </c>
      <c r="BH79" s="10"/>
      <c r="BI79" s="10"/>
      <c r="BJ79" s="1">
        <v>73</v>
      </c>
      <c r="BK79" s="1">
        <v>2929.4</v>
      </c>
      <c r="BL79" s="1">
        <v>3196.5</v>
      </c>
      <c r="BM79" s="1">
        <v>3058.7</v>
      </c>
      <c r="BN79" s="2">
        <v>56.09375</v>
      </c>
      <c r="BO79" s="2">
        <v>19.8</v>
      </c>
      <c r="BP79" s="2">
        <v>75.893749999999997</v>
      </c>
      <c r="BQ79" s="2">
        <v>36.293750000000003</v>
      </c>
      <c r="BR79" s="1">
        <v>3.1E-2</v>
      </c>
      <c r="BS79" s="1">
        <v>1.3485</v>
      </c>
      <c r="BT79" s="1">
        <v>9.65</v>
      </c>
      <c r="BU79" s="1">
        <v>0.78900000000000003</v>
      </c>
      <c r="BV79" s="1">
        <v>2640.5</v>
      </c>
      <c r="BW79" s="1">
        <v>4.18035E-2</v>
      </c>
      <c r="BX79" s="1">
        <v>37.559781299999997</v>
      </c>
      <c r="BY79" s="1">
        <v>1.5701303175745498E-2</v>
      </c>
      <c r="BZ79" s="1">
        <v>2.3449150781250001E-2</v>
      </c>
      <c r="CA79" s="1">
        <v>8.277093000000001E-3</v>
      </c>
      <c r="CB79" s="1">
        <v>3.1726243781250003E-2</v>
      </c>
      <c r="CC79" s="1">
        <v>1.517205778125E-2</v>
      </c>
      <c r="CD79" s="1">
        <v>8.8074497501447399E-3</v>
      </c>
      <c r="CE79" s="1">
        <v>3.1088580287976083E-3</v>
      </c>
      <c r="CF79" s="1">
        <v>1.1916307778942349E-2</v>
      </c>
      <c r="CG79" s="1">
        <v>5.6985917213471316E-3</v>
      </c>
      <c r="CJ79" s="1">
        <v>7300</v>
      </c>
      <c r="CK79" s="1">
        <v>-2.2486076389999998</v>
      </c>
      <c r="CL79" s="1">
        <v>3.6926274810000002</v>
      </c>
      <c r="CM79" s="1">
        <v>1.4440198420000001</v>
      </c>
      <c r="CN79" s="1">
        <v>-5.9412351189999999</v>
      </c>
      <c r="CO79" s="1">
        <v>2.5999999999999999E-2</v>
      </c>
      <c r="CP79" s="1">
        <v>2.0141850589999999</v>
      </c>
      <c r="CQ79" s="1">
        <v>131.28841840000001</v>
      </c>
      <c r="CR79" s="1">
        <v>0.38526930450000002</v>
      </c>
      <c r="CS79" s="1">
        <v>1245.8071849999999</v>
      </c>
      <c r="CT79" s="1">
        <v>5.2368811539999997E-2</v>
      </c>
      <c r="CU79" s="1">
        <v>70.989564079999994</v>
      </c>
      <c r="CV79" s="1">
        <v>3.7201693030000003E-2</v>
      </c>
      <c r="CW79" s="1">
        <v>-1.177305117E-3</v>
      </c>
      <c r="CX79" s="1">
        <v>1.9332135689999999E-3</v>
      </c>
      <c r="CY79" s="1">
        <v>7.5590831839999996E-4</v>
      </c>
      <c r="CZ79" s="1">
        <v>-3.1105186859999999E-3</v>
      </c>
      <c r="DA79" s="1">
        <v>-8.3610621269999995E-4</v>
      </c>
      <c r="DB79" s="1">
        <v>1.372845188E-3</v>
      </c>
      <c r="DC79" s="1">
        <v>5.3673884089999995E-4</v>
      </c>
      <c r="DD79" s="1">
        <v>-2.2089507679999999E-3</v>
      </c>
      <c r="DE79" s="1">
        <v>-1.6419507081124696</v>
      </c>
    </row>
    <row r="80" spans="1:110">
      <c r="A80" s="1" t="s">
        <v>133</v>
      </c>
      <c r="B80" s="1" t="s">
        <v>86</v>
      </c>
      <c r="C80" s="9">
        <v>27</v>
      </c>
      <c r="D80" s="4">
        <v>137</v>
      </c>
      <c r="E80" s="553"/>
      <c r="F80" s="556"/>
      <c r="G80" s="33">
        <v>3579.2</v>
      </c>
      <c r="H80" s="33">
        <v>3889.9</v>
      </c>
      <c r="I80" s="33">
        <v>3724.3</v>
      </c>
      <c r="J80" s="33">
        <v>3729</v>
      </c>
      <c r="K80" s="33">
        <v>149.80000000000018</v>
      </c>
      <c r="L80" s="33">
        <v>160.90000000000009</v>
      </c>
      <c r="M80" s="33">
        <v>155.35000000000014</v>
      </c>
      <c r="N80" s="32">
        <v>7.1428571428562723E-2</v>
      </c>
      <c r="O80" s="31">
        <v>12.85</v>
      </c>
      <c r="P80" s="31">
        <v>4.4000000000000004</v>
      </c>
      <c r="Q80" s="30">
        <v>306.06926839203328</v>
      </c>
      <c r="R80" s="30">
        <v>821</v>
      </c>
      <c r="S80" s="30">
        <v>342</v>
      </c>
      <c r="T80" s="29">
        <v>10.743553181528954</v>
      </c>
      <c r="U80" s="29">
        <v>16.414403158680564</v>
      </c>
      <c r="V80" s="29">
        <v>11.05833545560567</v>
      </c>
      <c r="W80" s="29">
        <v>17.061446016948334</v>
      </c>
      <c r="X80" s="29">
        <v>13.81943445319088</v>
      </c>
      <c r="Y80" s="29">
        <v>3.3827609450385649</v>
      </c>
      <c r="Z80" s="29">
        <v>17.202195398229446</v>
      </c>
      <c r="AA80" s="29">
        <v>10.436673508152314</v>
      </c>
      <c r="AB80" s="29">
        <v>20.584956343268011</v>
      </c>
      <c r="AC80" s="29">
        <v>7.0539125631137498</v>
      </c>
      <c r="AD80" s="28">
        <v>13.81943445319088</v>
      </c>
      <c r="AE80" s="27">
        <v>3.3827609450385596</v>
      </c>
      <c r="AF80" s="27">
        <v>1.6913804725192798</v>
      </c>
      <c r="AG80" s="27">
        <v>8.4367021631098122</v>
      </c>
      <c r="AH80" s="26">
        <v>19.202166743271949</v>
      </c>
      <c r="AI80" s="16"/>
      <c r="AS80" s="1">
        <v>7400</v>
      </c>
      <c r="AT80" s="2">
        <v>-2.262135314</v>
      </c>
      <c r="AU80" s="2">
        <v>1.4</v>
      </c>
      <c r="AV80" s="2">
        <v>-5.9243989250000002</v>
      </c>
      <c r="AZ80" s="4" t="s">
        <v>4</v>
      </c>
      <c r="BA80" s="4">
        <v>14.9</v>
      </c>
      <c r="BB80" s="4">
        <v>14.9</v>
      </c>
      <c r="BC80" s="10">
        <v>1.3869396294973</v>
      </c>
      <c r="BD80" s="10">
        <v>25.235417069080249</v>
      </c>
      <c r="BE80" s="10">
        <v>0.76549113363800003</v>
      </c>
      <c r="BF80" s="10">
        <v>2460.4512095678169</v>
      </c>
      <c r="BG80" s="10">
        <v>1.1415140983516854E-2</v>
      </c>
      <c r="BH80" s="10"/>
      <c r="BI80" s="10"/>
      <c r="BJ80" s="1">
        <v>74</v>
      </c>
      <c r="BK80" s="1">
        <v>2933.4</v>
      </c>
      <c r="BL80" s="1">
        <v>3205.3</v>
      </c>
      <c r="BM80" s="1">
        <v>3065.2</v>
      </c>
      <c r="BN80" s="2">
        <v>41.65</v>
      </c>
      <c r="BO80" s="2">
        <v>14.074999999999999</v>
      </c>
      <c r="BP80" s="2">
        <v>55.724999999999994</v>
      </c>
      <c r="BQ80" s="2">
        <v>27.574999999999999</v>
      </c>
      <c r="BR80" s="1">
        <v>3.2000000000000001E-2</v>
      </c>
      <c r="BS80" s="1">
        <v>1.371</v>
      </c>
      <c r="BT80" s="1">
        <v>9.5</v>
      </c>
      <c r="BU80" s="1">
        <v>0.77500000000000002</v>
      </c>
      <c r="BV80" s="1">
        <v>2624</v>
      </c>
      <c r="BW80" s="1">
        <v>4.3872000000000001E-2</v>
      </c>
      <c r="BX80" s="1">
        <v>39.15028607</v>
      </c>
      <c r="BY80" s="1">
        <v>1.71760135046304E-2</v>
      </c>
      <c r="BZ80" s="1">
        <v>1.8272687999999999E-2</v>
      </c>
      <c r="CA80" s="1">
        <v>6.1749839999999997E-3</v>
      </c>
      <c r="CB80" s="1">
        <v>2.4447671999999997E-2</v>
      </c>
      <c r="CC80" s="1">
        <v>1.2097703999999999E-2</v>
      </c>
      <c r="CD80" s="1">
        <v>7.1538096246785612E-3</v>
      </c>
      <c r="CE80" s="1">
        <v>2.4175239007767288E-3</v>
      </c>
      <c r="CF80" s="1">
        <v>9.57133352545529E-3</v>
      </c>
      <c r="CG80" s="1">
        <v>4.7362857239018324E-3</v>
      </c>
      <c r="CJ80" s="1">
        <v>7400</v>
      </c>
      <c r="CK80" s="1">
        <v>-2.2609255020000001</v>
      </c>
      <c r="CL80" s="1">
        <v>3.6644689549999998</v>
      </c>
      <c r="CM80" s="1">
        <v>1.4035434529999999</v>
      </c>
      <c r="CN80" s="1">
        <v>-5.9253944570000003</v>
      </c>
      <c r="CO80" s="1">
        <v>2.5999999999999999E-2</v>
      </c>
      <c r="CP80" s="1">
        <v>2.1269296340000001</v>
      </c>
      <c r="CQ80" s="1">
        <v>135.81644779999999</v>
      </c>
      <c r="CR80" s="1">
        <v>0.31717984329999999</v>
      </c>
      <c r="CS80" s="1">
        <v>1153.689656</v>
      </c>
      <c r="CT80" s="1">
        <v>5.530017047E-2</v>
      </c>
      <c r="CU80" s="1">
        <v>74.915155290000001</v>
      </c>
      <c r="CV80" s="1">
        <v>4.143605425E-2</v>
      </c>
      <c r="CW80" s="1">
        <v>-1.2505650150000001E-3</v>
      </c>
      <c r="CX80" s="1">
        <v>2.0266828720000001E-3</v>
      </c>
      <c r="CY80" s="1">
        <v>7.7611785729999997E-4</v>
      </c>
      <c r="CZ80" s="1">
        <v>-3.277247887E-3</v>
      </c>
      <c r="DA80" s="1">
        <v>-9.3726984870000005E-4</v>
      </c>
      <c r="DB80" s="1">
        <v>1.518778299E-3</v>
      </c>
      <c r="DC80" s="1">
        <v>5.8150794970000005E-4</v>
      </c>
      <c r="DD80" s="1">
        <v>-2.4560481350000001E-3</v>
      </c>
      <c r="DE80" s="1">
        <v>-1.6204279921162046</v>
      </c>
    </row>
    <row r="81" spans="1:109">
      <c r="A81" s="1" t="s">
        <v>132</v>
      </c>
      <c r="B81" s="1" t="s">
        <v>119</v>
      </c>
      <c r="C81" s="9">
        <v>53</v>
      </c>
      <c r="D81" s="4">
        <v>137.19999999999999</v>
      </c>
      <c r="E81" s="553"/>
      <c r="F81" s="556"/>
      <c r="G81" s="33">
        <v>3582.4</v>
      </c>
      <c r="H81" s="33">
        <v>3892.4</v>
      </c>
      <c r="I81" s="33">
        <v>3727.1</v>
      </c>
      <c r="J81" s="33">
        <v>3731.7</v>
      </c>
      <c r="K81" s="33">
        <v>149.29999999999973</v>
      </c>
      <c r="L81" s="33">
        <v>160.70000000000027</v>
      </c>
      <c r="M81" s="33">
        <v>155</v>
      </c>
      <c r="N81" s="32">
        <v>7.6923076923083644E-2</v>
      </c>
      <c r="O81" s="31">
        <v>13.52</v>
      </c>
      <c r="P81" s="31">
        <v>3.6640000000000001</v>
      </c>
      <c r="Q81" s="30">
        <v>250.76703298163474</v>
      </c>
      <c r="R81" s="30">
        <v>707</v>
      </c>
      <c r="S81" s="30">
        <v>286</v>
      </c>
      <c r="T81" s="29">
        <v>8.4268294601626863</v>
      </c>
      <c r="U81" s="29">
        <v>10.701699091449694</v>
      </c>
      <c r="V81" s="29">
        <v>7.2421261500606224</v>
      </c>
      <c r="W81" s="29">
        <v>12.791287117960398</v>
      </c>
      <c r="X81" s="29">
        <v>9.7904854549083495</v>
      </c>
      <c r="Y81" s="29">
        <v>2.4623033749590775</v>
      </c>
      <c r="Z81" s="29">
        <v>12.252788829867427</v>
      </c>
      <c r="AA81" s="29">
        <v>7.3281820799492721</v>
      </c>
      <c r="AB81" s="29">
        <v>14.715092204826504</v>
      </c>
      <c r="AC81" s="29">
        <v>4.8658787049901946</v>
      </c>
      <c r="AD81" s="28">
        <v>9.7904854549083495</v>
      </c>
      <c r="AE81" s="27">
        <v>2.4623033749590792</v>
      </c>
      <c r="AF81" s="27">
        <v>1.2311516874795396</v>
      </c>
      <c r="AG81" s="27">
        <v>5.8724078550687464</v>
      </c>
      <c r="AH81" s="26">
        <v>13.708563054747954</v>
      </c>
      <c r="AI81" s="16"/>
      <c r="AS81" s="1">
        <v>7500</v>
      </c>
      <c r="AT81" s="2">
        <v>-2.3834929819999999</v>
      </c>
      <c r="AU81" s="2">
        <v>1.381426821</v>
      </c>
      <c r="AV81" s="2">
        <v>-6.1484127859999997</v>
      </c>
      <c r="AZ81" s="4" t="s">
        <v>4</v>
      </c>
      <c r="BA81" s="4">
        <v>15.1</v>
      </c>
      <c r="BB81" s="4">
        <v>15.1</v>
      </c>
      <c r="BC81" s="10">
        <v>1.3945933115637099</v>
      </c>
      <c r="BD81" s="10">
        <v>24.379867390785748</v>
      </c>
      <c r="BE81" s="10">
        <v>0.76085253844623635</v>
      </c>
      <c r="BF81" s="10">
        <v>2463.9847784724107</v>
      </c>
      <c r="BG81" s="10">
        <v>1.540987084600781E-2</v>
      </c>
      <c r="BH81" s="10"/>
      <c r="BI81" s="10"/>
      <c r="BJ81" s="1">
        <v>75</v>
      </c>
      <c r="BK81" s="1">
        <v>2938</v>
      </c>
      <c r="BL81" s="1">
        <v>3215.4</v>
      </c>
      <c r="BM81" s="1">
        <v>3072</v>
      </c>
      <c r="BN81" s="2">
        <v>38.075000000000003</v>
      </c>
      <c r="BO81" s="2">
        <v>13.38125</v>
      </c>
      <c r="BP81" s="2">
        <v>51.456250000000004</v>
      </c>
      <c r="BQ81" s="2">
        <v>24.693750000000001</v>
      </c>
      <c r="BR81" s="1">
        <v>6.4000000000000001E-2</v>
      </c>
      <c r="BS81" s="1">
        <v>1.3685</v>
      </c>
      <c r="BT81" s="1">
        <v>11.65</v>
      </c>
      <c r="BU81" s="1">
        <v>0.77649999999999997</v>
      </c>
      <c r="BV81" s="1">
        <v>2589.5</v>
      </c>
      <c r="BW81" s="1">
        <v>8.7584000000000009E-2</v>
      </c>
      <c r="BX81" s="1">
        <v>46.638977629999999</v>
      </c>
      <c r="BY81" s="1">
        <v>4.0848282167459206E-2</v>
      </c>
      <c r="BZ81" s="1">
        <v>3.3347608000000008E-2</v>
      </c>
      <c r="CA81" s="1">
        <v>1.1719834000000002E-2</v>
      </c>
      <c r="CB81" s="1">
        <v>4.5067442000000013E-2</v>
      </c>
      <c r="CC81" s="1">
        <v>2.1627774000000006E-2</v>
      </c>
      <c r="CD81" s="1">
        <v>1.5552983435260095E-2</v>
      </c>
      <c r="CE81" s="1">
        <v>5.4660107575331355E-3</v>
      </c>
      <c r="CF81" s="1">
        <v>2.1018994192793232E-2</v>
      </c>
      <c r="CG81" s="1">
        <v>1.0086972677726959E-2</v>
      </c>
      <c r="CJ81" s="1">
        <v>7500</v>
      </c>
      <c r="CK81" s="1">
        <v>-2.3645781690000001</v>
      </c>
      <c r="CL81" s="1">
        <v>3.748976544</v>
      </c>
      <c r="CM81" s="1">
        <v>1.384398375</v>
      </c>
      <c r="CN81" s="1">
        <v>-6.1135547130000001</v>
      </c>
      <c r="CO81" s="1">
        <v>2.5999999999999999E-2</v>
      </c>
      <c r="CP81" s="1">
        <v>2.2097516349999999</v>
      </c>
      <c r="CQ81" s="1">
        <v>139.70055170000001</v>
      </c>
      <c r="CR81" s="1">
        <v>0.26644307750000001</v>
      </c>
      <c r="CS81" s="1">
        <v>1192.0654380000001</v>
      </c>
      <c r="CT81" s="1">
        <v>5.7453542519999998E-2</v>
      </c>
      <c r="CU81" s="1">
        <v>76.79095848</v>
      </c>
      <c r="CV81" s="1">
        <v>4.4123376380000003E-2</v>
      </c>
      <c r="CW81" s="1">
        <v>-1.358900574E-3</v>
      </c>
      <c r="CX81" s="1">
        <v>2.1543239500000002E-3</v>
      </c>
      <c r="CY81" s="1">
        <v>7.9542337580000002E-4</v>
      </c>
      <c r="CZ81" s="1">
        <v>-3.5132245240000002E-3</v>
      </c>
      <c r="DA81" s="1">
        <v>-1.043738813E-3</v>
      </c>
      <c r="DB81" s="1">
        <v>1.654558092E-3</v>
      </c>
      <c r="DC81" s="1">
        <v>6.1081835410000003E-4</v>
      </c>
      <c r="DD81" s="1">
        <v>-2.6982968299999999E-3</v>
      </c>
      <c r="DE81" s="1">
        <v>-1.5852223481508108</v>
      </c>
    </row>
    <row r="82" spans="1:109">
      <c r="A82" s="1" t="s">
        <v>131</v>
      </c>
      <c r="B82" s="1" t="s">
        <v>86</v>
      </c>
      <c r="C82" s="9">
        <v>29</v>
      </c>
      <c r="D82" s="4">
        <v>139</v>
      </c>
      <c r="E82" s="553"/>
      <c r="F82" s="556"/>
      <c r="G82" s="33">
        <v>3601.7</v>
      </c>
      <c r="H82" s="33">
        <v>3921.5</v>
      </c>
      <c r="I82" s="33">
        <v>3750.4</v>
      </c>
      <c r="J82" s="33">
        <v>3755.1</v>
      </c>
      <c r="K82" s="33">
        <v>153.40000000000009</v>
      </c>
      <c r="L82" s="33">
        <v>166.40000000000009</v>
      </c>
      <c r="M82" s="33">
        <v>159.90000000000009</v>
      </c>
      <c r="N82" s="32">
        <v>7.6923076923061787E-2</v>
      </c>
      <c r="O82" s="31">
        <v>13.39</v>
      </c>
      <c r="P82" s="31">
        <v>4.1079999999999997</v>
      </c>
      <c r="Q82" s="30">
        <v>282.23209795651667</v>
      </c>
      <c r="R82" s="30">
        <v>736</v>
      </c>
      <c r="S82" s="30">
        <v>300</v>
      </c>
      <c r="T82" s="29">
        <v>9.5880117628987342</v>
      </c>
      <c r="U82" s="29">
        <v>13.443800347126455</v>
      </c>
      <c r="V82" s="29">
        <v>8.1218017398843507</v>
      </c>
      <c r="W82" s="29">
        <v>13.769449323348137</v>
      </c>
      <c r="X82" s="29">
        <v>11.230765793314418</v>
      </c>
      <c r="Y82" s="29">
        <v>2.8110931617431834</v>
      </c>
      <c r="Z82" s="29">
        <v>14.041858955057602</v>
      </c>
      <c r="AA82" s="29">
        <v>8.4196726315712347</v>
      </c>
      <c r="AB82" s="29">
        <v>16.852952116800786</v>
      </c>
      <c r="AC82" s="29">
        <v>5.6085794698280518</v>
      </c>
      <c r="AD82" s="28">
        <v>11.230765793314418</v>
      </c>
      <c r="AE82" s="27">
        <v>2.8110931617431798</v>
      </c>
      <c r="AF82" s="27">
        <v>1.4055465808715899</v>
      </c>
      <c r="AG82" s="27">
        <v>6.7576853191135982</v>
      </c>
      <c r="AH82" s="26">
        <v>15.703846267515239</v>
      </c>
      <c r="AI82" s="16"/>
      <c r="AS82" s="1">
        <v>7600</v>
      </c>
      <c r="AT82" s="2">
        <v>-2.3997283199999999</v>
      </c>
      <c r="AU82" s="2">
        <v>1.2586448589999999</v>
      </c>
      <c r="AV82" s="2">
        <v>-6.0578298200000003</v>
      </c>
      <c r="AZ82" s="4" t="s">
        <v>4</v>
      </c>
      <c r="BA82" s="4">
        <v>15.3</v>
      </c>
      <c r="BB82" s="4">
        <v>15.3</v>
      </c>
      <c r="BC82" s="10">
        <v>1.4196902337358543</v>
      </c>
      <c r="BD82" s="10">
        <v>23.244507298723825</v>
      </c>
      <c r="BE82" s="10">
        <v>0.74564228258433074</v>
      </c>
      <c r="BF82" s="10">
        <v>2478.7697332607518</v>
      </c>
      <c r="BG82" s="10">
        <v>1.5600991579514983E-2</v>
      </c>
      <c r="BH82" s="10"/>
      <c r="BI82" s="10"/>
      <c r="BJ82" s="1">
        <v>76</v>
      </c>
      <c r="BK82" s="1">
        <v>2948</v>
      </c>
      <c r="BL82" s="1">
        <v>3224.3</v>
      </c>
      <c r="BM82" s="1">
        <v>3081.7</v>
      </c>
      <c r="BN82" s="2">
        <v>32</v>
      </c>
      <c r="BO82" s="2">
        <v>11.25</v>
      </c>
      <c r="BP82" s="2">
        <v>43.25</v>
      </c>
      <c r="BQ82" s="2">
        <v>20.75</v>
      </c>
      <c r="BR82" s="1">
        <v>0.08</v>
      </c>
      <c r="BS82" s="1">
        <v>1.387</v>
      </c>
      <c r="BT82" s="1">
        <v>14.05</v>
      </c>
      <c r="BU82" s="1">
        <v>0.76600000000000001</v>
      </c>
      <c r="BV82" s="1">
        <v>2642.5</v>
      </c>
      <c r="BW82" s="1">
        <v>0.11096</v>
      </c>
      <c r="BX82" s="1">
        <v>50.064650309999998</v>
      </c>
      <c r="BY82" s="1">
        <v>5.5551735983976003E-2</v>
      </c>
      <c r="BZ82" s="1">
        <v>3.5507200000000003E-2</v>
      </c>
      <c r="CA82" s="1">
        <v>1.2483000000000001E-2</v>
      </c>
      <c r="CB82" s="1">
        <v>4.7990200000000004E-2</v>
      </c>
      <c r="CC82" s="1">
        <v>2.3024200000000002E-2</v>
      </c>
      <c r="CD82" s="1">
        <v>1.7776555514872321E-2</v>
      </c>
      <c r="CE82" s="1">
        <v>6.2495702981973005E-3</v>
      </c>
      <c r="CF82" s="1">
        <v>2.4026125813069621E-2</v>
      </c>
      <c r="CG82" s="1">
        <v>1.1526985216675022E-2</v>
      </c>
      <c r="CJ82" s="1">
        <v>7600</v>
      </c>
      <c r="CK82" s="1">
        <v>-2.397136106</v>
      </c>
      <c r="CL82" s="1">
        <v>3.6892998650000002</v>
      </c>
      <c r="CM82" s="1">
        <v>1.2921637589999999</v>
      </c>
      <c r="CN82" s="1">
        <v>-6.0864359710000002</v>
      </c>
      <c r="CO82" s="1">
        <v>2.610622286E-2</v>
      </c>
      <c r="CP82" s="1">
        <v>2.141637169</v>
      </c>
      <c r="CQ82" s="1">
        <v>149.02111350000001</v>
      </c>
      <c r="CR82" s="1">
        <v>0.30781332150000001</v>
      </c>
      <c r="CS82" s="1">
        <v>1210.476613</v>
      </c>
      <c r="CT82" s="1">
        <v>5.5899314140000003E-2</v>
      </c>
      <c r="CU82" s="1">
        <v>76.432193560000002</v>
      </c>
      <c r="CV82" s="1">
        <v>4.2746070849999998E-2</v>
      </c>
      <c r="CW82" s="1">
        <v>-1.339970229E-3</v>
      </c>
      <c r="CX82" s="1">
        <v>2.0628764010000001E-3</v>
      </c>
      <c r="CY82" s="1">
        <v>7.2290595940000001E-4</v>
      </c>
      <c r="CZ82" s="1">
        <v>-3.4028466289999998E-3</v>
      </c>
      <c r="DA82" s="1">
        <v>-1.024700238E-3</v>
      </c>
      <c r="DB82" s="1">
        <v>1.5780088170000001E-3</v>
      </c>
      <c r="DC82" s="1">
        <v>5.5330845609999997E-4</v>
      </c>
      <c r="DD82" s="1">
        <v>-2.6027086030000002E-3</v>
      </c>
      <c r="DE82" s="1">
        <v>-1.53997116276653</v>
      </c>
    </row>
    <row r="83" spans="1:109">
      <c r="A83" s="1" t="s">
        <v>130</v>
      </c>
      <c r="B83" s="1" t="s">
        <v>119</v>
      </c>
      <c r="C83" s="9">
        <v>55</v>
      </c>
      <c r="D83" s="4">
        <v>140.4</v>
      </c>
      <c r="E83" s="553"/>
      <c r="F83" s="556"/>
      <c r="G83" s="33">
        <v>3617.6</v>
      </c>
      <c r="H83" s="33">
        <v>3945.5</v>
      </c>
      <c r="I83" s="33">
        <v>3767.2</v>
      </c>
      <c r="J83" s="33">
        <v>3772.7</v>
      </c>
      <c r="K83" s="33">
        <v>155.09999999999991</v>
      </c>
      <c r="L83" s="33">
        <v>172.80000000000018</v>
      </c>
      <c r="M83" s="33">
        <v>163.95000000000005</v>
      </c>
      <c r="N83" s="32">
        <v>7.6923076923061787E-2</v>
      </c>
      <c r="O83" s="31">
        <v>12.77</v>
      </c>
      <c r="P83" s="31">
        <v>4.6449999999999996</v>
      </c>
      <c r="Q83" s="30">
        <v>317.51111020108124</v>
      </c>
      <c r="R83" s="30">
        <v>738</v>
      </c>
      <c r="S83" s="30">
        <v>328</v>
      </c>
      <c r="T83" s="29">
        <v>11.43560932813058</v>
      </c>
      <c r="U83" s="29">
        <v>17.547251609744897</v>
      </c>
      <c r="V83" s="29">
        <v>9.0514292864453196</v>
      </c>
      <c r="W83" s="29">
        <v>16.334559921864212</v>
      </c>
      <c r="X83" s="29">
        <v>13.592212536546253</v>
      </c>
      <c r="Y83" s="29">
        <v>4.0179784790876356</v>
      </c>
      <c r="Z83" s="29">
        <v>17.610191015633887</v>
      </c>
      <c r="AA83" s="29">
        <v>9.574234057458618</v>
      </c>
      <c r="AB83" s="29">
        <v>21.628169494721526</v>
      </c>
      <c r="AC83" s="29">
        <v>5.5562555783709815</v>
      </c>
      <c r="AD83" s="28">
        <v>13.592212536546254</v>
      </c>
      <c r="AE83" s="27">
        <v>4.0179784790876365</v>
      </c>
      <c r="AF83" s="27">
        <v>2.0089892395438183</v>
      </c>
      <c r="AG83" s="27">
        <v>7.198706506521626</v>
      </c>
      <c r="AH83" s="26">
        <v>19.985718566570881</v>
      </c>
      <c r="AI83" s="16"/>
      <c r="AS83" s="1">
        <v>7700</v>
      </c>
      <c r="AT83" s="2">
        <v>-2.3578607319999998</v>
      </c>
      <c r="AU83" s="2">
        <v>1.2421392680000001</v>
      </c>
      <c r="AV83" s="2">
        <v>-5.9157214639999998</v>
      </c>
      <c r="AZ83" s="4" t="s">
        <v>4</v>
      </c>
      <c r="BA83" s="4">
        <v>15.5</v>
      </c>
      <c r="BB83" s="4">
        <v>15.5</v>
      </c>
      <c r="BC83" s="10">
        <v>1.3813252735985646</v>
      </c>
      <c r="BD83" s="10">
        <v>23.890100782728698</v>
      </c>
      <c r="BE83" s="10">
        <v>0.76889377357662747</v>
      </c>
      <c r="BF83" s="10">
        <v>2514.6978769733269</v>
      </c>
      <c r="BG83" s="10">
        <v>1.5348058595539553E-2</v>
      </c>
      <c r="BH83" s="10"/>
      <c r="BI83" s="10"/>
      <c r="BJ83" s="1">
        <v>77</v>
      </c>
      <c r="BK83" s="1">
        <v>2955.2</v>
      </c>
      <c r="BL83" s="1">
        <v>3234.5</v>
      </c>
      <c r="BM83" s="1">
        <v>3091.6</v>
      </c>
      <c r="BN83" s="2">
        <v>29.998026320000001</v>
      </c>
      <c r="BO83" s="2">
        <v>10.51848684</v>
      </c>
      <c r="BP83" s="2">
        <v>40.516513160000002</v>
      </c>
      <c r="BQ83" s="2">
        <v>19.47953948</v>
      </c>
      <c r="BR83" s="1">
        <v>8.1500000000000003E-2</v>
      </c>
      <c r="BS83" s="1">
        <v>1.411</v>
      </c>
      <c r="BT83" s="1">
        <v>17.05</v>
      </c>
      <c r="BU83" s="1">
        <v>0.751</v>
      </c>
      <c r="BV83" s="1">
        <v>2668</v>
      </c>
      <c r="BW83" s="1">
        <v>0.1149965</v>
      </c>
      <c r="BX83" s="1">
        <v>47.37535853</v>
      </c>
      <c r="BY83" s="1">
        <v>5.4480004171951452E-2</v>
      </c>
      <c r="BZ83" s="1">
        <v>3.4496680337078797E-2</v>
      </c>
      <c r="CA83" s="1">
        <v>1.2095891718960599E-2</v>
      </c>
      <c r="CB83" s="1">
        <v>4.6592572056039394E-2</v>
      </c>
      <c r="CC83" s="1">
        <v>2.24007886181182E-2</v>
      </c>
      <c r="CD83" s="1">
        <v>1.6342925990639093E-2</v>
      </c>
      <c r="CE83" s="1">
        <v>5.7304720692581629E-3</v>
      </c>
      <c r="CF83" s="1">
        <v>2.2073398059897255E-2</v>
      </c>
      <c r="CG83" s="1">
        <v>1.0612453921380931E-2</v>
      </c>
      <c r="CJ83" s="1">
        <v>7700</v>
      </c>
      <c r="CK83" s="1">
        <v>-2.3719559110000001</v>
      </c>
      <c r="CL83" s="1">
        <v>3.5803386599999998</v>
      </c>
      <c r="CM83" s="1">
        <v>1.2083827499999999</v>
      </c>
      <c r="CN83" s="1">
        <v>-5.9522945710000004</v>
      </c>
      <c r="CO83" s="1">
        <v>2.6245527139999999E-2</v>
      </c>
      <c r="CP83" s="1">
        <v>1.966665007</v>
      </c>
      <c r="CQ83" s="1">
        <v>163.2302024</v>
      </c>
      <c r="CR83" s="1">
        <v>0.41413068980000001</v>
      </c>
      <c r="CS83" s="1">
        <v>1248.8517420000001</v>
      </c>
      <c r="CT83" s="1">
        <v>5.1634288309999998E-2</v>
      </c>
      <c r="CU83" s="1">
        <v>71.30151257</v>
      </c>
      <c r="CV83" s="1">
        <v>3.6839286450000001E-2</v>
      </c>
      <c r="CW83" s="1">
        <v>-1.225363198E-3</v>
      </c>
      <c r="CX83" s="1">
        <v>1.849552109E-3</v>
      </c>
      <c r="CY83" s="1">
        <v>6.2418842070000003E-4</v>
      </c>
      <c r="CZ83" s="1">
        <v>-3.0749153070000002E-3</v>
      </c>
      <c r="DA83" s="1">
        <v>-8.7435216380000005E-4</v>
      </c>
      <c r="DB83" s="1">
        <v>1.3197863129999999E-3</v>
      </c>
      <c r="DC83" s="1">
        <v>4.4543414880000002E-4</v>
      </c>
      <c r="DD83" s="1">
        <v>-2.1941389450000001E-3</v>
      </c>
      <c r="DE83" s="1">
        <v>-1.5094447839690928</v>
      </c>
    </row>
    <row r="84" spans="1:109">
      <c r="A84" s="1" t="s">
        <v>129</v>
      </c>
      <c r="B84" s="1" t="s">
        <v>86</v>
      </c>
      <c r="C84" s="9">
        <v>31</v>
      </c>
      <c r="D84" s="4">
        <v>141</v>
      </c>
      <c r="E84" s="553"/>
      <c r="F84" s="556"/>
      <c r="G84" s="33">
        <v>3627.7</v>
      </c>
      <c r="H84" s="33">
        <v>3951.5</v>
      </c>
      <c r="I84" s="33">
        <v>3774.6</v>
      </c>
      <c r="J84" s="33">
        <v>3780.2</v>
      </c>
      <c r="K84" s="33">
        <v>152.5</v>
      </c>
      <c r="L84" s="33">
        <v>171.30000000000018</v>
      </c>
      <c r="M84" s="33">
        <v>161.90000000000009</v>
      </c>
      <c r="N84" s="32">
        <v>8.3333333333309653E-2</v>
      </c>
      <c r="O84" s="31">
        <v>12.56</v>
      </c>
      <c r="P84" s="31">
        <v>4.7889999999999997</v>
      </c>
      <c r="Q84" s="30">
        <v>307.97624202687462</v>
      </c>
      <c r="R84" s="30">
        <v>831</v>
      </c>
      <c r="S84" s="30">
        <v>330</v>
      </c>
      <c r="T84" s="29">
        <v>12.004895683008549</v>
      </c>
      <c r="U84" s="29">
        <v>17.175027249546378</v>
      </c>
      <c r="V84" s="29">
        <v>11.805697895561199</v>
      </c>
      <c r="W84" s="29">
        <v>16.794880196272384</v>
      </c>
      <c r="X84" s="29">
        <v>14.445125256097127</v>
      </c>
      <c r="Y84" s="29">
        <v>2.9379704067966195</v>
      </c>
      <c r="Z84" s="29">
        <v>17.383095662893744</v>
      </c>
      <c r="AA84" s="29">
        <v>11.507154849300507</v>
      </c>
      <c r="AB84" s="29">
        <v>20.321066069690367</v>
      </c>
      <c r="AC84" s="29">
        <v>8.5691844425038877</v>
      </c>
      <c r="AD84" s="28">
        <v>14.445125256097128</v>
      </c>
      <c r="AE84" s="27">
        <v>2.9379704067966115</v>
      </c>
      <c r="AF84" s="27">
        <v>1.4689852033983057</v>
      </c>
      <c r="AG84" s="27">
        <v>9.7701545936974341</v>
      </c>
      <c r="AH84" s="26">
        <v>19.120095918496823</v>
      </c>
      <c r="AI84" s="16"/>
      <c r="AS84" s="1">
        <v>7800</v>
      </c>
      <c r="AT84" s="2">
        <v>-2.3207359840000001</v>
      </c>
      <c r="AU84" s="2">
        <v>1.2792640159999999</v>
      </c>
      <c r="AV84" s="2">
        <v>-5.8414719670000004</v>
      </c>
      <c r="AZ84" s="4" t="s">
        <v>4</v>
      </c>
      <c r="BA84" s="4">
        <v>15.7</v>
      </c>
      <c r="BB84" s="4">
        <v>15.7</v>
      </c>
      <c r="BC84" s="10">
        <v>1.3266488628474016</v>
      </c>
      <c r="BD84" s="10">
        <v>24.120926717050082</v>
      </c>
      <c r="BE84" s="10">
        <v>0.802030992213696</v>
      </c>
      <c r="BF84" s="10">
        <v>2614.8611867174745</v>
      </c>
      <c r="BG84" s="10">
        <v>1.4578558932389069E-2</v>
      </c>
      <c r="BH84" s="10"/>
      <c r="BI84" s="10"/>
      <c r="BJ84" s="1">
        <v>78</v>
      </c>
      <c r="BK84" s="1">
        <v>2962</v>
      </c>
      <c r="BL84" s="1">
        <v>3246.9</v>
      </c>
      <c r="BM84" s="1">
        <v>3101.4</v>
      </c>
      <c r="BN84" s="2">
        <v>29.46842105</v>
      </c>
      <c r="BO84" s="2">
        <v>8.9157894740000003</v>
      </c>
      <c r="BP84" s="2">
        <v>38.384210523999997</v>
      </c>
      <c r="BQ84" s="2">
        <v>20.552631576</v>
      </c>
      <c r="BR84" s="1">
        <v>0.08</v>
      </c>
      <c r="BS84" s="1">
        <v>1.4315</v>
      </c>
      <c r="BT84" s="1">
        <v>19.2</v>
      </c>
      <c r="BU84" s="1">
        <v>0.73899999999999999</v>
      </c>
      <c r="BV84" s="1">
        <v>2383.5</v>
      </c>
      <c r="BW84" s="1">
        <v>0.11452</v>
      </c>
      <c r="BX84" s="1">
        <v>43.448477869999998</v>
      </c>
      <c r="BY84" s="1">
        <v>4.9757196856723994E-2</v>
      </c>
      <c r="BZ84" s="1">
        <v>3.3747235786459995E-2</v>
      </c>
      <c r="CA84" s="1">
        <v>1.0210362105624799E-2</v>
      </c>
      <c r="CB84" s="1">
        <v>4.3957597892084796E-2</v>
      </c>
      <c r="CC84" s="1">
        <v>2.3536873680835194E-2</v>
      </c>
      <c r="CD84" s="1">
        <v>1.4662660272416791E-2</v>
      </c>
      <c r="CE84" s="1">
        <v>4.4362469199092569E-3</v>
      </c>
      <c r="CF84" s="1">
        <v>1.9098907192326049E-2</v>
      </c>
      <c r="CG84" s="1">
        <v>1.0226413352507534E-2</v>
      </c>
      <c r="CJ84" s="1">
        <v>7800</v>
      </c>
      <c r="CK84" s="1">
        <v>-2.3255542980000001</v>
      </c>
      <c r="CL84" s="1">
        <v>3.5255542979999999</v>
      </c>
      <c r="CM84" s="1">
        <v>1.2</v>
      </c>
      <c r="CN84" s="1">
        <v>-5.8511085969999996</v>
      </c>
      <c r="CO84" s="1">
        <v>2.6067890650000002E-2</v>
      </c>
      <c r="CP84" s="1">
        <v>1.767961991</v>
      </c>
      <c r="CQ84" s="1">
        <v>178.62055319999999</v>
      </c>
      <c r="CR84" s="1">
        <v>0.53470357909999999</v>
      </c>
      <c r="CS84" s="1">
        <v>1228.924923</v>
      </c>
      <c r="CT84" s="1">
        <v>4.6094442520000001E-2</v>
      </c>
      <c r="CU84" s="1">
        <v>70.765649249999996</v>
      </c>
      <c r="CV84" s="1">
        <v>3.2626858910000001E-2</v>
      </c>
      <c r="CW84" s="1">
        <v>-1.072379557E-3</v>
      </c>
      <c r="CX84" s="1">
        <v>1.625512867E-3</v>
      </c>
      <c r="CY84" s="1">
        <v>5.5313331020000005E-4</v>
      </c>
      <c r="CZ84" s="1">
        <v>-2.6978924249999999E-3</v>
      </c>
      <c r="DA84" s="1">
        <v>-7.5908300050000002E-4</v>
      </c>
      <c r="DB84" s="1">
        <v>1.1506055829999999E-3</v>
      </c>
      <c r="DC84" s="1">
        <v>3.9152271879999999E-4</v>
      </c>
      <c r="DD84" s="1">
        <v>-1.9096885839999999E-3</v>
      </c>
      <c r="DE84" s="1">
        <v>-1.5157836260884621</v>
      </c>
    </row>
    <row r="85" spans="1:109">
      <c r="A85" s="1" t="s">
        <v>128</v>
      </c>
      <c r="B85" s="1" t="s">
        <v>86</v>
      </c>
      <c r="C85" s="9">
        <v>33</v>
      </c>
      <c r="D85" s="4">
        <v>143</v>
      </c>
      <c r="E85" s="553"/>
      <c r="F85" s="556"/>
      <c r="G85" s="33">
        <v>3655.4</v>
      </c>
      <c r="H85" s="33">
        <v>3976.9</v>
      </c>
      <c r="I85" s="33">
        <v>3799.8</v>
      </c>
      <c r="J85" s="33">
        <v>3805.4</v>
      </c>
      <c r="K85" s="33">
        <v>150</v>
      </c>
      <c r="L85" s="33">
        <v>171.5</v>
      </c>
      <c r="M85" s="33">
        <v>160.75</v>
      </c>
      <c r="N85" s="32">
        <v>7.6923076923088696E-2</v>
      </c>
      <c r="O85" s="31">
        <v>12.64</v>
      </c>
      <c r="P85" s="31">
        <v>4.8689999999999998</v>
      </c>
      <c r="Q85" s="30">
        <v>295.58091340040596</v>
      </c>
      <c r="R85" s="30">
        <v>864</v>
      </c>
      <c r="S85" s="30">
        <v>301</v>
      </c>
      <c r="T85" s="29">
        <v>12.13194328538137</v>
      </c>
      <c r="U85" s="29">
        <v>15.943954531183305</v>
      </c>
      <c r="V85" s="29">
        <v>12.526948103816729</v>
      </c>
      <c r="W85" s="29">
        <v>14.87082891971307</v>
      </c>
      <c r="X85" s="29">
        <v>13.868418710023619</v>
      </c>
      <c r="Y85" s="29">
        <v>1.8373500357045076</v>
      </c>
      <c r="Z85" s="29">
        <v>15.705768745728125</v>
      </c>
      <c r="AA85" s="29">
        <v>12.031068674319112</v>
      </c>
      <c r="AB85" s="29">
        <v>17.543118781432632</v>
      </c>
      <c r="AC85" s="29">
        <v>10.193718638614603</v>
      </c>
      <c r="AD85" s="28">
        <v>13.86841871002362</v>
      </c>
      <c r="AE85" s="27">
        <v>1.8373500357045216</v>
      </c>
      <c r="AF85" s="27">
        <v>0.9186750178522608</v>
      </c>
      <c r="AG85" s="27">
        <v>10.944782211300948</v>
      </c>
      <c r="AH85" s="26">
        <v>16.792055208746291</v>
      </c>
      <c r="AI85" s="16"/>
      <c r="AS85" s="1">
        <v>7900</v>
      </c>
      <c r="AT85" s="2">
        <v>-2.3471420680000001</v>
      </c>
      <c r="AU85" s="2">
        <v>1.2030418780000001</v>
      </c>
      <c r="AV85" s="2">
        <v>-5.8800509779999999</v>
      </c>
      <c r="AZ85" s="4" t="s">
        <v>4</v>
      </c>
      <c r="BA85" s="4">
        <v>15.9</v>
      </c>
      <c r="BB85" s="4">
        <v>15.9</v>
      </c>
      <c r="BC85" s="10">
        <v>1.3280409230564603</v>
      </c>
      <c r="BD85" s="10">
        <v>23.342654177142453</v>
      </c>
      <c r="BE85" s="10">
        <v>0.8011873193597211</v>
      </c>
      <c r="BF85" s="10">
        <v>2614.0255504213101</v>
      </c>
      <c r="BG85" s="10">
        <v>1.4756010256182971E-2</v>
      </c>
      <c r="BH85" s="10"/>
      <c r="BI85" s="10"/>
      <c r="BJ85" s="1">
        <v>79</v>
      </c>
      <c r="BK85" s="1">
        <v>2967.6</v>
      </c>
      <c r="BL85" s="1">
        <v>3261.4</v>
      </c>
      <c r="BM85" s="1">
        <v>3110.9</v>
      </c>
      <c r="BN85" s="2">
        <v>26.19412955</v>
      </c>
      <c r="BO85" s="2">
        <v>6.2356275300000004</v>
      </c>
      <c r="BP85" s="2">
        <v>32.429757080000002</v>
      </c>
      <c r="BQ85" s="2">
        <v>19.958502019999997</v>
      </c>
      <c r="BR85" s="1">
        <v>8.3000000000000004E-2</v>
      </c>
      <c r="BS85" s="1">
        <v>1.46</v>
      </c>
      <c r="BT85" s="1">
        <v>20.55</v>
      </c>
      <c r="BU85" s="1">
        <v>0.72099999999999997</v>
      </c>
      <c r="BV85" s="1">
        <v>2340</v>
      </c>
      <c r="BW85" s="1">
        <v>0.12118000000000001</v>
      </c>
      <c r="BX85" s="1">
        <v>40.084848260000001</v>
      </c>
      <c r="BY85" s="1">
        <v>4.8574819121468001E-2</v>
      </c>
      <c r="BZ85" s="1">
        <v>3.1742046188690004E-2</v>
      </c>
      <c r="CA85" s="1">
        <v>7.5563334408540019E-3</v>
      </c>
      <c r="CB85" s="1">
        <v>3.9298379629544009E-2</v>
      </c>
      <c r="CC85" s="1">
        <v>2.4185712747836003E-2</v>
      </c>
      <c r="CD85" s="1">
        <v>1.2723751049355501E-2</v>
      </c>
      <c r="CE85" s="1">
        <v>3.0289447937859632E-3</v>
      </c>
      <c r="CF85" s="1">
        <v>1.5752695843141463E-2</v>
      </c>
      <c r="CG85" s="1">
        <v>9.694806255569538E-3</v>
      </c>
      <c r="CJ85" s="1">
        <v>7900</v>
      </c>
      <c r="CK85" s="1">
        <v>-2.3418664370000002</v>
      </c>
      <c r="CL85" s="1">
        <v>3.5340857510000001</v>
      </c>
      <c r="CM85" s="1">
        <v>1.1922193139999999</v>
      </c>
      <c r="CN85" s="1">
        <v>-5.8759521880000003</v>
      </c>
      <c r="CO85" s="1">
        <v>2.631374563E-2</v>
      </c>
      <c r="CP85" s="1">
        <v>1.956746219</v>
      </c>
      <c r="CQ85" s="1">
        <v>154.65274020000001</v>
      </c>
      <c r="CR85" s="1">
        <v>0.4202528371</v>
      </c>
      <c r="CS85" s="1">
        <v>1267.736046</v>
      </c>
      <c r="CT85" s="1">
        <v>5.1464302230000002E-2</v>
      </c>
      <c r="CU85" s="1">
        <v>72.78268654</v>
      </c>
      <c r="CV85" s="1">
        <v>3.7496074439999999E-2</v>
      </c>
      <c r="CW85" s="1">
        <v>-1.205104437E-3</v>
      </c>
      <c r="CX85" s="1">
        <v>1.818292114E-3</v>
      </c>
      <c r="CY85" s="1">
        <v>6.1318798819999997E-4</v>
      </c>
      <c r="CZ85" s="1">
        <v>-3.0233965500000002E-3</v>
      </c>
      <c r="DA85" s="1">
        <v>-8.7799525699999996E-4</v>
      </c>
      <c r="DB85" s="1">
        <v>1.324689709E-3</v>
      </c>
      <c r="DC85" s="1">
        <v>4.4669507979999999E-4</v>
      </c>
      <c r="DD85" s="1">
        <v>-2.202685278E-3</v>
      </c>
      <c r="DE85" s="1">
        <v>-1.5087663611376434</v>
      </c>
    </row>
    <row r="86" spans="1:109">
      <c r="A86" s="1" t="s">
        <v>127</v>
      </c>
      <c r="B86" s="1" t="s">
        <v>119</v>
      </c>
      <c r="C86" s="9">
        <v>57</v>
      </c>
      <c r="D86" s="4">
        <v>143.5</v>
      </c>
      <c r="E86" s="553"/>
      <c r="F86" s="556"/>
      <c r="G86" s="33">
        <v>3660.8</v>
      </c>
      <c r="H86" s="33">
        <v>3983.3</v>
      </c>
      <c r="I86" s="33">
        <v>3806.6</v>
      </c>
      <c r="J86" s="33">
        <v>3811.8</v>
      </c>
      <c r="K86" s="33">
        <v>151</v>
      </c>
      <c r="L86" s="33">
        <v>171.5</v>
      </c>
      <c r="M86" s="33">
        <v>161.25</v>
      </c>
      <c r="N86" s="32">
        <v>8.3333333333341225E-2</v>
      </c>
      <c r="O86" s="31">
        <v>11.7</v>
      </c>
      <c r="P86" s="31">
        <v>5.3159999999999998</v>
      </c>
      <c r="Q86" s="30">
        <v>332.76689927981187</v>
      </c>
      <c r="R86" s="30">
        <v>901</v>
      </c>
      <c r="S86" s="30">
        <v>325</v>
      </c>
      <c r="T86" s="29">
        <v>14.375562048082069</v>
      </c>
      <c r="U86" s="29">
        <v>21.42502597997775</v>
      </c>
      <c r="V86" s="29">
        <v>15.374464049308411</v>
      </c>
      <c r="W86" s="29">
        <v>17.970842543836113</v>
      </c>
      <c r="X86" s="29">
        <v>17.286473655301087</v>
      </c>
      <c r="Y86" s="29">
        <v>3.1477591626495149</v>
      </c>
      <c r="Z86" s="29">
        <v>20.434232817950601</v>
      </c>
      <c r="AA86" s="29">
        <v>14.138714492651573</v>
      </c>
      <c r="AB86" s="29">
        <v>23.581991980600115</v>
      </c>
      <c r="AC86" s="29">
        <v>10.990955330002057</v>
      </c>
      <c r="AD86" s="28">
        <v>17.286473655301087</v>
      </c>
      <c r="AE86" s="27">
        <v>3.1477591626495163</v>
      </c>
      <c r="AF86" s="27">
        <v>1.5738795813247581</v>
      </c>
      <c r="AG86" s="27">
        <v>12.277681972565446</v>
      </c>
      <c r="AH86" s="26">
        <v>22.295265338036728</v>
      </c>
      <c r="AI86" s="16"/>
      <c r="AS86" s="1">
        <v>8000</v>
      </c>
      <c r="AT86" s="2">
        <v>-1.7938484619999999</v>
      </c>
      <c r="AU86" s="2">
        <v>0.9575393848</v>
      </c>
      <c r="AV86" s="2">
        <v>-4.5452363089999999</v>
      </c>
      <c r="AZ86" s="4" t="s">
        <v>4</v>
      </c>
      <c r="BA86" s="4">
        <v>16.100000000000001</v>
      </c>
      <c r="BB86" s="4">
        <v>16.100000000000001</v>
      </c>
      <c r="BC86" s="10">
        <v>1.3574623043474052</v>
      </c>
      <c r="BD86" s="10">
        <v>22.100061197958926</v>
      </c>
      <c r="BE86" s="10">
        <v>0.78335617918339073</v>
      </c>
      <c r="BF86" s="10">
        <v>2603.42950462711</v>
      </c>
      <c r="BG86" s="10">
        <v>1.4835653599425177E-2</v>
      </c>
      <c r="BH86" s="10"/>
      <c r="BI86" s="10"/>
      <c r="BJ86" s="1">
        <v>80</v>
      </c>
      <c r="BK86" s="1">
        <v>2974</v>
      </c>
      <c r="BL86" s="1">
        <v>3278.1</v>
      </c>
      <c r="BM86" s="1">
        <v>3120.2</v>
      </c>
      <c r="BN86" s="2">
        <v>40.388351649999997</v>
      </c>
      <c r="BO86" s="2">
        <v>12.865274729999999</v>
      </c>
      <c r="BP86" s="2">
        <v>53.25362638</v>
      </c>
      <c r="BQ86" s="2">
        <v>27.523076919999998</v>
      </c>
      <c r="BR86" s="1">
        <v>8.5000000000000006E-2</v>
      </c>
      <c r="BS86" s="1">
        <v>1.4624999999999999</v>
      </c>
      <c r="BT86" s="1">
        <v>21.5</v>
      </c>
      <c r="BU86" s="1">
        <v>0.71950000000000003</v>
      </c>
      <c r="BV86" s="1">
        <v>2482.5</v>
      </c>
      <c r="BW86" s="1">
        <v>0.12431250000000001</v>
      </c>
      <c r="BX86" s="1">
        <v>41.922114360000002</v>
      </c>
      <c r="BY86" s="1">
        <v>5.2114428413775005E-2</v>
      </c>
      <c r="BZ86" s="1">
        <v>5.0207769644906253E-2</v>
      </c>
      <c r="CA86" s="1">
        <v>1.599314464873125E-2</v>
      </c>
      <c r="CB86" s="1">
        <v>6.6200914293637503E-2</v>
      </c>
      <c r="CC86" s="1">
        <v>3.4214624996175003E-2</v>
      </c>
      <c r="CD86" s="1">
        <v>2.1048158608142964E-2</v>
      </c>
      <c r="CE86" s="1">
        <v>6.7046643894013349E-3</v>
      </c>
      <c r="CF86" s="1">
        <v>2.7752822997544301E-2</v>
      </c>
      <c r="CG86" s="1">
        <v>1.4343494218741629E-2</v>
      </c>
      <c r="CJ86" s="1">
        <v>8000</v>
      </c>
      <c r="CK86" s="1">
        <v>-2.0716946059999999</v>
      </c>
      <c r="CL86" s="1">
        <v>3.140655974</v>
      </c>
      <c r="CM86" s="1">
        <v>1.0689613680000001</v>
      </c>
      <c r="CN86" s="1">
        <v>-5.2123505789999998</v>
      </c>
      <c r="CO86" s="1">
        <v>2.5420909179999999E-2</v>
      </c>
      <c r="CP86" s="1">
        <v>1.9544526760000001</v>
      </c>
      <c r="CQ86" s="1">
        <v>146.74187549999999</v>
      </c>
      <c r="CR86" s="1">
        <v>0.4218183036</v>
      </c>
      <c r="CS86" s="1">
        <v>1344.4308940000001</v>
      </c>
      <c r="CT86" s="1">
        <v>4.9780139930000002E-2</v>
      </c>
      <c r="CU86" s="1">
        <v>71.224204670000006</v>
      </c>
      <c r="CV86" s="1">
        <v>3.5621829879999997E-2</v>
      </c>
      <c r="CW86" s="1">
        <v>-1.044861225E-3</v>
      </c>
      <c r="CX86" s="1">
        <v>1.5825550789999999E-3</v>
      </c>
      <c r="CY86" s="1">
        <v>5.3769428760000004E-4</v>
      </c>
      <c r="CZ86" s="1">
        <v>-2.6274163040000001E-3</v>
      </c>
      <c r="DA86" s="1">
        <v>-7.5155953019999996E-4</v>
      </c>
      <c r="DB86" s="1">
        <v>1.1379400390000001E-3</v>
      </c>
      <c r="DC86" s="1">
        <v>3.8638051249999998E-4</v>
      </c>
      <c r="DD86" s="1">
        <v>-1.8895000030000001E-3</v>
      </c>
      <c r="DE86" s="1">
        <v>-1.5141049953783157</v>
      </c>
    </row>
    <row r="87" spans="1:109">
      <c r="A87" s="1" t="s">
        <v>126</v>
      </c>
      <c r="B87" s="1" t="s">
        <v>86</v>
      </c>
      <c r="C87" s="9">
        <v>35</v>
      </c>
      <c r="D87" s="4">
        <v>145</v>
      </c>
      <c r="E87" s="553"/>
      <c r="F87" s="556"/>
      <c r="G87" s="33">
        <v>3673.5</v>
      </c>
      <c r="H87" s="33">
        <v>4009</v>
      </c>
      <c r="I87" s="33">
        <v>3825.3</v>
      </c>
      <c r="J87" s="33">
        <v>3830.9</v>
      </c>
      <c r="K87" s="33">
        <v>157.40000000000009</v>
      </c>
      <c r="L87" s="33">
        <v>178.09999999999991</v>
      </c>
      <c r="M87" s="33">
        <v>167.75</v>
      </c>
      <c r="N87" s="32">
        <v>5.8823529411767654E-2</v>
      </c>
      <c r="O87" s="31">
        <v>12.17</v>
      </c>
      <c r="P87" s="31">
        <v>5.0110000000000001</v>
      </c>
      <c r="Q87" s="30">
        <v>309.88321566171595</v>
      </c>
      <c r="R87" s="30">
        <v>875</v>
      </c>
      <c r="S87" s="30">
        <v>300</v>
      </c>
      <c r="T87" s="29">
        <v>12.993157106646343</v>
      </c>
      <c r="U87" s="29">
        <v>18.196527470220268</v>
      </c>
      <c r="V87" s="29">
        <v>13.692946317311518</v>
      </c>
      <c r="W87" s="29">
        <v>15.525700281402138</v>
      </c>
      <c r="X87" s="29">
        <v>15.102082793895066</v>
      </c>
      <c r="Y87" s="29">
        <v>2.3229487578316639</v>
      </c>
      <c r="Z87" s="29">
        <v>17.425031551726729</v>
      </c>
      <c r="AA87" s="29">
        <v>12.779134036063402</v>
      </c>
      <c r="AB87" s="29">
        <v>19.747980309558393</v>
      </c>
      <c r="AC87" s="29">
        <v>10.456185278231739</v>
      </c>
      <c r="AD87" s="28">
        <v>15.102082793895068</v>
      </c>
      <c r="AE87" s="27">
        <v>2.3229487578316617</v>
      </c>
      <c r="AF87" s="27">
        <v>1.1614743789158308</v>
      </c>
      <c r="AG87" s="27">
        <v>11.405749683119584</v>
      </c>
      <c r="AH87" s="26">
        <v>18.798415904670552</v>
      </c>
      <c r="AI87" s="16"/>
      <c r="AS87" s="1">
        <v>8100</v>
      </c>
      <c r="AT87" s="2">
        <v>-1.3637000370000001</v>
      </c>
      <c r="AU87" s="2">
        <v>0.65395618700000002</v>
      </c>
      <c r="AV87" s="2">
        <v>-3.4178906580000001</v>
      </c>
      <c r="AZ87" s="4" t="s">
        <v>4</v>
      </c>
      <c r="BA87" s="4">
        <v>16.3</v>
      </c>
      <c r="BB87" s="4">
        <v>16.3</v>
      </c>
      <c r="BC87" s="10">
        <v>1.3693007722150017</v>
      </c>
      <c r="BD87" s="10">
        <v>21.178692503831105</v>
      </c>
      <c r="BE87" s="10">
        <v>0.77618135017272627</v>
      </c>
      <c r="BF87" s="10">
        <v>2581.4079913019837</v>
      </c>
      <c r="BG87" s="10">
        <v>1.5130395273093775E-2</v>
      </c>
      <c r="BH87" s="10"/>
      <c r="BI87" s="10"/>
      <c r="BJ87" s="1">
        <v>81</v>
      </c>
      <c r="BK87" s="1">
        <v>2983.9</v>
      </c>
      <c r="BL87" s="1">
        <v>3285.4</v>
      </c>
      <c r="BM87" s="1">
        <v>3129.8</v>
      </c>
      <c r="BN87" s="2">
        <v>25.98482143</v>
      </c>
      <c r="BO87" s="2">
        <v>6.472321429</v>
      </c>
      <c r="BP87" s="2">
        <v>32.457142859000001</v>
      </c>
      <c r="BQ87" s="2">
        <v>19.512500000999999</v>
      </c>
      <c r="BR87" s="1">
        <v>7.85E-2</v>
      </c>
      <c r="BS87" s="1">
        <v>1.4604999999999999</v>
      </c>
      <c r="BT87" s="1">
        <v>22.25</v>
      </c>
      <c r="BU87" s="1">
        <v>0.72099999999999997</v>
      </c>
      <c r="BV87" s="1">
        <v>2185</v>
      </c>
      <c r="BW87" s="1">
        <v>0.11464924999999999</v>
      </c>
      <c r="BX87" s="1">
        <v>40.914794059999998</v>
      </c>
      <c r="BY87" s="1">
        <v>4.6908504528834542E-2</v>
      </c>
      <c r="BZ87" s="1">
        <v>2.9791402883334272E-2</v>
      </c>
      <c r="CA87" s="1">
        <v>7.420467975937782E-3</v>
      </c>
      <c r="CB87" s="1">
        <v>3.721187085927205E-2</v>
      </c>
      <c r="CC87" s="1">
        <v>2.237093490739649E-2</v>
      </c>
      <c r="CD87" s="1">
        <v>1.2189091137301118E-2</v>
      </c>
      <c r="CE87" s="1">
        <v>3.0360691906431933E-3</v>
      </c>
      <c r="CF87" s="1">
        <v>1.522516032794431E-2</v>
      </c>
      <c r="CG87" s="1">
        <v>9.1530219466579247E-3</v>
      </c>
      <c r="CJ87" s="1">
        <v>8100</v>
      </c>
      <c r="CK87" s="1">
        <v>-1.458010298</v>
      </c>
      <c r="CL87" s="1">
        <v>2.196124148</v>
      </c>
      <c r="CM87" s="1">
        <v>0.73811384940000002</v>
      </c>
      <c r="CN87" s="1">
        <v>-3.654134446</v>
      </c>
      <c r="CO87" s="1">
        <v>2.456167045E-2</v>
      </c>
      <c r="CP87" s="1">
        <v>1.6906588119999999</v>
      </c>
      <c r="CQ87" s="1">
        <v>190.3866261</v>
      </c>
      <c r="CR87" s="1">
        <v>0.58137765910000005</v>
      </c>
      <c r="CS87" s="1">
        <v>1320.8825449999999</v>
      </c>
      <c r="CT87" s="1">
        <v>4.1533735969999999E-2</v>
      </c>
      <c r="CU87" s="1">
        <v>58.315446229999999</v>
      </c>
      <c r="CV87" s="1">
        <v>2.4304121969999998E-2</v>
      </c>
      <c r="CW87" s="1">
        <v>-6.0786975089999998E-4</v>
      </c>
      <c r="CX87" s="1">
        <v>9.1649259080000005E-4</v>
      </c>
      <c r="CY87" s="1">
        <v>3.0862283990000001E-4</v>
      </c>
      <c r="CZ87" s="1">
        <v>-1.524362342E-3</v>
      </c>
      <c r="DA87" s="1">
        <v>-3.5845360789999998E-4</v>
      </c>
      <c r="DB87" s="1">
        <v>5.409819483E-4</v>
      </c>
      <c r="DC87" s="1">
        <v>1.8252832840000001E-4</v>
      </c>
      <c r="DD87" s="1">
        <v>-8.994355561E-4</v>
      </c>
      <c r="DE87" s="1">
        <v>-1.5092104985896002</v>
      </c>
    </row>
    <row r="88" spans="1:109">
      <c r="A88" s="1" t="s">
        <v>125</v>
      </c>
      <c r="B88" s="1" t="s">
        <v>119</v>
      </c>
      <c r="C88" s="9">
        <v>59</v>
      </c>
      <c r="D88" s="4">
        <v>146.69999999999999</v>
      </c>
      <c r="E88" s="553"/>
      <c r="F88" s="556"/>
      <c r="G88" s="33">
        <v>3705.3</v>
      </c>
      <c r="H88" s="33">
        <v>4031.2</v>
      </c>
      <c r="I88" s="33">
        <v>3851.8</v>
      </c>
      <c r="J88" s="33">
        <v>3859.2</v>
      </c>
      <c r="K88" s="33">
        <v>153.89999999999964</v>
      </c>
      <c r="L88" s="33">
        <v>172</v>
      </c>
      <c r="M88" s="33">
        <v>162.94999999999982</v>
      </c>
      <c r="N88" s="32">
        <v>6.25E-2</v>
      </c>
      <c r="O88" s="31">
        <v>14.02</v>
      </c>
      <c r="P88" s="31">
        <v>4.125</v>
      </c>
      <c r="Q88" s="30">
        <v>249.81354616421407</v>
      </c>
      <c r="R88" s="30">
        <v>758</v>
      </c>
      <c r="S88" s="30">
        <v>259</v>
      </c>
      <c r="T88" s="29">
        <v>9.1800728388025075</v>
      </c>
      <c r="U88" s="29">
        <v>9.9110456660875261</v>
      </c>
      <c r="V88" s="29">
        <v>7.825415226452674</v>
      </c>
      <c r="W88" s="29">
        <v>10.695487069194803</v>
      </c>
      <c r="X88" s="29">
        <v>9.4030052001343769</v>
      </c>
      <c r="Y88" s="29">
        <v>1.2202600077696442</v>
      </c>
      <c r="Z88" s="29">
        <v>10.623265207904021</v>
      </c>
      <c r="AA88" s="29">
        <v>8.1827451923647327</v>
      </c>
      <c r="AB88" s="29">
        <v>11.843525215673665</v>
      </c>
      <c r="AC88" s="29">
        <v>6.9624851845950886</v>
      </c>
      <c r="AD88" s="28">
        <v>9.4030052001343787</v>
      </c>
      <c r="AE88" s="27">
        <v>1.2202600077696371</v>
      </c>
      <c r="AF88" s="27">
        <v>0.61013000388481853</v>
      </c>
      <c r="AG88" s="27">
        <v>7.4612975084484301</v>
      </c>
      <c r="AH88" s="26">
        <v>11.344712891820327</v>
      </c>
      <c r="AI88" s="16"/>
      <c r="AS88" s="1">
        <v>8200</v>
      </c>
      <c r="AT88" s="2">
        <v>-1.3732283839999999</v>
      </c>
      <c r="AU88" s="2">
        <v>0.34719359859999999</v>
      </c>
      <c r="AV88" s="2">
        <v>-3.1549939770000002</v>
      </c>
      <c r="AZ88" s="4" t="s">
        <v>4</v>
      </c>
      <c r="BA88" s="4">
        <v>16.5</v>
      </c>
      <c r="BB88" s="4">
        <v>16.5</v>
      </c>
      <c r="BC88" s="10">
        <v>1.3720812209766489</v>
      </c>
      <c r="BD88" s="10">
        <v>21.135775023112529</v>
      </c>
      <c r="BE88" s="10">
        <v>0.77449622971112186</v>
      </c>
      <c r="BF88" s="10">
        <v>2570.2231899836693</v>
      </c>
      <c r="BG88" s="10">
        <v>1.5161118463830397E-2</v>
      </c>
      <c r="BH88" s="10"/>
      <c r="BI88" s="10"/>
      <c r="BJ88" s="1">
        <v>82</v>
      </c>
      <c r="BK88" s="1">
        <v>2993</v>
      </c>
      <c r="BL88" s="1">
        <v>3292.7</v>
      </c>
      <c r="BM88" s="1">
        <v>3140</v>
      </c>
      <c r="BN88" s="2">
        <v>20.95</v>
      </c>
      <c r="BO88" s="2">
        <v>3.85</v>
      </c>
      <c r="BP88" s="2">
        <v>24.8</v>
      </c>
      <c r="BQ88" s="2">
        <v>17.099999999999998</v>
      </c>
      <c r="BR88" s="1">
        <v>7.6999999999999999E-2</v>
      </c>
      <c r="BS88" s="1">
        <v>1.448</v>
      </c>
      <c r="BT88" s="1">
        <v>23.45</v>
      </c>
      <c r="BU88" s="1">
        <v>0.72850000000000004</v>
      </c>
      <c r="BV88" s="1">
        <v>2703.5</v>
      </c>
      <c r="BW88" s="1">
        <v>0.111496</v>
      </c>
      <c r="BX88" s="1">
        <v>39.125644430000001</v>
      </c>
      <c r="BY88" s="1">
        <v>4.36235285136728E-2</v>
      </c>
      <c r="BZ88" s="1">
        <v>2.3358411999999999E-2</v>
      </c>
      <c r="CA88" s="1">
        <v>4.2925960000000001E-3</v>
      </c>
      <c r="CB88" s="1">
        <v>2.7651007999999998E-2</v>
      </c>
      <c r="CC88" s="1">
        <v>1.9065815999999999E-2</v>
      </c>
      <c r="CD88" s="1">
        <v>9.1391292236144509E-3</v>
      </c>
      <c r="CE88" s="1">
        <v>1.6795058477764029E-3</v>
      </c>
      <c r="CF88" s="1">
        <v>1.0818635071390853E-2</v>
      </c>
      <c r="CG88" s="1">
        <v>7.4596233758380485E-3</v>
      </c>
      <c r="CJ88" s="1">
        <v>8200</v>
      </c>
      <c r="CK88" s="1">
        <v>-1.3752614000000001</v>
      </c>
      <c r="CL88" s="1">
        <v>1.7476647569999999</v>
      </c>
      <c r="CM88" s="1">
        <v>0.37240335670000002</v>
      </c>
      <c r="CN88" s="1">
        <v>-3.1229261570000002</v>
      </c>
      <c r="CO88" s="1">
        <v>2.5198683600000001E-2</v>
      </c>
      <c r="CP88" s="1">
        <v>1.939835054</v>
      </c>
      <c r="CQ88" s="1">
        <v>265.29538179999997</v>
      </c>
      <c r="CR88" s="1">
        <v>0.43065768100000001</v>
      </c>
      <c r="CS88" s="1">
        <v>1338.5341719999999</v>
      </c>
      <c r="CT88" s="1">
        <v>4.891599051E-2</v>
      </c>
      <c r="CU88" s="1">
        <v>67.872967889999998</v>
      </c>
      <c r="CV88" s="1">
        <v>3.3534724600000003E-2</v>
      </c>
      <c r="CW88" s="1">
        <v>-6.7448348850000003E-4</v>
      </c>
      <c r="CX88" s="1">
        <v>8.5000240540000001E-4</v>
      </c>
      <c r="CY88" s="1">
        <v>1.755206019E-4</v>
      </c>
      <c r="CZ88" s="1">
        <v>-1.524485894E-3</v>
      </c>
      <c r="DA88" s="1">
        <v>-4.6373770129999999E-4</v>
      </c>
      <c r="DB88" s="1">
        <v>5.7981159960000003E-4</v>
      </c>
      <c r="DC88" s="1">
        <v>1.160656176E-4</v>
      </c>
      <c r="DD88" s="1">
        <v>-1.0435493010000001E-3</v>
      </c>
      <c r="DE88" s="1">
        <v>-1.2503007583265477</v>
      </c>
    </row>
    <row r="89" spans="1:109">
      <c r="A89" s="1" t="s">
        <v>124</v>
      </c>
      <c r="B89" s="1" t="s">
        <v>86</v>
      </c>
      <c r="C89" s="9">
        <v>37</v>
      </c>
      <c r="D89" s="4">
        <v>147</v>
      </c>
      <c r="E89" s="553"/>
      <c r="F89" s="556"/>
      <c r="G89" s="33">
        <v>3709</v>
      </c>
      <c r="H89" s="33">
        <v>4035.1</v>
      </c>
      <c r="I89" s="33">
        <v>3856.8</v>
      </c>
      <c r="J89" s="33">
        <v>3864.1</v>
      </c>
      <c r="K89" s="33">
        <v>155.09999999999991</v>
      </c>
      <c r="L89" s="33">
        <v>171</v>
      </c>
      <c r="M89" s="33">
        <v>163.04999999999995</v>
      </c>
      <c r="N89" s="32">
        <v>6.25E-2</v>
      </c>
      <c r="O89" s="31">
        <v>12.45</v>
      </c>
      <c r="P89" s="31">
        <v>4.6849999999999996</v>
      </c>
      <c r="Q89" s="30">
        <v>307.02275520945398</v>
      </c>
      <c r="R89" s="30">
        <v>837</v>
      </c>
      <c r="S89" s="30">
        <v>311</v>
      </c>
      <c r="T89" s="29">
        <v>11.843175002011181</v>
      </c>
      <c r="U89" s="29">
        <v>17.326831861355593</v>
      </c>
      <c r="V89" s="29">
        <v>12.156613239926477</v>
      </c>
      <c r="W89" s="29">
        <v>15.783069191002175</v>
      </c>
      <c r="X89" s="29">
        <v>14.277422323573857</v>
      </c>
      <c r="Y89" s="29">
        <v>2.7073518556163072</v>
      </c>
      <c r="Z89" s="29">
        <v>16.984774179190165</v>
      </c>
      <c r="AA89" s="29">
        <v>11.570070467957549</v>
      </c>
      <c r="AB89" s="29">
        <v>19.692126034806471</v>
      </c>
      <c r="AC89" s="29">
        <v>8.8627186123412436</v>
      </c>
      <c r="AD89" s="28">
        <v>14.277422323573857</v>
      </c>
      <c r="AE89" s="27">
        <v>2.7073518556163103</v>
      </c>
      <c r="AF89" s="27">
        <v>1.3536759278081552</v>
      </c>
      <c r="AG89" s="27">
        <v>9.9694175633762079</v>
      </c>
      <c r="AH89" s="26">
        <v>18.585427083771506</v>
      </c>
      <c r="AI89" s="16"/>
      <c r="AS89" s="1">
        <v>8300</v>
      </c>
      <c r="AT89" s="2">
        <v>-1.6376560120000001</v>
      </c>
      <c r="AU89" s="2">
        <v>6.7998438090000002E-2</v>
      </c>
      <c r="AV89" s="2">
        <v>-3.2744824559999999</v>
      </c>
      <c r="AZ89" s="4" t="s">
        <v>4</v>
      </c>
      <c r="BA89" s="4">
        <v>16.7</v>
      </c>
      <c r="BB89" s="4">
        <v>16.7</v>
      </c>
      <c r="BC89" s="10">
        <v>1.3436282202605381</v>
      </c>
      <c r="BD89" s="10">
        <v>20.8390978827243</v>
      </c>
      <c r="BE89" s="10">
        <v>0.79174047256937086</v>
      </c>
      <c r="BF89" s="10">
        <v>2555.0421310138622</v>
      </c>
      <c r="BG89" s="10">
        <v>1.4846720665862135E-2</v>
      </c>
      <c r="BH89" s="10"/>
      <c r="BI89" s="10"/>
      <c r="BJ89" s="1">
        <v>83</v>
      </c>
      <c r="BK89" s="1">
        <v>3000.1</v>
      </c>
      <c r="BL89" s="1">
        <v>3304.7</v>
      </c>
      <c r="BM89" s="1">
        <v>3150</v>
      </c>
      <c r="BN89" s="2">
        <v>27.868749999999999</v>
      </c>
      <c r="BO89" s="2">
        <v>7.2312500000000002</v>
      </c>
      <c r="BP89" s="2">
        <v>35.1</v>
      </c>
      <c r="BQ89" s="2">
        <v>20.637499999999999</v>
      </c>
      <c r="BR89" s="1">
        <v>0.08</v>
      </c>
      <c r="BS89" s="1">
        <v>1.4195</v>
      </c>
      <c r="BT89" s="1">
        <v>22.9</v>
      </c>
      <c r="BU89" s="1">
        <v>0.746</v>
      </c>
      <c r="BV89" s="1">
        <v>2280</v>
      </c>
      <c r="BW89" s="1">
        <v>0.11355999999999999</v>
      </c>
      <c r="BX89" s="1">
        <v>42.740283120000001</v>
      </c>
      <c r="BY89" s="1">
        <v>4.8535865511071995E-2</v>
      </c>
      <c r="BZ89" s="1">
        <v>3.1647752499999994E-2</v>
      </c>
      <c r="CA89" s="1">
        <v>8.2118074999999995E-3</v>
      </c>
      <c r="CB89" s="1">
        <v>3.9859559999999995E-2</v>
      </c>
      <c r="CC89" s="1">
        <v>2.3435944999999993E-2</v>
      </c>
      <c r="CD89" s="1">
        <v>1.3526339019616876E-2</v>
      </c>
      <c r="CE89" s="1">
        <v>3.509749774769394E-3</v>
      </c>
      <c r="CF89" s="1">
        <v>1.703608879438627E-2</v>
      </c>
      <c r="CG89" s="1">
        <v>1.0016589244847482E-2</v>
      </c>
      <c r="CJ89" s="1">
        <v>8300</v>
      </c>
      <c r="CK89" s="1">
        <v>-1.6049962879999999</v>
      </c>
      <c r="CL89" s="1">
        <v>1.6303728770000001</v>
      </c>
      <c r="CM89" s="1">
        <v>2.5376588320000001E-2</v>
      </c>
      <c r="CN89" s="1">
        <v>-3.2353691649999998</v>
      </c>
      <c r="CO89" s="1">
        <v>3.1502432900000002E-2</v>
      </c>
      <c r="CP89" s="1">
        <v>2.2012703939999998</v>
      </c>
      <c r="CQ89" s="1">
        <v>373.2823927</v>
      </c>
      <c r="CR89" s="1">
        <v>0.27218759809999998</v>
      </c>
      <c r="CS89" s="1">
        <v>1323.960372</v>
      </c>
      <c r="CT89" s="1">
        <v>6.9545421600000004E-2</v>
      </c>
      <c r="CU89" s="1">
        <v>77.596373180000001</v>
      </c>
      <c r="CV89" s="1">
        <v>5.4208154930000002E-2</v>
      </c>
      <c r="CW89" s="1">
        <v>-1.1276869310000001E-3</v>
      </c>
      <c r="CX89" s="1">
        <v>1.131939762E-3</v>
      </c>
      <c r="CY89" s="44">
        <v>4.2354874660000004E-6</v>
      </c>
      <c r="CZ89" s="1">
        <v>-2.2596266930000001E-3</v>
      </c>
      <c r="DA89" s="1">
        <v>-8.8002360160000003E-4</v>
      </c>
      <c r="DB89" s="1">
        <v>8.8215094009999996E-4</v>
      </c>
      <c r="DC89" s="44">
        <v>2.1367504429999999E-6</v>
      </c>
      <c r="DD89" s="1">
        <v>-1.762174542E-3</v>
      </c>
      <c r="DE89" s="1">
        <v>-1.0024173652798996</v>
      </c>
    </row>
    <row r="90" spans="1:109">
      <c r="A90" s="1" t="s">
        <v>123</v>
      </c>
      <c r="B90" s="1" t="s">
        <v>86</v>
      </c>
      <c r="C90" s="9">
        <v>39</v>
      </c>
      <c r="D90" s="4">
        <v>149</v>
      </c>
      <c r="E90" s="553"/>
      <c r="F90" s="556"/>
      <c r="G90" s="33">
        <v>3735</v>
      </c>
      <c r="H90" s="33">
        <v>4085.1</v>
      </c>
      <c r="I90" s="33">
        <v>3890.9</v>
      </c>
      <c r="J90" s="33">
        <v>3897.4</v>
      </c>
      <c r="K90" s="33">
        <v>162.40000000000009</v>
      </c>
      <c r="L90" s="33">
        <v>187.69999999999982</v>
      </c>
      <c r="M90" s="33">
        <v>175.04999999999995</v>
      </c>
      <c r="N90" s="32">
        <v>5.8823529411767654E-2</v>
      </c>
      <c r="O90" s="31">
        <v>13.1</v>
      </c>
      <c r="P90" s="31">
        <v>4.2169999999999996</v>
      </c>
      <c r="Q90" s="30">
        <v>279.37163750425469</v>
      </c>
      <c r="R90" s="30">
        <v>753</v>
      </c>
      <c r="S90" s="30">
        <v>272</v>
      </c>
      <c r="T90" s="29">
        <v>10.078316732527389</v>
      </c>
      <c r="U90" s="29">
        <v>13.71286837782738</v>
      </c>
      <c r="V90" s="29">
        <v>8.9491704032164616</v>
      </c>
      <c r="W90" s="29">
        <v>12.485947160079421</v>
      </c>
      <c r="X90" s="29">
        <v>11.306575668412664</v>
      </c>
      <c r="Y90" s="29">
        <v>2.1792308518294075</v>
      </c>
      <c r="Z90" s="29">
        <v>13.485806520242072</v>
      </c>
      <c r="AA90" s="29">
        <v>9.1273448165832569</v>
      </c>
      <c r="AB90" s="29">
        <v>15.665037372071479</v>
      </c>
      <c r="AC90" s="29">
        <v>6.9481139647538495</v>
      </c>
      <c r="AD90" s="28">
        <v>11.306575668412663</v>
      </c>
      <c r="AE90" s="27">
        <v>2.1792308518294168</v>
      </c>
      <c r="AF90" s="27">
        <v>1.0896154259147084</v>
      </c>
      <c r="AG90" s="27">
        <v>7.8389300191132074</v>
      </c>
      <c r="AH90" s="26">
        <v>14.774221317712117</v>
      </c>
      <c r="AI90" s="16"/>
      <c r="AS90" s="1">
        <v>8400</v>
      </c>
      <c r="AT90" s="2">
        <v>-1.6959147189999999</v>
      </c>
      <c r="AU90" s="2">
        <v>7.1002909239999995E-2</v>
      </c>
      <c r="AV90" s="2">
        <v>-3.3628323469999999</v>
      </c>
      <c r="AZ90" s="4" t="s">
        <v>4</v>
      </c>
      <c r="BA90" s="4">
        <v>16.899999999999999</v>
      </c>
      <c r="BB90" s="4">
        <v>16.899999999999999</v>
      </c>
      <c r="BC90" s="10">
        <v>1.3057892708827359</v>
      </c>
      <c r="BD90" s="10">
        <v>21.442969876044028</v>
      </c>
      <c r="BE90" s="10">
        <v>0.81467316916197829</v>
      </c>
      <c r="BF90" s="10">
        <v>2553.6830660505566</v>
      </c>
      <c r="BG90" s="10">
        <v>1.442861072798631E-2</v>
      </c>
      <c r="BH90" s="10"/>
      <c r="BI90" s="10"/>
      <c r="BJ90" s="1">
        <v>84</v>
      </c>
      <c r="BK90" s="1">
        <v>3006.8</v>
      </c>
      <c r="BL90" s="1">
        <v>3316.6</v>
      </c>
      <c r="BM90" s="1">
        <v>3159.7</v>
      </c>
      <c r="BN90" s="2">
        <v>40.966666670000002</v>
      </c>
      <c r="BO90" s="2">
        <v>14.6</v>
      </c>
      <c r="BP90" s="2">
        <v>55.566666670000004</v>
      </c>
      <c r="BQ90" s="2">
        <v>26.366666670000001</v>
      </c>
      <c r="BR90" s="1">
        <v>7.85E-2</v>
      </c>
      <c r="BS90" s="1">
        <v>1.4345000000000001</v>
      </c>
      <c r="BT90" s="1">
        <v>21.95</v>
      </c>
      <c r="BU90" s="1">
        <v>0.73650000000000004</v>
      </c>
      <c r="BV90" s="1">
        <v>2335</v>
      </c>
      <c r="BW90" s="1">
        <v>0.11260825000000001</v>
      </c>
      <c r="BX90" s="1">
        <v>44.645297409999998</v>
      </c>
      <c r="BY90" s="1">
        <v>5.0274288120696321E-2</v>
      </c>
      <c r="BZ90" s="1">
        <v>4.6131846420420279E-2</v>
      </c>
      <c r="CA90" s="1">
        <v>1.64408045E-2</v>
      </c>
      <c r="CB90" s="1">
        <v>6.2572650920420275E-2</v>
      </c>
      <c r="CC90" s="1">
        <v>2.969104192042028E-2</v>
      </c>
      <c r="CD90" s="1">
        <v>2.0595700035121071E-2</v>
      </c>
      <c r="CE90" s="1">
        <v>7.3400460656216629E-3</v>
      </c>
      <c r="CF90" s="1">
        <v>2.7935746100742734E-2</v>
      </c>
      <c r="CG90" s="1">
        <v>1.3255653969499407E-2</v>
      </c>
      <c r="CJ90" s="1">
        <v>8400</v>
      </c>
      <c r="CK90" s="1">
        <v>-1.69218742</v>
      </c>
      <c r="CL90" s="1">
        <v>1.6561950489999999</v>
      </c>
      <c r="CM90" s="1">
        <v>-3.5992370310000001E-2</v>
      </c>
      <c r="CN90" s="1">
        <v>-3.3483824690000001</v>
      </c>
      <c r="CO90" s="1">
        <v>3.9204054000000002E-2</v>
      </c>
      <c r="CP90" s="1">
        <v>2.2381157090000001</v>
      </c>
      <c r="CQ90" s="1">
        <v>481.57536169999997</v>
      </c>
      <c r="CR90" s="1">
        <v>0.24977538469999999</v>
      </c>
      <c r="CS90" s="1">
        <v>1281.3144520000001</v>
      </c>
      <c r="CT90" s="1">
        <v>8.7748516700000001E-2</v>
      </c>
      <c r="CU90" s="1">
        <v>80.430443159999996</v>
      </c>
      <c r="CV90" s="1">
        <v>7.0598740090000001E-2</v>
      </c>
      <c r="CW90" s="1">
        <v>-1.4851741079999999E-3</v>
      </c>
      <c r="CX90" s="1">
        <v>1.453269458E-3</v>
      </c>
      <c r="CY90" s="44">
        <v>-3.1873564809999997E-5</v>
      </c>
      <c r="CZ90" s="1">
        <v>-2.9384435660000001E-3</v>
      </c>
      <c r="DA90" s="1">
        <v>-1.1949454489999999E-3</v>
      </c>
      <c r="DB90" s="1">
        <v>1.1692411170000001E-3</v>
      </c>
      <c r="DC90" s="44">
        <v>-2.5675036759999999E-5</v>
      </c>
      <c r="DD90" s="1">
        <v>-2.3641865659999998E-3</v>
      </c>
      <c r="DE90" s="1">
        <v>-0.9784891167864519</v>
      </c>
    </row>
    <row r="91" spans="1:109">
      <c r="A91" s="1" t="s">
        <v>122</v>
      </c>
      <c r="B91" s="1" t="s">
        <v>119</v>
      </c>
      <c r="C91" s="9">
        <v>61</v>
      </c>
      <c r="D91" s="4">
        <v>149.80000000000001</v>
      </c>
      <c r="E91" s="553"/>
      <c r="F91" s="556"/>
      <c r="G91" s="33">
        <v>3743.5</v>
      </c>
      <c r="H91" s="33">
        <v>4106</v>
      </c>
      <c r="I91" s="33">
        <v>3903.2</v>
      </c>
      <c r="J91" s="33">
        <v>3910.6</v>
      </c>
      <c r="K91" s="33">
        <v>167.09999999999991</v>
      </c>
      <c r="L91" s="33">
        <v>195.40000000000009</v>
      </c>
      <c r="M91" s="33">
        <v>181.25</v>
      </c>
      <c r="N91" s="32">
        <v>5.8823529411751924E-2</v>
      </c>
      <c r="O91" s="31">
        <v>13.75</v>
      </c>
      <c r="P91" s="31">
        <v>3.93</v>
      </c>
      <c r="Q91" s="30">
        <v>240.27867799000742</v>
      </c>
      <c r="R91" s="30">
        <v>722</v>
      </c>
      <c r="S91" s="30">
        <v>246</v>
      </c>
      <c r="T91" s="29">
        <v>8.9074006751748573</v>
      </c>
      <c r="U91" s="29">
        <v>9.5386822307068897</v>
      </c>
      <c r="V91" s="29">
        <v>7.3132609373800701</v>
      </c>
      <c r="W91" s="29">
        <v>10.239847228761283</v>
      </c>
      <c r="X91" s="29">
        <v>8.9997977680057755</v>
      </c>
      <c r="Y91" s="29">
        <v>1.2491414162110557</v>
      </c>
      <c r="Z91" s="29">
        <v>10.24893918421683</v>
      </c>
      <c r="AA91" s="29">
        <v>7.7506563517947198</v>
      </c>
      <c r="AB91" s="29">
        <v>11.498080600427887</v>
      </c>
      <c r="AC91" s="29">
        <v>6.5015149355836641</v>
      </c>
      <c r="AD91" s="28">
        <v>8.9997977680057755</v>
      </c>
      <c r="AE91" s="27">
        <v>1.2491414162110577</v>
      </c>
      <c r="AF91" s="27">
        <v>0.62457070810552884</v>
      </c>
      <c r="AG91" s="27">
        <v>7.0121332699340053</v>
      </c>
      <c r="AH91" s="26">
        <v>10.987462266077545</v>
      </c>
      <c r="AI91" s="16"/>
      <c r="AS91" s="1">
        <v>8500</v>
      </c>
      <c r="AT91" s="2">
        <v>-1.5729702619999999</v>
      </c>
      <c r="AU91" s="2">
        <v>3.6692640499999998E-2</v>
      </c>
      <c r="AV91" s="2">
        <v>-3.0830481829999998</v>
      </c>
      <c r="AZ91" s="4" t="s">
        <v>4</v>
      </c>
      <c r="BA91" s="4">
        <v>17.100000000000001</v>
      </c>
      <c r="BB91" s="4">
        <v>17.100000000000001</v>
      </c>
      <c r="BC91" s="10">
        <v>1.280262191130052</v>
      </c>
      <c r="BD91" s="10">
        <v>21.089430108193579</v>
      </c>
      <c r="BE91" s="10">
        <v>0.8301441265878472</v>
      </c>
      <c r="BF91" s="10">
        <v>2553.6830660505566</v>
      </c>
      <c r="BG91" s="10">
        <v>1.4225135457000528E-2</v>
      </c>
      <c r="BH91" s="10"/>
      <c r="BI91" s="10"/>
      <c r="BJ91" s="1">
        <v>85</v>
      </c>
      <c r="BK91" s="1">
        <v>3012.3</v>
      </c>
      <c r="BL91" s="1">
        <v>3329.9</v>
      </c>
      <c r="BM91" s="1">
        <v>3169.3</v>
      </c>
      <c r="BN91" s="2">
        <v>26.220833330000001</v>
      </c>
      <c r="BO91" s="2">
        <v>7.3843750000000004</v>
      </c>
      <c r="BP91" s="2">
        <v>33.605208330000004</v>
      </c>
      <c r="BQ91" s="2">
        <v>18.836458329999999</v>
      </c>
      <c r="BR91" s="1">
        <v>8.3000000000000004E-2</v>
      </c>
      <c r="BS91" s="1">
        <v>1.465666667</v>
      </c>
      <c r="BT91" s="1">
        <v>17.233333330000001</v>
      </c>
      <c r="BU91" s="1">
        <v>0.71766666670000001</v>
      </c>
      <c r="BV91" s="1">
        <v>2247.666667</v>
      </c>
      <c r="BW91" s="1">
        <v>0.12165033336100001</v>
      </c>
      <c r="BX91" s="1">
        <v>42.852864390000001</v>
      </c>
      <c r="BY91" s="1">
        <v>5.2130652385172262E-2</v>
      </c>
      <c r="BZ91" s="1">
        <v>3.1897731155977202E-2</v>
      </c>
      <c r="CA91" s="1">
        <v>8.9831168041263447E-3</v>
      </c>
      <c r="CB91" s="1">
        <v>4.088084796010355E-2</v>
      </c>
      <c r="CC91" s="1">
        <v>2.2914614351850857E-2</v>
      </c>
      <c r="CD91" s="1">
        <v>1.366909147575769E-2</v>
      </c>
      <c r="CE91" s="1">
        <v>3.8495228620675647E-3</v>
      </c>
      <c r="CF91" s="1">
        <v>1.7518614337825256E-2</v>
      </c>
      <c r="CG91" s="1">
        <v>9.8195686136901255E-3</v>
      </c>
      <c r="CJ91" s="1">
        <v>8500</v>
      </c>
      <c r="CK91" s="1">
        <v>-1.5660305750000001</v>
      </c>
      <c r="CL91" s="1">
        <v>1.507802796</v>
      </c>
      <c r="CM91" s="1">
        <v>-5.8227779059999998E-2</v>
      </c>
      <c r="CN91" s="1">
        <v>-3.0738333710000001</v>
      </c>
      <c r="CO91" s="1">
        <v>4.0909805889999998E-2</v>
      </c>
      <c r="CP91" s="1">
        <v>2.2843074809999999</v>
      </c>
      <c r="CQ91" s="1">
        <v>535.64984779999997</v>
      </c>
      <c r="CR91" s="1">
        <v>0.22145733879999999</v>
      </c>
      <c r="CS91" s="1">
        <v>1325.1719029999999</v>
      </c>
      <c r="CT91" s="1">
        <v>9.3608764090000005E-2</v>
      </c>
      <c r="CU91" s="1">
        <v>80.364916129999997</v>
      </c>
      <c r="CV91" s="1">
        <v>7.5211413699999993E-2</v>
      </c>
      <c r="CW91" s="1">
        <v>-1.4602151769999999E-3</v>
      </c>
      <c r="CX91" s="1">
        <v>1.404405225E-3</v>
      </c>
      <c r="CY91" s="44">
        <v>-5.5794654060000003E-5</v>
      </c>
      <c r="CZ91" s="1">
        <v>-2.8646204010000001E-3</v>
      </c>
      <c r="DA91" s="1">
        <v>-1.1733097860000001E-3</v>
      </c>
      <c r="DB91" s="1">
        <v>1.128453094E-3</v>
      </c>
      <c r="DC91" s="44">
        <v>-4.4870391370000002E-5</v>
      </c>
      <c r="DD91" s="1">
        <v>-2.301763243E-3</v>
      </c>
      <c r="DE91" s="1">
        <v>-0.96176909752630324</v>
      </c>
    </row>
    <row r="92" spans="1:109">
      <c r="A92" s="1" t="s">
        <v>121</v>
      </c>
      <c r="B92" s="1" t="s">
        <v>86</v>
      </c>
      <c r="C92" s="9">
        <v>41</v>
      </c>
      <c r="D92" s="4">
        <v>151</v>
      </c>
      <c r="E92" s="553"/>
      <c r="F92" s="556"/>
      <c r="G92" s="33">
        <v>3765.4</v>
      </c>
      <c r="H92" s="33">
        <v>4129.6000000000004</v>
      </c>
      <c r="I92" s="33">
        <v>3926.2</v>
      </c>
      <c r="J92" s="33">
        <v>3933.3</v>
      </c>
      <c r="K92" s="33">
        <v>167.90000000000009</v>
      </c>
      <c r="L92" s="33">
        <v>196.30000000000018</v>
      </c>
      <c r="M92" s="33">
        <v>182.10000000000014</v>
      </c>
      <c r="N92" s="32">
        <v>5.5555555555560819E-2</v>
      </c>
      <c r="O92" s="31">
        <v>13.77</v>
      </c>
      <c r="P92" s="31">
        <v>3.0950000000000002</v>
      </c>
      <c r="Q92" s="30">
        <v>214.5345339196495</v>
      </c>
      <c r="R92" s="30">
        <v>626</v>
      </c>
      <c r="S92" s="30">
        <v>199</v>
      </c>
      <c r="T92" s="29">
        <v>6.92654948283369</v>
      </c>
      <c r="U92" s="29">
        <v>7.484830918620883</v>
      </c>
      <c r="V92" s="29">
        <v>4.9942337826244199</v>
      </c>
      <c r="W92" s="29">
        <v>7.5505773374886429</v>
      </c>
      <c r="X92" s="29">
        <v>6.7390478803919089</v>
      </c>
      <c r="Y92" s="29">
        <v>1.1964259952781842</v>
      </c>
      <c r="Z92" s="29">
        <v>7.9354738756700929</v>
      </c>
      <c r="AA92" s="29">
        <v>5.542621885113725</v>
      </c>
      <c r="AB92" s="29">
        <v>9.1318998709482777</v>
      </c>
      <c r="AC92" s="29">
        <v>4.3461958898355402</v>
      </c>
      <c r="AD92" s="28">
        <v>6.7390478803919081</v>
      </c>
      <c r="AE92" s="27">
        <v>1.1964259952781831</v>
      </c>
      <c r="AF92" s="27">
        <v>0.59821299763909153</v>
      </c>
      <c r="AG92" s="27">
        <v>4.835265454701509</v>
      </c>
      <c r="AH92" s="26">
        <v>8.6428303060823062</v>
      </c>
      <c r="AI92" s="16"/>
      <c r="AS92" s="1">
        <v>8600</v>
      </c>
      <c r="AT92" s="2">
        <v>-1.443085358</v>
      </c>
      <c r="AU92" s="2">
        <v>1.296610169E-4</v>
      </c>
      <c r="AV92" s="2">
        <v>-2.8429556969999998</v>
      </c>
      <c r="AZ92" s="4" t="s">
        <v>4</v>
      </c>
      <c r="BA92" s="4">
        <v>17.3</v>
      </c>
      <c r="BB92" s="4">
        <v>17.3</v>
      </c>
      <c r="BC92" s="10">
        <v>1.3051731608918886</v>
      </c>
      <c r="BD92" s="10">
        <v>19.920728359318183</v>
      </c>
      <c r="BE92" s="10">
        <v>0.81504656915643114</v>
      </c>
      <c r="BF92" s="10">
        <v>2557.430593358738</v>
      </c>
      <c r="BG92" s="10">
        <v>1.4186664792303016E-2</v>
      </c>
      <c r="BH92" s="10"/>
      <c r="BI92" s="10"/>
      <c r="BJ92" s="1">
        <v>86</v>
      </c>
      <c r="BK92" s="1">
        <v>3024.4</v>
      </c>
      <c r="BL92" s="1">
        <v>3337.6</v>
      </c>
      <c r="BM92" s="1">
        <v>3178.2</v>
      </c>
      <c r="BN92" s="2">
        <v>31.4</v>
      </c>
      <c r="BO92" s="2">
        <v>9.6750000000000007</v>
      </c>
      <c r="BP92" s="2">
        <v>41.075000000000003</v>
      </c>
      <c r="BQ92" s="2">
        <v>21.724999999999998</v>
      </c>
      <c r="BR92" s="1">
        <v>7.6333333330000003E-2</v>
      </c>
      <c r="BS92" s="1">
        <v>1.4379999999999999</v>
      </c>
      <c r="BT92" s="1">
        <v>13.9</v>
      </c>
      <c r="BU92" s="1">
        <v>0.73433333329999995</v>
      </c>
      <c r="BV92" s="1">
        <v>2668.333333</v>
      </c>
      <c r="BW92" s="1">
        <v>0.10976733332854</v>
      </c>
      <c r="BX92" s="1">
        <v>42.230408429999997</v>
      </c>
      <c r="BY92" s="1">
        <v>4.6355193187361955E-2</v>
      </c>
      <c r="BZ92" s="1">
        <v>3.4466942665161558E-2</v>
      </c>
      <c r="CA92" s="1">
        <v>1.0619989499536246E-2</v>
      </c>
      <c r="CB92" s="1">
        <v>4.5086932164697807E-2</v>
      </c>
      <c r="CC92" s="1">
        <v>2.3846953165625313E-2</v>
      </c>
      <c r="CD92" s="1">
        <v>1.4555530660831654E-2</v>
      </c>
      <c r="CE92" s="1">
        <v>4.4848649408772692E-3</v>
      </c>
      <c r="CF92" s="1">
        <v>1.9040395601708924E-2</v>
      </c>
      <c r="CG92" s="1">
        <v>1.0070665719954384E-2</v>
      </c>
      <c r="CJ92" s="1">
        <v>8600</v>
      </c>
      <c r="CK92" s="1">
        <v>-1.4212643030000001</v>
      </c>
      <c r="CL92" s="1">
        <v>1.3966818510000001</v>
      </c>
      <c r="CM92" s="1">
        <v>-2.4582451920000001E-2</v>
      </c>
      <c r="CN92" s="1">
        <v>-2.8179461539999999</v>
      </c>
      <c r="CO92" s="1">
        <v>4.8761307689999998E-2</v>
      </c>
      <c r="CP92" s="1">
        <v>2.3416044130000002</v>
      </c>
      <c r="CQ92" s="1">
        <v>514.77908749999995</v>
      </c>
      <c r="CR92" s="1">
        <v>0.18679795190000001</v>
      </c>
      <c r="CS92" s="1">
        <v>1279.9139419999999</v>
      </c>
      <c r="CT92" s="1">
        <v>0.1141553248</v>
      </c>
      <c r="CU92" s="1">
        <v>80.385586099999998</v>
      </c>
      <c r="CV92" s="1">
        <v>9.1767261239999995E-2</v>
      </c>
      <c r="CW92" s="1">
        <v>-1.622054628E-3</v>
      </c>
      <c r="CX92" s="1">
        <v>1.594298454E-3</v>
      </c>
      <c r="CY92" s="44">
        <v>-2.7757135919999999E-5</v>
      </c>
      <c r="CZ92" s="1">
        <v>-3.216353082E-3</v>
      </c>
      <c r="DA92" s="1">
        <v>-1.3037581250000001E-3</v>
      </c>
      <c r="DB92" s="1">
        <v>1.2816030969999999E-3</v>
      </c>
      <c r="DC92" s="44">
        <v>-2.214830808E-5</v>
      </c>
      <c r="DD92" s="1">
        <v>-2.5853612459999999E-3</v>
      </c>
      <c r="DE92" s="1">
        <v>-0.98300679583492512</v>
      </c>
    </row>
    <row r="93" spans="1:109">
      <c r="A93" s="1" t="s">
        <v>120</v>
      </c>
      <c r="B93" s="1" t="s">
        <v>119</v>
      </c>
      <c r="C93" s="9">
        <v>63</v>
      </c>
      <c r="D93" s="4">
        <v>152.99999991999999</v>
      </c>
      <c r="E93" s="553"/>
      <c r="F93" s="556"/>
      <c r="G93" s="33">
        <v>3793.3</v>
      </c>
      <c r="H93" s="33">
        <v>4170.1000000000004</v>
      </c>
      <c r="I93" s="33">
        <v>3965.6</v>
      </c>
      <c r="J93" s="33">
        <v>3972</v>
      </c>
      <c r="K93" s="33">
        <v>178.69999999999982</v>
      </c>
      <c r="L93" s="33">
        <v>198.10000000000036</v>
      </c>
      <c r="M93" s="33">
        <v>188.40000000000009</v>
      </c>
      <c r="N93" s="32">
        <v>4.9999999999997158E-2</v>
      </c>
      <c r="O93" s="31">
        <v>15.11</v>
      </c>
      <c r="P93" s="31">
        <v>1.5920000000000001</v>
      </c>
      <c r="Q93" s="30">
        <v>124.90677308210704</v>
      </c>
      <c r="R93" s="30">
        <v>478</v>
      </c>
      <c r="S93" s="30">
        <v>130</v>
      </c>
      <c r="T93" s="29">
        <v>3.0526121654671794</v>
      </c>
      <c r="U93" s="29">
        <v>-0.44172976276750942</v>
      </c>
      <c r="V93" s="29">
        <v>0.44482788348920954</v>
      </c>
      <c r="W93" s="29">
        <v>2.9776545206408791</v>
      </c>
      <c r="X93" s="29">
        <v>1.5083412017074398</v>
      </c>
      <c r="Y93" s="29">
        <v>1.7774037042103896</v>
      </c>
      <c r="Z93" s="29">
        <v>3.2857449059178294</v>
      </c>
      <c r="AA93" s="29">
        <v>-0.26906250250294983</v>
      </c>
      <c r="AB93" s="29">
        <v>5.063148610128219</v>
      </c>
      <c r="AC93" s="29">
        <v>-2.0464662067133395</v>
      </c>
      <c r="AD93" s="28">
        <v>1.5083412017074398</v>
      </c>
      <c r="AE93" s="27">
        <v>1.7774037042103898</v>
      </c>
      <c r="AF93" s="27">
        <v>0.88870185210519492</v>
      </c>
      <c r="AG93" s="27">
        <v>-1.3199072221710348</v>
      </c>
      <c r="AH93" s="26">
        <v>4.3365896255859147</v>
      </c>
      <c r="AI93" s="16"/>
      <c r="AS93" s="1">
        <v>8700</v>
      </c>
      <c r="AT93" s="2">
        <v>-1.345179661</v>
      </c>
      <c r="AU93" s="2">
        <v>5.4820338980000001E-2</v>
      </c>
      <c r="AV93" s="2">
        <v>-2.6903593219999999</v>
      </c>
      <c r="AZ93" s="4" t="s">
        <v>4</v>
      </c>
      <c r="BA93" s="4">
        <v>17.5</v>
      </c>
      <c r="BB93" s="4">
        <v>17.5</v>
      </c>
      <c r="BC93" s="10">
        <v>1.2899844646781702</v>
      </c>
      <c r="BD93" s="10">
        <v>20.155281487429829</v>
      </c>
      <c r="BE93" s="10">
        <v>0.82425183958898773</v>
      </c>
      <c r="BF93" s="10">
        <v>2543.821448013065</v>
      </c>
      <c r="BG93" s="10">
        <v>1.4098190870799658E-2</v>
      </c>
      <c r="BH93" s="10"/>
      <c r="BI93" s="10"/>
      <c r="BJ93" s="1">
        <v>87</v>
      </c>
      <c r="BK93" s="1">
        <v>3034.5</v>
      </c>
      <c r="BL93" s="1">
        <v>3346</v>
      </c>
      <c r="BM93" s="1">
        <v>3186.9</v>
      </c>
      <c r="BN93" s="2">
        <v>37.115625000000001</v>
      </c>
      <c r="BO93" s="2">
        <v>12.385624999999999</v>
      </c>
      <c r="BP93" s="2">
        <v>49.501249999999999</v>
      </c>
      <c r="BQ93" s="2">
        <v>24.730000000000004</v>
      </c>
      <c r="BR93" s="1">
        <v>7.6999999999999999E-2</v>
      </c>
      <c r="BS93" s="1">
        <v>1.4206666670000001</v>
      </c>
      <c r="BT93" s="1">
        <v>14.1</v>
      </c>
      <c r="BU93" s="1">
        <v>0.745</v>
      </c>
      <c r="BV93" s="1">
        <v>2655.333333</v>
      </c>
      <c r="BW93" s="1">
        <v>0.109391333359</v>
      </c>
      <c r="BX93" s="1">
        <v>41.958867750000003</v>
      </c>
      <c r="BY93" s="1">
        <v>4.5899364894064446E-2</v>
      </c>
      <c r="BZ93" s="1">
        <v>4.0601277072026348E-2</v>
      </c>
      <c r="CA93" s="1">
        <v>1.3548800332345644E-2</v>
      </c>
      <c r="CB93" s="1">
        <v>5.4150077404371992E-2</v>
      </c>
      <c r="CC93" s="1">
        <v>2.7052476739680704E-2</v>
      </c>
      <c r="CD93" s="1">
        <v>1.7035836151462608E-2</v>
      </c>
      <c r="CE93" s="1">
        <v>5.6849232131604699E-3</v>
      </c>
      <c r="CF93" s="1">
        <v>2.2720759364623078E-2</v>
      </c>
      <c r="CG93" s="1">
        <v>1.1350912938302139E-2</v>
      </c>
    </row>
    <row r="94" spans="1:109" ht="15" thickBot="1">
      <c r="A94" s="1" t="s">
        <v>118</v>
      </c>
      <c r="B94" s="1" t="s">
        <v>86</v>
      </c>
      <c r="C94" s="9">
        <v>43</v>
      </c>
      <c r="D94" s="4">
        <v>153</v>
      </c>
      <c r="E94" s="554"/>
      <c r="F94" s="557"/>
      <c r="G94" s="43">
        <v>3793.3</v>
      </c>
      <c r="H94" s="41">
        <v>4170.1000000000004</v>
      </c>
      <c r="I94" s="41">
        <v>3965.6</v>
      </c>
      <c r="J94" s="41">
        <v>3972.1</v>
      </c>
      <c r="K94" s="41">
        <v>178.69999999999982</v>
      </c>
      <c r="L94" s="41">
        <v>198.10000000000036</v>
      </c>
      <c r="M94" s="41">
        <v>188.40000000000009</v>
      </c>
      <c r="N94" s="40">
        <v>4.9999999999997158E-2</v>
      </c>
      <c r="O94" s="39">
        <v>13.86</v>
      </c>
      <c r="P94" s="39">
        <v>4.1059999999999999</v>
      </c>
      <c r="Q94" s="38">
        <v>248.86005934679341</v>
      </c>
      <c r="R94" s="38">
        <v>759</v>
      </c>
      <c r="S94" s="38">
        <v>259</v>
      </c>
      <c r="T94" s="37">
        <v>9.245793542357239</v>
      </c>
      <c r="U94" s="37">
        <v>10.059425855312565</v>
      </c>
      <c r="V94" s="37">
        <v>8.0545178031315299</v>
      </c>
      <c r="W94" s="37">
        <v>10.862244481343931</v>
      </c>
      <c r="X94" s="37">
        <v>9.5554954205363174</v>
      </c>
      <c r="Y94" s="37">
        <v>1.1986642638527689</v>
      </c>
      <c r="Z94" s="37">
        <v>10.754159684389087</v>
      </c>
      <c r="AA94" s="37">
        <v>8.3568311566835476</v>
      </c>
      <c r="AB94" s="37">
        <v>11.952823948241855</v>
      </c>
      <c r="AC94" s="37">
        <v>7.1581668928307796</v>
      </c>
      <c r="AD94" s="36">
        <v>9.5554954205363156</v>
      </c>
      <c r="AE94" s="35">
        <v>1.1986642638527771</v>
      </c>
      <c r="AF94" s="35">
        <v>0.59933213192638857</v>
      </c>
      <c r="AG94" s="35">
        <v>7.6481514069222971</v>
      </c>
      <c r="AH94" s="34">
        <v>11.462839434150334</v>
      </c>
      <c r="AI94" s="27"/>
      <c r="AS94" s="1">
        <v>8800</v>
      </c>
      <c r="AT94" s="2">
        <v>-1.3</v>
      </c>
      <c r="AU94" s="2">
        <v>0.1</v>
      </c>
      <c r="AV94" s="2">
        <v>-2.6</v>
      </c>
      <c r="AZ94" s="4" t="s">
        <v>4</v>
      </c>
      <c r="BA94" s="4">
        <v>17.7</v>
      </c>
      <c r="BB94" s="4">
        <v>17.7</v>
      </c>
      <c r="BC94" s="10">
        <v>1.3301615674944276</v>
      </c>
      <c r="BD94" s="10">
        <v>18.794709312712669</v>
      </c>
      <c r="BE94" s="10">
        <v>0.79990208030640753</v>
      </c>
      <c r="BF94" s="10">
        <v>2531.4022739577699</v>
      </c>
      <c r="BG94" s="10">
        <v>1.4617160082356258E-2</v>
      </c>
      <c r="BH94" s="10"/>
      <c r="BI94" s="10"/>
      <c r="BJ94" s="1">
        <v>88</v>
      </c>
      <c r="BK94" s="1">
        <v>3043.7</v>
      </c>
      <c r="BL94" s="1">
        <v>3355.3</v>
      </c>
      <c r="BM94" s="1">
        <v>3195.5</v>
      </c>
      <c r="BN94" s="2">
        <v>38.774999999999999</v>
      </c>
      <c r="BO94" s="2">
        <v>13.4</v>
      </c>
      <c r="BP94" s="2">
        <v>52.174999999999997</v>
      </c>
      <c r="BQ94" s="2">
        <v>25.375</v>
      </c>
      <c r="BR94" s="1">
        <v>7.5083333330000002E-2</v>
      </c>
      <c r="BS94" s="1">
        <v>1.41025</v>
      </c>
      <c r="BT94" s="1">
        <v>14.204166669999999</v>
      </c>
      <c r="BU94" s="1">
        <v>0.7514583333</v>
      </c>
      <c r="BV94" s="1">
        <v>2650.083333</v>
      </c>
      <c r="BW94" s="1">
        <v>0.1058862708286325</v>
      </c>
      <c r="BX94" s="1">
        <v>41.25192852</v>
      </c>
      <c r="BY94" s="1">
        <v>4.368012875472109E-2</v>
      </c>
      <c r="BZ94" s="1">
        <v>4.1057401513802251E-2</v>
      </c>
      <c r="CA94" s="1">
        <v>1.4188760291036755E-2</v>
      </c>
      <c r="CB94" s="1">
        <v>5.5246161804839003E-2</v>
      </c>
      <c r="CC94" s="1">
        <v>2.6868641222765496E-2</v>
      </c>
      <c r="CD94" s="1">
        <v>1.6936969924643101E-2</v>
      </c>
      <c r="CE94" s="1">
        <v>5.8531372531326255E-3</v>
      </c>
      <c r="CF94" s="1">
        <v>2.2790107177775729E-2</v>
      </c>
      <c r="CG94" s="1">
        <v>1.1083832671510476E-2</v>
      </c>
    </row>
    <row r="95" spans="1:109">
      <c r="A95" s="1" t="s">
        <v>117</v>
      </c>
      <c r="B95" s="1" t="s">
        <v>86</v>
      </c>
      <c r="C95" s="9">
        <v>45</v>
      </c>
      <c r="D95" s="4">
        <v>155</v>
      </c>
      <c r="E95" s="552">
        <v>8</v>
      </c>
      <c r="F95" s="15"/>
      <c r="G95" s="33">
        <v>3813.2</v>
      </c>
      <c r="H95" s="33">
        <v>4233</v>
      </c>
      <c r="I95" s="33">
        <v>4004.2</v>
      </c>
      <c r="J95" s="33">
        <v>4011.1</v>
      </c>
      <c r="K95" s="33">
        <v>197.90000000000009</v>
      </c>
      <c r="L95" s="33">
        <v>221.90000000000009</v>
      </c>
      <c r="M95" s="33">
        <v>209.90000000000009</v>
      </c>
      <c r="N95" s="32">
        <v>4.9999999999997158E-2</v>
      </c>
      <c r="O95" s="31">
        <v>15.71</v>
      </c>
      <c r="P95" s="31">
        <v>1.3979999999999999</v>
      </c>
      <c r="Q95" s="30">
        <v>115.3719049079004</v>
      </c>
      <c r="R95" s="30">
        <v>462</v>
      </c>
      <c r="S95" s="30">
        <v>122</v>
      </c>
      <c r="T95" s="29">
        <v>2.5214112885291424</v>
      </c>
      <c r="U95" s="29">
        <v>-1.4417373775318916</v>
      </c>
      <c r="V95" s="29">
        <v>-0.28782297930519646</v>
      </c>
      <c r="W95" s="29">
        <v>2.3225250959233961</v>
      </c>
      <c r="X95" s="29">
        <v>0.7785940069038626</v>
      </c>
      <c r="Y95" s="29">
        <v>1.9568897030712094</v>
      </c>
      <c r="Z95" s="29">
        <v>2.735483709975072</v>
      </c>
      <c r="AA95" s="29">
        <v>-1.1782956961673468</v>
      </c>
      <c r="AB95" s="29">
        <v>4.6923734130462815</v>
      </c>
      <c r="AC95" s="29">
        <v>-3.1351853992385559</v>
      </c>
      <c r="AD95" s="28">
        <v>0.7785940069038626</v>
      </c>
      <c r="AE95" s="27">
        <v>1.9568897030712096</v>
      </c>
      <c r="AF95" s="27">
        <v>0.97844485153560479</v>
      </c>
      <c r="AG95" s="27">
        <v>-2.3352569462052357</v>
      </c>
      <c r="AH95" s="26">
        <v>3.8924449600129609</v>
      </c>
      <c r="AI95" s="16"/>
      <c r="AS95" s="1">
        <v>8900</v>
      </c>
      <c r="AT95" s="2">
        <v>-1.3</v>
      </c>
      <c r="AU95" s="2">
        <v>0.1</v>
      </c>
      <c r="AV95" s="2">
        <v>-2.6</v>
      </c>
      <c r="AZ95" s="4" t="s">
        <v>4</v>
      </c>
      <c r="BA95" s="4">
        <v>17.899999999999999</v>
      </c>
      <c r="BB95" s="4">
        <v>17.899999999999999</v>
      </c>
      <c r="BC95" s="10">
        <v>1.3537733990680572</v>
      </c>
      <c r="BD95" s="10">
        <v>18.466901489725014</v>
      </c>
      <c r="BE95" s="10">
        <v>0.78559187935269259</v>
      </c>
      <c r="BF95" s="10">
        <v>2548.4485574305936</v>
      </c>
      <c r="BG95" s="10">
        <v>1.4795337694733112E-2</v>
      </c>
      <c r="BH95" s="10"/>
      <c r="BI95" s="10"/>
      <c r="BJ95" s="1">
        <v>89</v>
      </c>
      <c r="BK95" s="1">
        <v>3050.9</v>
      </c>
      <c r="BL95" s="1">
        <v>3366.3</v>
      </c>
      <c r="BM95" s="1">
        <v>3204.3</v>
      </c>
      <c r="BN95" s="2">
        <v>40.4</v>
      </c>
      <c r="BO95" s="2">
        <v>14.4</v>
      </c>
      <c r="BP95" s="2">
        <v>54.8</v>
      </c>
      <c r="BQ95" s="2">
        <v>26</v>
      </c>
      <c r="BR95" s="1">
        <v>7.7083333330000003E-2</v>
      </c>
      <c r="BS95" s="1">
        <v>1.414458333</v>
      </c>
      <c r="BT95" s="1">
        <v>14.108333330000001</v>
      </c>
      <c r="BU95" s="1">
        <v>0.74837500000000001</v>
      </c>
      <c r="BV95" s="1">
        <v>2648.458333</v>
      </c>
      <c r="BW95" s="1">
        <v>0.10903116316403515</v>
      </c>
      <c r="BX95" s="1">
        <v>39.984745320000002</v>
      </c>
      <c r="BY95" s="1">
        <v>4.3595832910573111E-2</v>
      </c>
      <c r="BZ95" s="1">
        <v>4.4048589918270195E-2</v>
      </c>
      <c r="CA95" s="1">
        <v>1.5700487495621061E-2</v>
      </c>
      <c r="CB95" s="1">
        <v>5.9749077413891252E-2</v>
      </c>
      <c r="CC95" s="1">
        <v>2.8348102422649134E-2</v>
      </c>
      <c r="CD95" s="1">
        <v>1.7612716495871535E-2</v>
      </c>
      <c r="CE95" s="1">
        <v>6.2777999391225277E-3</v>
      </c>
      <c r="CF95" s="1">
        <v>2.3890516434994062E-2</v>
      </c>
      <c r="CG95" s="1">
        <v>1.1334916556749008E-2</v>
      </c>
    </row>
    <row r="96" spans="1:109">
      <c r="A96" s="1" t="s">
        <v>116</v>
      </c>
      <c r="B96" s="1" t="s">
        <v>86</v>
      </c>
      <c r="C96" s="9">
        <v>47</v>
      </c>
      <c r="D96" s="4">
        <v>157</v>
      </c>
      <c r="E96" s="553"/>
      <c r="F96" s="15"/>
      <c r="G96" s="33">
        <v>3858.9</v>
      </c>
      <c r="H96" s="33">
        <v>4262.3</v>
      </c>
      <c r="I96" s="33">
        <v>4041.6</v>
      </c>
      <c r="J96" s="33">
        <v>4049.2</v>
      </c>
      <c r="K96" s="33">
        <v>190.29999999999973</v>
      </c>
      <c r="L96" s="33">
        <v>213.10000000000036</v>
      </c>
      <c r="M96" s="33">
        <v>201.70000000000005</v>
      </c>
      <c r="N96" s="32">
        <v>5.2631578947362909E-2</v>
      </c>
      <c r="O96" s="31">
        <v>16.34</v>
      </c>
      <c r="P96" s="31">
        <v>0.85599999999999998</v>
      </c>
      <c r="Q96" s="30">
        <v>89.627760837542453</v>
      </c>
      <c r="R96" s="30">
        <v>408</v>
      </c>
      <c r="S96" s="30">
        <v>102</v>
      </c>
      <c r="T96" s="29">
        <v>1.3339192025276938</v>
      </c>
      <c r="U96" s="29">
        <v>-3.4562594260259196</v>
      </c>
      <c r="V96" s="29">
        <v>-1.7482888041046061</v>
      </c>
      <c r="W96" s="29">
        <v>1.1313055723251568</v>
      </c>
      <c r="X96" s="29">
        <v>-0.68483086381941871</v>
      </c>
      <c r="Y96" s="29">
        <v>2.3227471128843677</v>
      </c>
      <c r="Z96" s="29">
        <v>1.637916249064949</v>
      </c>
      <c r="AA96" s="29">
        <v>-3.0075779767037867</v>
      </c>
      <c r="AB96" s="29">
        <v>3.960663361949317</v>
      </c>
      <c r="AC96" s="29">
        <v>-5.330325089588154</v>
      </c>
      <c r="AD96" s="28">
        <v>-0.6848308638194186</v>
      </c>
      <c r="AE96" s="27">
        <v>2.3227471128843677</v>
      </c>
      <c r="AF96" s="27">
        <v>1.1613735564421839</v>
      </c>
      <c r="AG96" s="27">
        <v>-4.3808431122027418</v>
      </c>
      <c r="AH96" s="26">
        <v>3.0111813845639048</v>
      </c>
      <c r="AI96" s="16"/>
      <c r="AS96" s="1">
        <v>9000</v>
      </c>
      <c r="AT96" s="2">
        <v>-1.3</v>
      </c>
      <c r="AU96" s="2">
        <v>0.1</v>
      </c>
      <c r="AV96" s="2">
        <v>-2.6</v>
      </c>
      <c r="AZ96" s="4" t="s">
        <v>4</v>
      </c>
      <c r="BA96" s="4">
        <v>18.100000000000001</v>
      </c>
      <c r="BB96" s="4">
        <v>18.100000000000001</v>
      </c>
      <c r="BC96" s="10">
        <v>1.362060701481224</v>
      </c>
      <c r="BD96" s="10">
        <v>17.620360071985264</v>
      </c>
      <c r="BE96" s="10">
        <v>0.78056927182956115</v>
      </c>
      <c r="BF96" s="10">
        <v>2560.9689711486121</v>
      </c>
      <c r="BG96" s="10">
        <v>1.4967700016277096E-2</v>
      </c>
      <c r="BH96" s="10"/>
      <c r="BI96" s="10"/>
      <c r="BJ96" s="1">
        <v>90</v>
      </c>
      <c r="BK96" s="1">
        <v>3057.3</v>
      </c>
      <c r="BL96" s="1">
        <v>3379.3</v>
      </c>
      <c r="BM96" s="1">
        <v>3213.5</v>
      </c>
      <c r="BN96" s="2">
        <v>42.053649190000002</v>
      </c>
      <c r="BO96" s="2">
        <v>15.47903226</v>
      </c>
      <c r="BP96" s="2">
        <v>57.532681449999998</v>
      </c>
      <c r="BQ96" s="2">
        <v>26.574616930000001</v>
      </c>
      <c r="BR96" s="1">
        <v>8.3666666670000001E-2</v>
      </c>
      <c r="BS96" s="1">
        <v>1.397666667</v>
      </c>
      <c r="BT96" s="1">
        <v>14.06666667</v>
      </c>
      <c r="BU96" s="1">
        <v>0.75866666670000005</v>
      </c>
      <c r="BV96" s="1">
        <v>2659</v>
      </c>
      <c r="BW96" s="1">
        <v>0.11693811114365889</v>
      </c>
      <c r="BX96" s="1">
        <v>38.542257030000002</v>
      </c>
      <c r="BY96" s="1">
        <v>4.5070587363016085E-2</v>
      </c>
      <c r="BZ96" s="1">
        <v>4.9176743029766608E-2</v>
      </c>
      <c r="CA96" s="1">
        <v>1.8100887948161615E-2</v>
      </c>
      <c r="CB96" s="1">
        <v>6.7277630977928216E-2</v>
      </c>
      <c r="CC96" s="1">
        <v>3.1075855081604993E-2</v>
      </c>
      <c r="CD96" s="1">
        <v>1.8953826697515257E-2</v>
      </c>
      <c r="CE96" s="1">
        <v>6.9764907576927429E-3</v>
      </c>
      <c r="CF96" s="1">
        <v>2.5930317455208001E-2</v>
      </c>
      <c r="CG96" s="1">
        <v>1.1977335939822514E-2</v>
      </c>
    </row>
    <row r="97" spans="1:85">
      <c r="A97" s="1" t="s">
        <v>115</v>
      </c>
      <c r="B97" s="1" t="s">
        <v>86</v>
      </c>
      <c r="C97" s="9">
        <v>49</v>
      </c>
      <c r="D97" s="4">
        <v>159</v>
      </c>
      <c r="E97" s="553"/>
      <c r="F97" s="15"/>
      <c r="G97" s="33">
        <v>3886.7</v>
      </c>
      <c r="H97" s="33">
        <v>4302</v>
      </c>
      <c r="I97" s="33">
        <v>4077.4</v>
      </c>
      <c r="J97" s="33">
        <v>4087.3</v>
      </c>
      <c r="K97" s="33">
        <v>200.60000000000036</v>
      </c>
      <c r="L97" s="33">
        <v>214.69999999999982</v>
      </c>
      <c r="M97" s="33">
        <v>207.65000000000009</v>
      </c>
      <c r="N97" s="32">
        <v>5.263157894737551E-2</v>
      </c>
      <c r="O97" s="31">
        <v>16.73</v>
      </c>
      <c r="P97" s="31">
        <v>0.53400000000000003</v>
      </c>
      <c r="Q97" s="30">
        <v>81.046379480756471</v>
      </c>
      <c r="R97" s="30">
        <v>386</v>
      </c>
      <c r="S97" s="30">
        <v>89</v>
      </c>
      <c r="T97" s="29">
        <v>0.66985017212375608</v>
      </c>
      <c r="U97" s="29">
        <v>-4.1507900579067716</v>
      </c>
      <c r="V97" s="29">
        <v>-2.372494806057623</v>
      </c>
      <c r="W97" s="29">
        <v>0.4099095670485442</v>
      </c>
      <c r="X97" s="29">
        <v>-1.3608812811980235</v>
      </c>
      <c r="Y97" s="29">
        <v>2.314197007587409</v>
      </c>
      <c r="Z97" s="29">
        <v>0.95331572638938544</v>
      </c>
      <c r="AA97" s="29">
        <v>-3.6750782887854325</v>
      </c>
      <c r="AB97" s="29">
        <v>3.2675127339767944</v>
      </c>
      <c r="AC97" s="29">
        <v>-5.989275296372842</v>
      </c>
      <c r="AD97" s="28">
        <v>-1.3608812811980235</v>
      </c>
      <c r="AE97" s="27">
        <v>2.314197007587409</v>
      </c>
      <c r="AF97" s="27">
        <v>1.1570985037937045</v>
      </c>
      <c r="AG97" s="27">
        <v>-5.0432883920580958</v>
      </c>
      <c r="AH97" s="26">
        <v>2.3215258296620482</v>
      </c>
      <c r="AI97" s="16"/>
      <c r="AZ97" s="4" t="s">
        <v>4</v>
      </c>
      <c r="BA97" s="4">
        <v>18.3</v>
      </c>
      <c r="BB97" s="4">
        <v>18.3</v>
      </c>
      <c r="BC97" s="10">
        <v>1.352015914954692</v>
      </c>
      <c r="BD97" s="10">
        <v>17.751270332349804</v>
      </c>
      <c r="BE97" s="10">
        <v>0.78665702123958059</v>
      </c>
      <c r="BF97" s="10">
        <v>2558.519324986391</v>
      </c>
      <c r="BG97" s="10">
        <v>1.4857317746754951E-2</v>
      </c>
      <c r="BH97" s="10"/>
      <c r="BI97" s="10"/>
      <c r="BJ97" s="1">
        <v>91</v>
      </c>
      <c r="BK97" s="1">
        <v>3067.7</v>
      </c>
      <c r="BL97" s="1">
        <v>3387.1</v>
      </c>
      <c r="BM97" s="1">
        <v>3223.4</v>
      </c>
      <c r="BN97" s="2">
        <v>43.790322580000002</v>
      </c>
      <c r="BO97" s="2">
        <v>16.787096770000002</v>
      </c>
      <c r="BP97" s="2">
        <v>60.57741935</v>
      </c>
      <c r="BQ97" s="2">
        <v>27.00322581</v>
      </c>
      <c r="BR97" s="1">
        <v>8.3000000000000004E-2</v>
      </c>
      <c r="BS97" s="1">
        <v>1.3983333330000001</v>
      </c>
      <c r="BT97" s="1">
        <v>13.56666667</v>
      </c>
      <c r="BU97" s="1">
        <v>0.75833333329999997</v>
      </c>
      <c r="BV97" s="1">
        <v>2665</v>
      </c>
      <c r="BW97" s="1">
        <v>0.11606166663900001</v>
      </c>
      <c r="BX97" s="1">
        <v>37.148595010000001</v>
      </c>
      <c r="BY97" s="1">
        <v>4.3115278501578397E-2</v>
      </c>
      <c r="BZ97" s="1">
        <v>5.0823778212942351E-2</v>
      </c>
      <c r="CA97" s="1">
        <v>1.9483384291563738E-2</v>
      </c>
      <c r="CB97" s="1">
        <v>7.0307162504506082E-2</v>
      </c>
      <c r="CC97" s="1">
        <v>3.1340393921378613E-2</v>
      </c>
      <c r="CD97" s="1">
        <v>1.8880319537106571E-2</v>
      </c>
      <c r="CE97" s="1">
        <v>7.2378035247149712E-3</v>
      </c>
      <c r="CF97" s="1">
        <v>2.6118123061821541E-2</v>
      </c>
      <c r="CG97" s="1">
        <v>1.16425160123916E-2</v>
      </c>
    </row>
    <row r="98" spans="1:85">
      <c r="A98" s="1" t="s">
        <v>114</v>
      </c>
      <c r="B98" s="1" t="s">
        <v>86</v>
      </c>
      <c r="C98" s="9">
        <v>51</v>
      </c>
      <c r="D98" s="4">
        <v>161</v>
      </c>
      <c r="E98" s="553"/>
      <c r="F98" s="15"/>
      <c r="G98" s="33">
        <v>3911.7</v>
      </c>
      <c r="H98" s="33">
        <v>4338</v>
      </c>
      <c r="I98" s="33">
        <v>4109</v>
      </c>
      <c r="J98" s="33">
        <v>4119.5</v>
      </c>
      <c r="K98" s="33">
        <v>207.80000000000018</v>
      </c>
      <c r="L98" s="33">
        <v>218.5</v>
      </c>
      <c r="M98" s="33">
        <v>213.15000000000009</v>
      </c>
      <c r="N98" s="32">
        <v>7.1428571428585927E-2</v>
      </c>
      <c r="O98" s="31">
        <v>17.809999999999999</v>
      </c>
      <c r="P98" s="31">
        <v>0.40200000000000002</v>
      </c>
      <c r="Q98" s="30">
        <v>67.697564036867178</v>
      </c>
      <c r="R98" s="30">
        <v>391</v>
      </c>
      <c r="S98" s="30">
        <v>84</v>
      </c>
      <c r="T98" s="29">
        <v>0.36659088826795388</v>
      </c>
      <c r="U98" s="29">
        <v>-5.2815420040360967</v>
      </c>
      <c r="V98" s="29">
        <v>-2.740477719601182</v>
      </c>
      <c r="W98" s="29">
        <v>-6.1864432146533081E-2</v>
      </c>
      <c r="X98" s="29">
        <v>-1.9293233168789645</v>
      </c>
      <c r="Y98" s="29">
        <v>2.6238626942698193</v>
      </c>
      <c r="Z98" s="29">
        <v>0.69453937739085481</v>
      </c>
      <c r="AA98" s="29">
        <v>-4.5531860111487834</v>
      </c>
      <c r="AB98" s="29">
        <v>3.3184020716606741</v>
      </c>
      <c r="AC98" s="29">
        <v>-7.1770487054186027</v>
      </c>
      <c r="AD98" s="28">
        <v>-1.9293233168789643</v>
      </c>
      <c r="AE98" s="27">
        <v>2.6238626942698193</v>
      </c>
      <c r="AF98" s="27">
        <v>1.3119313471349097</v>
      </c>
      <c r="AG98" s="27">
        <v>-6.104478073203099</v>
      </c>
      <c r="AH98" s="26">
        <v>2.2458314394451704</v>
      </c>
      <c r="AI98" s="16"/>
      <c r="AZ98" s="4" t="s">
        <v>4</v>
      </c>
      <c r="BA98" s="4">
        <v>18.5</v>
      </c>
      <c r="BB98" s="4">
        <v>18.5</v>
      </c>
      <c r="BC98" s="10">
        <v>1.3543095022889058</v>
      </c>
      <c r="BD98" s="10">
        <v>16.982824059882851</v>
      </c>
      <c r="BE98" s="10">
        <v>0.78526696830975407</v>
      </c>
      <c r="BF98" s="10">
        <v>2560.9689711486121</v>
      </c>
      <c r="BG98" s="10">
        <v>1.480119674632664E-2</v>
      </c>
      <c r="BH98" s="10"/>
      <c r="BI98" s="10"/>
      <c r="BJ98" s="1">
        <v>92</v>
      </c>
      <c r="BK98" s="1">
        <v>3076.6</v>
      </c>
      <c r="BL98" s="1">
        <v>3396.2</v>
      </c>
      <c r="BM98" s="1">
        <v>3233.5</v>
      </c>
      <c r="BN98" s="2">
        <v>45.532258059999997</v>
      </c>
      <c r="BO98" s="2">
        <v>18.109677420000001</v>
      </c>
      <c r="BP98" s="2">
        <v>63.641935480000001</v>
      </c>
      <c r="BQ98" s="2">
        <v>27.422580639999996</v>
      </c>
      <c r="BR98" s="1">
        <v>8.0333333330000006E-2</v>
      </c>
      <c r="BS98" s="1">
        <v>1.403666667</v>
      </c>
      <c r="BT98" s="1">
        <v>13.03333333</v>
      </c>
      <c r="BU98" s="1">
        <v>0.75533333329999996</v>
      </c>
      <c r="BV98" s="1">
        <v>2581</v>
      </c>
      <c r="BW98" s="1">
        <v>0.11276122224432111</v>
      </c>
      <c r="BX98" s="1">
        <v>35.75802762</v>
      </c>
      <c r="BY98" s="1">
        <v>4.0321188994773924E-2</v>
      </c>
      <c r="BZ98" s="1">
        <v>5.1342730703894411E-2</v>
      </c>
      <c r="CA98" s="1">
        <v>2.0420693603295841E-2</v>
      </c>
      <c r="CB98" s="1">
        <v>7.1763424307190252E-2</v>
      </c>
      <c r="CC98" s="1">
        <v>3.0922037100598571E-2</v>
      </c>
      <c r="CD98" s="1">
        <v>1.8359147825960782E-2</v>
      </c>
      <c r="CE98" s="1">
        <v>7.3020372588620984E-3</v>
      </c>
      <c r="CF98" s="1">
        <v>2.5661185084822881E-2</v>
      </c>
      <c r="CG98" s="1">
        <v>1.1057110567098682E-2</v>
      </c>
    </row>
    <row r="99" spans="1:85">
      <c r="A99" s="1" t="s">
        <v>113</v>
      </c>
      <c r="B99" s="1" t="s">
        <v>86</v>
      </c>
      <c r="C99" s="9">
        <v>53</v>
      </c>
      <c r="D99" s="4">
        <v>163</v>
      </c>
      <c r="E99" s="553"/>
      <c r="F99" s="15"/>
      <c r="G99" s="33">
        <v>3934.9</v>
      </c>
      <c r="H99" s="33">
        <v>4358.1000000000004</v>
      </c>
      <c r="I99" s="33">
        <v>4140.6000000000004</v>
      </c>
      <c r="J99" s="33">
        <v>4146.8999999999996</v>
      </c>
      <c r="K99" s="33">
        <v>211.99999999999955</v>
      </c>
      <c r="L99" s="33">
        <v>211.20000000000073</v>
      </c>
      <c r="M99" s="33">
        <v>211.60000000000014</v>
      </c>
      <c r="N99" s="32">
        <v>7.1428571428539533E-2</v>
      </c>
      <c r="O99" s="31">
        <v>17.170000000000002</v>
      </c>
      <c r="P99" s="31">
        <v>0.48199999999999998</v>
      </c>
      <c r="Q99" s="30">
        <v>62.930129949763852</v>
      </c>
      <c r="R99" s="30">
        <v>382</v>
      </c>
      <c r="S99" s="30">
        <v>81</v>
      </c>
      <c r="T99" s="29">
        <v>0.54505410772717477</v>
      </c>
      <c r="U99" s="29">
        <v>-5.4289207420088053</v>
      </c>
      <c r="V99" s="29">
        <v>-2.6436922026578467</v>
      </c>
      <c r="W99" s="29">
        <v>-6.1020599411138493E-2</v>
      </c>
      <c r="X99" s="29">
        <v>-1.8971448590876538</v>
      </c>
      <c r="Y99" s="29">
        <v>2.7304738241960398</v>
      </c>
      <c r="Z99" s="29">
        <v>0.83332896510838594</v>
      </c>
      <c r="AA99" s="29">
        <v>-4.6276186832836936</v>
      </c>
      <c r="AB99" s="29">
        <v>3.5638027893044257</v>
      </c>
      <c r="AC99" s="29">
        <v>-7.3580925074797339</v>
      </c>
      <c r="AD99" s="28">
        <v>-1.8971448590876538</v>
      </c>
      <c r="AE99" s="27">
        <v>2.7304738241960398</v>
      </c>
      <c r="AF99" s="27">
        <v>1.3652369120980199</v>
      </c>
      <c r="AG99" s="27">
        <v>-6.2419418635220385</v>
      </c>
      <c r="AH99" s="26">
        <v>2.4476521453467308</v>
      </c>
      <c r="AI99" s="16"/>
      <c r="AZ99" s="4" t="s">
        <v>4</v>
      </c>
      <c r="BA99" s="4">
        <v>18.7</v>
      </c>
      <c r="BB99" s="4">
        <v>18.7</v>
      </c>
      <c r="BC99" s="10">
        <v>1.3635098563928971</v>
      </c>
      <c r="BD99" s="10">
        <v>16.868231565883541</v>
      </c>
      <c r="BE99" s="10">
        <v>0.77969099612551684</v>
      </c>
      <c r="BF99" s="10">
        <v>2558.2471420794773</v>
      </c>
      <c r="BG99" s="10">
        <v>1.5066407252960212E-2</v>
      </c>
      <c r="BH99" s="10"/>
      <c r="BI99" s="10"/>
      <c r="BJ99" s="1">
        <v>93</v>
      </c>
      <c r="BK99" s="1">
        <v>3085.7</v>
      </c>
      <c r="BL99" s="1">
        <v>3407.6</v>
      </c>
      <c r="BM99" s="1">
        <v>3243.5</v>
      </c>
      <c r="BN99" s="2">
        <v>47.933770160000002</v>
      </c>
      <c r="BO99" s="2">
        <v>19.40231855</v>
      </c>
      <c r="BP99" s="2">
        <v>67.336088709999999</v>
      </c>
      <c r="BQ99" s="2">
        <v>28.531451610000001</v>
      </c>
      <c r="BR99" s="1">
        <v>8.266666667E-2</v>
      </c>
      <c r="BS99" s="1">
        <v>1.3813333329999999</v>
      </c>
      <c r="BT99" s="1">
        <v>12.3</v>
      </c>
      <c r="BU99" s="1">
        <v>0.76900000000000002</v>
      </c>
      <c r="BV99" s="1">
        <v>2676.666667</v>
      </c>
      <c r="BW99" s="1">
        <v>0.11419022219927111</v>
      </c>
      <c r="BX99" s="1">
        <v>34.939733519999997</v>
      </c>
      <c r="BY99" s="1">
        <v>3.9897759342321204E-2</v>
      </c>
      <c r="BZ99" s="1">
        <v>5.4735678654191912E-2</v>
      </c>
      <c r="CA99" s="1">
        <v>2.2155550664055394E-2</v>
      </c>
      <c r="CB99" s="1">
        <v>7.6891229318247309E-2</v>
      </c>
      <c r="CC99" s="1">
        <v>3.2580127990136515E-2</v>
      </c>
      <c r="CD99" s="1">
        <v>1.9124500262138175E-2</v>
      </c>
      <c r="CE99" s="1">
        <v>7.7410903619095448E-3</v>
      </c>
      <c r="CF99" s="1">
        <v>2.6865590624047718E-2</v>
      </c>
      <c r="CG99" s="1">
        <v>1.138340990022863E-2</v>
      </c>
    </row>
    <row r="100" spans="1:85">
      <c r="A100" s="1" t="s">
        <v>112</v>
      </c>
      <c r="B100" s="1" t="s">
        <v>86</v>
      </c>
      <c r="C100" s="9">
        <v>55</v>
      </c>
      <c r="D100" s="4">
        <v>165</v>
      </c>
      <c r="E100" s="553"/>
      <c r="F100" s="15"/>
      <c r="G100" s="33">
        <v>3952.7</v>
      </c>
      <c r="H100" s="33">
        <v>4388.2</v>
      </c>
      <c r="I100" s="33">
        <v>4170.3</v>
      </c>
      <c r="J100" s="33">
        <v>4174.2</v>
      </c>
      <c r="K100" s="33">
        <v>221.5</v>
      </c>
      <c r="L100" s="33">
        <v>214</v>
      </c>
      <c r="M100" s="33">
        <v>217.75</v>
      </c>
      <c r="N100" s="32">
        <v>7.6923076923061787E-2</v>
      </c>
      <c r="O100" s="31">
        <v>16.97</v>
      </c>
      <c r="P100" s="31">
        <v>0.36699999999999999</v>
      </c>
      <c r="Q100" s="30">
        <v>60.069669497501856</v>
      </c>
      <c r="R100" s="30">
        <v>377</v>
      </c>
      <c r="S100" s="30">
        <v>78</v>
      </c>
      <c r="T100" s="29">
        <v>0.33592502718975298</v>
      </c>
      <c r="U100" s="29">
        <v>-5.5647968115789359</v>
      </c>
      <c r="V100" s="29">
        <v>-2.6543636442571286</v>
      </c>
      <c r="W100" s="29">
        <v>-0.15577998237283405</v>
      </c>
      <c r="X100" s="29">
        <v>-2.0097538527547867</v>
      </c>
      <c r="Y100" s="29">
        <v>2.7075992282378589</v>
      </c>
      <c r="Z100" s="29">
        <v>0.69784537548307224</v>
      </c>
      <c r="AA100" s="29">
        <v>-4.7173530809926456</v>
      </c>
      <c r="AB100" s="29">
        <v>3.4054446037209312</v>
      </c>
      <c r="AC100" s="29">
        <v>-7.4249523092305045</v>
      </c>
      <c r="AD100" s="28">
        <v>-2.0097538527547867</v>
      </c>
      <c r="AE100" s="27">
        <v>2.7075992282378598</v>
      </c>
      <c r="AF100" s="27">
        <v>1.3537996141189299</v>
      </c>
      <c r="AG100" s="27">
        <v>-6.3181522383428579</v>
      </c>
      <c r="AH100" s="26">
        <v>2.2986445328332845</v>
      </c>
      <c r="AI100" s="16"/>
      <c r="AZ100" s="4" t="s">
        <v>4</v>
      </c>
      <c r="BA100" s="4">
        <v>18.899999999999999</v>
      </c>
      <c r="BB100" s="4">
        <v>18.899999999999999</v>
      </c>
      <c r="BC100" s="10">
        <v>1.3239798894791956</v>
      </c>
      <c r="BD100" s="10">
        <v>17.371865073454661</v>
      </c>
      <c r="BE100" s="10">
        <v>0.80364855183079054</v>
      </c>
      <c r="BF100" s="10">
        <v>2575.6668481219381</v>
      </c>
      <c r="BG100" s="10">
        <v>1.4710887660880162E-2</v>
      </c>
      <c r="BH100" s="10"/>
      <c r="BI100" s="10"/>
      <c r="BJ100" s="1">
        <v>94</v>
      </c>
      <c r="BK100" s="1">
        <v>3091.9</v>
      </c>
      <c r="BL100" s="1">
        <v>3419.5</v>
      </c>
      <c r="BM100" s="1">
        <v>3253.6</v>
      </c>
      <c r="BN100" s="2">
        <v>53.046875</v>
      </c>
      <c r="BO100" s="2">
        <v>20.571874999999999</v>
      </c>
      <c r="BP100" s="2">
        <v>73.618750000000006</v>
      </c>
      <c r="BQ100" s="2">
        <v>32.475000000000001</v>
      </c>
      <c r="BR100" s="1">
        <v>8.7374999999999994E-2</v>
      </c>
      <c r="BS100" s="1">
        <v>1.397875</v>
      </c>
      <c r="BT100" s="1">
        <v>11.40416667</v>
      </c>
      <c r="BU100" s="1">
        <v>0.75904166669999995</v>
      </c>
      <c r="BV100" s="1">
        <v>2673.541667</v>
      </c>
      <c r="BW100" s="1">
        <v>0.12213932812499999</v>
      </c>
      <c r="BX100" s="1">
        <v>36.474118560000001</v>
      </c>
      <c r="BY100" s="1">
        <v>4.4549243348699925E-2</v>
      </c>
      <c r="BZ100" s="1">
        <v>6.4791096716308588E-2</v>
      </c>
      <c r="CA100" s="1">
        <v>2.512634990771484E-2</v>
      </c>
      <c r="CB100" s="1">
        <v>8.9917446624023428E-2</v>
      </c>
      <c r="CC100" s="1">
        <v>3.9664746808593748E-2</v>
      </c>
      <c r="CD100" s="1">
        <v>2.3631981432630667E-2</v>
      </c>
      <c r="CE100" s="1">
        <v>9.1646146551403636E-3</v>
      </c>
      <c r="CF100" s="1">
        <v>3.2796596087771031E-2</v>
      </c>
      <c r="CG100" s="1">
        <v>1.4467366777490304E-2</v>
      </c>
    </row>
    <row r="101" spans="1:85">
      <c r="A101" s="1" t="s">
        <v>111</v>
      </c>
      <c r="B101" s="1" t="s">
        <v>86</v>
      </c>
      <c r="C101" s="9">
        <v>57</v>
      </c>
      <c r="D101" s="4">
        <v>167</v>
      </c>
      <c r="E101" s="553"/>
      <c r="F101" s="15"/>
      <c r="G101" s="33">
        <v>3980.7</v>
      </c>
      <c r="H101" s="33">
        <v>4406.7</v>
      </c>
      <c r="I101" s="33">
        <v>4198.6000000000004</v>
      </c>
      <c r="J101" s="33">
        <v>4202</v>
      </c>
      <c r="K101" s="33">
        <v>221.30000000000018</v>
      </c>
      <c r="L101" s="33">
        <v>204.69999999999982</v>
      </c>
      <c r="M101" s="33">
        <v>213</v>
      </c>
      <c r="N101" s="32">
        <v>7.6923076923061787E-2</v>
      </c>
      <c r="O101" s="31">
        <v>16.29</v>
      </c>
      <c r="P101" s="31">
        <v>0.81699999999999995</v>
      </c>
      <c r="Q101" s="30">
        <v>80.092892663335817</v>
      </c>
      <c r="R101" s="30">
        <v>318</v>
      </c>
      <c r="S101" s="30">
        <v>97</v>
      </c>
      <c r="T101" s="29">
        <v>1.2614612944289665</v>
      </c>
      <c r="U101" s="29">
        <v>-4.0724098497382935</v>
      </c>
      <c r="V101" s="29">
        <v>-3.5409498656133831</v>
      </c>
      <c r="W101" s="29">
        <v>0.90627979161040684</v>
      </c>
      <c r="X101" s="29">
        <v>-1.3614046573280758</v>
      </c>
      <c r="Y101" s="29">
        <v>2.8355942956799729</v>
      </c>
      <c r="Z101" s="29">
        <v>1.4741896383518971</v>
      </c>
      <c r="AA101" s="29">
        <v>-4.1969989530080483</v>
      </c>
      <c r="AB101" s="29">
        <v>4.30978393403187</v>
      </c>
      <c r="AC101" s="29">
        <v>-7.0325932486880216</v>
      </c>
      <c r="AD101" s="28">
        <v>-1.3614046573280758</v>
      </c>
      <c r="AE101" s="27">
        <v>2.8355942956799729</v>
      </c>
      <c r="AF101" s="27">
        <v>1.4177971478399864</v>
      </c>
      <c r="AG101" s="27">
        <v>-5.8734719375515354</v>
      </c>
      <c r="AH101" s="26">
        <v>3.1506626228953838</v>
      </c>
      <c r="AI101" s="16"/>
      <c r="AZ101" s="4" t="s">
        <v>4</v>
      </c>
      <c r="BA101" s="4">
        <v>19.100000000000001</v>
      </c>
      <c r="BB101" s="4">
        <v>19.100000000000001</v>
      </c>
      <c r="BC101" s="10">
        <v>1.3167566373373689</v>
      </c>
      <c r="BD101" s="10">
        <v>17.467160861636973</v>
      </c>
      <c r="BE101" s="10">
        <v>0.80802628040159463</v>
      </c>
      <c r="BF101" s="10">
        <v>2551.714752313555</v>
      </c>
      <c r="BG101" s="10">
        <v>1.4312572144971281E-2</v>
      </c>
      <c r="BH101" s="10"/>
      <c r="BI101" s="10"/>
      <c r="BJ101" s="1">
        <v>95</v>
      </c>
      <c r="BK101" s="1">
        <v>3097.7</v>
      </c>
      <c r="BL101" s="1">
        <v>3432.1</v>
      </c>
      <c r="BM101" s="1">
        <v>3263.4</v>
      </c>
      <c r="BN101" s="2">
        <v>58.453125</v>
      </c>
      <c r="BO101" s="2">
        <v>21.728124999999999</v>
      </c>
      <c r="BP101" s="2">
        <v>80.181250000000006</v>
      </c>
      <c r="BQ101" s="2">
        <v>36.725000000000001</v>
      </c>
      <c r="BR101" s="1">
        <v>7.9083333330000005E-2</v>
      </c>
      <c r="BS101" s="1">
        <v>1.3749166669999999</v>
      </c>
      <c r="BT101" s="1">
        <v>11.608333330000001</v>
      </c>
      <c r="BU101" s="1">
        <v>0.77266666669999995</v>
      </c>
      <c r="BV101" s="1">
        <v>2682.583333</v>
      </c>
      <c r="BW101" s="1">
        <v>0.10873299307733361</v>
      </c>
      <c r="BX101" s="1">
        <v>35.716255279999999</v>
      </c>
      <c r="BY101" s="1">
        <v>3.8835353381085201E-2</v>
      </c>
      <c r="BZ101" s="1">
        <v>6.3557832359735153E-2</v>
      </c>
      <c r="CA101" s="1">
        <v>2.3625640652084386E-2</v>
      </c>
      <c r="CB101" s="1">
        <v>8.7183473011819543E-2</v>
      </c>
      <c r="CC101" s="1">
        <v>3.9932191707650763E-2</v>
      </c>
      <c r="CD101" s="1">
        <v>2.2700477656037457E-2</v>
      </c>
      <c r="CE101" s="1">
        <v>8.4381941268339179E-3</v>
      </c>
      <c r="CF101" s="1">
        <v>3.1138671782871375E-2</v>
      </c>
      <c r="CG101" s="1">
        <v>1.4262283529203539E-2</v>
      </c>
    </row>
    <row r="102" spans="1:85">
      <c r="A102" s="1" t="s">
        <v>110</v>
      </c>
      <c r="B102" s="1" t="s">
        <v>86</v>
      </c>
      <c r="C102" s="9">
        <v>59</v>
      </c>
      <c r="D102" s="4">
        <v>169</v>
      </c>
      <c r="E102" s="553"/>
      <c r="F102" s="15"/>
      <c r="G102" s="33">
        <v>4003.1</v>
      </c>
      <c r="H102" s="33">
        <v>4429.2</v>
      </c>
      <c r="I102" s="33">
        <v>4230.7</v>
      </c>
      <c r="J102" s="33">
        <v>4229.7</v>
      </c>
      <c r="K102" s="33">
        <v>226.59999999999991</v>
      </c>
      <c r="L102" s="33">
        <v>199.5</v>
      </c>
      <c r="M102" s="33">
        <v>213.04999999999995</v>
      </c>
      <c r="N102" s="32">
        <v>7.1428571428539533E-2</v>
      </c>
      <c r="O102" s="31">
        <v>16.93</v>
      </c>
      <c r="P102" s="31">
        <v>0.33400000000000002</v>
      </c>
      <c r="Q102" s="30">
        <v>70.558024489129167</v>
      </c>
      <c r="R102" s="30">
        <v>360</v>
      </c>
      <c r="S102" s="30">
        <v>82</v>
      </c>
      <c r="T102" s="29">
        <v>0.27434258887889373</v>
      </c>
      <c r="U102" s="29">
        <v>-4.8842745478472605</v>
      </c>
      <c r="V102" s="29">
        <v>-2.9674895615219832</v>
      </c>
      <c r="W102" s="29">
        <v>3.7459645419876071E-2</v>
      </c>
      <c r="X102" s="29">
        <v>-1.8849904687676184</v>
      </c>
      <c r="Y102" s="29">
        <v>2.485024679167807</v>
      </c>
      <c r="Z102" s="29">
        <v>0.60003421040018856</v>
      </c>
      <c r="AA102" s="29">
        <v>-4.3700151479354252</v>
      </c>
      <c r="AB102" s="29">
        <v>3.0850588895679953</v>
      </c>
      <c r="AC102" s="29">
        <v>-6.8550398271032327</v>
      </c>
      <c r="AD102" s="28">
        <v>-1.8849904687676182</v>
      </c>
      <c r="AE102" s="27">
        <v>2.485024679167807</v>
      </c>
      <c r="AF102" s="27">
        <v>1.2425123395839035</v>
      </c>
      <c r="AG102" s="27">
        <v>-5.8392227658572455</v>
      </c>
      <c r="AH102" s="26">
        <v>2.0692418283220091</v>
      </c>
      <c r="AI102" s="16"/>
      <c r="AZ102" s="4" t="s">
        <v>4</v>
      </c>
      <c r="BA102" s="4">
        <v>19.3</v>
      </c>
      <c r="BB102" s="4">
        <v>19.3</v>
      </c>
      <c r="BC102" s="10">
        <v>1.3013121416298581</v>
      </c>
      <c r="BD102" s="10">
        <v>17.674468149657873</v>
      </c>
      <c r="BE102" s="10">
        <v>0.81738658083038906</v>
      </c>
      <c r="BF102" s="10">
        <v>2540.6360424028262</v>
      </c>
      <c r="BG102" s="10">
        <v>1.4539800465138138E-2</v>
      </c>
      <c r="BH102" s="10"/>
      <c r="BI102" s="10"/>
      <c r="BJ102" s="1">
        <v>96</v>
      </c>
      <c r="BK102" s="1">
        <v>3109.2</v>
      </c>
      <c r="BL102" s="1">
        <v>3439.1</v>
      </c>
      <c r="BM102" s="1">
        <v>3272.7</v>
      </c>
      <c r="BN102" s="2">
        <v>62.926875000000003</v>
      </c>
      <c r="BO102" s="2">
        <v>22.596875000000001</v>
      </c>
      <c r="BP102" s="2">
        <v>85.523750000000007</v>
      </c>
      <c r="BQ102" s="2">
        <v>40.33</v>
      </c>
      <c r="BR102" s="1">
        <v>7.9333333330000005E-2</v>
      </c>
      <c r="BS102" s="1">
        <v>1.3983333330000001</v>
      </c>
      <c r="BT102" s="1">
        <v>10.7</v>
      </c>
      <c r="BU102" s="1">
        <v>0.75900000000000001</v>
      </c>
      <c r="BV102" s="1">
        <v>2623</v>
      </c>
      <c r="BW102" s="1">
        <v>0.1109344444133389</v>
      </c>
      <c r="BX102" s="1">
        <v>32.746604650000002</v>
      </c>
      <c r="BY102" s="1">
        <v>3.6327263932710102E-2</v>
      </c>
      <c r="BZ102" s="1">
        <v>6.9807579167926251E-2</v>
      </c>
      <c r="CA102" s="1">
        <v>2.5067717736026673E-2</v>
      </c>
      <c r="CB102" s="1">
        <v>9.4875296903952924E-2</v>
      </c>
      <c r="CC102" s="1">
        <v>4.4739861431899577E-2</v>
      </c>
      <c r="CD102" s="1">
        <v>2.285961196585657E-2</v>
      </c>
      <c r="CE102" s="1">
        <v>8.208826421794586E-3</v>
      </c>
      <c r="CF102" s="1">
        <v>3.1068438387651158E-2</v>
      </c>
      <c r="CG102" s="1">
        <v>1.4650785544061984E-2</v>
      </c>
    </row>
    <row r="103" spans="1:85">
      <c r="A103" s="1" t="s">
        <v>109</v>
      </c>
      <c r="B103" s="1" t="s">
        <v>86</v>
      </c>
      <c r="C103" s="9">
        <v>61</v>
      </c>
      <c r="D103" s="4">
        <v>171</v>
      </c>
      <c r="E103" s="553"/>
      <c r="F103" s="15"/>
      <c r="G103" s="33">
        <v>4030.7</v>
      </c>
      <c r="H103" s="33">
        <v>4452.3</v>
      </c>
      <c r="I103" s="33">
        <v>4259.2</v>
      </c>
      <c r="J103" s="33">
        <v>4256.8999999999996</v>
      </c>
      <c r="K103" s="33">
        <v>226.19999999999982</v>
      </c>
      <c r="L103" s="33">
        <v>195.40000000000055</v>
      </c>
      <c r="M103" s="33">
        <v>210.80000000000018</v>
      </c>
      <c r="N103" s="32">
        <v>7.6923076923061787E-2</v>
      </c>
      <c r="O103" s="31">
        <v>16.96</v>
      </c>
      <c r="P103" s="31">
        <v>0.33800000000000002</v>
      </c>
      <c r="Q103" s="30">
        <v>63.88361676718452</v>
      </c>
      <c r="R103" s="30">
        <v>367</v>
      </c>
      <c r="S103" s="30">
        <v>80</v>
      </c>
      <c r="T103" s="29">
        <v>0.28086231418396296</v>
      </c>
      <c r="U103" s="29">
        <v>-5.3188001357428645</v>
      </c>
      <c r="V103" s="29">
        <v>-2.844060723406665</v>
      </c>
      <c r="W103" s="29">
        <v>-6.1450235232104501E-2</v>
      </c>
      <c r="X103" s="29">
        <v>-1.9858621950494175</v>
      </c>
      <c r="Y103" s="29">
        <v>2.6259208811663033</v>
      </c>
      <c r="Z103" s="29">
        <v>0.64005868611688577</v>
      </c>
      <c r="AA103" s="29">
        <v>-4.6117830762157208</v>
      </c>
      <c r="AB103" s="29">
        <v>3.2659795672831891</v>
      </c>
      <c r="AC103" s="29">
        <v>-7.2377039573820241</v>
      </c>
      <c r="AD103" s="28">
        <v>-1.9858621950494177</v>
      </c>
      <c r="AE103" s="27">
        <v>2.6259208811663033</v>
      </c>
      <c r="AF103" s="27">
        <v>1.3129604405831516</v>
      </c>
      <c r="AG103" s="27">
        <v>-6.1642919889084906</v>
      </c>
      <c r="AH103" s="26">
        <v>2.1925675988096556</v>
      </c>
      <c r="AI103" s="16"/>
      <c r="AZ103" s="4" t="s">
        <v>4</v>
      </c>
      <c r="BA103" s="4">
        <v>19.5</v>
      </c>
      <c r="BB103" s="4">
        <v>19.5</v>
      </c>
      <c r="BC103" s="10">
        <v>1.2808257216393684</v>
      </c>
      <c r="BD103" s="10">
        <v>17.176419577084634</v>
      </c>
      <c r="BE103" s="10">
        <v>0.82980259294583736</v>
      </c>
      <c r="BF103" s="10">
        <v>2564.7795318454005</v>
      </c>
      <c r="BG103" s="10">
        <v>1.3922018713471276E-2</v>
      </c>
      <c r="BH103" s="10"/>
      <c r="BI103" s="10"/>
      <c r="BJ103" s="1">
        <v>97</v>
      </c>
      <c r="BK103" s="1">
        <v>3119.2</v>
      </c>
      <c r="BL103" s="1">
        <v>3447</v>
      </c>
      <c r="BM103" s="1">
        <v>3282.5</v>
      </c>
      <c r="BN103" s="2">
        <v>58.774999999999999</v>
      </c>
      <c r="BO103" s="2">
        <v>20.806249999999999</v>
      </c>
      <c r="BP103" s="2">
        <v>79.581249999999997</v>
      </c>
      <c r="BQ103" s="2">
        <v>37.96875</v>
      </c>
      <c r="BR103" s="1">
        <v>7.9666666669999997E-2</v>
      </c>
      <c r="BS103" s="1">
        <v>1.4590000000000001</v>
      </c>
      <c r="BT103" s="1">
        <v>10.03333333</v>
      </c>
      <c r="BU103" s="1">
        <v>0.72166666670000001</v>
      </c>
      <c r="BV103" s="1">
        <v>2640</v>
      </c>
      <c r="BW103" s="1">
        <v>0.11623366667153</v>
      </c>
      <c r="BX103" s="1">
        <v>32.873897130000003</v>
      </c>
      <c r="BY103" s="1">
        <v>3.821053601202587E-2</v>
      </c>
      <c r="BZ103" s="1">
        <v>6.8316337586191753E-2</v>
      </c>
      <c r="CA103" s="1">
        <v>2.4183867271845207E-2</v>
      </c>
      <c r="CB103" s="1">
        <v>9.2500204858036963E-2</v>
      </c>
      <c r="CC103" s="1">
        <v>4.4132470314346542E-2</v>
      </c>
      <c r="CD103" s="1">
        <v>2.2458242541068204E-2</v>
      </c>
      <c r="CE103" s="1">
        <v>7.9501796490021315E-3</v>
      </c>
      <c r="CF103" s="1">
        <v>3.0408422190070335E-2</v>
      </c>
      <c r="CG103" s="1">
        <v>1.4508062892066072E-2</v>
      </c>
    </row>
    <row r="104" spans="1:85" ht="15" thickBot="1">
      <c r="A104" s="1" t="s">
        <v>108</v>
      </c>
      <c r="B104" s="1" t="s">
        <v>86</v>
      </c>
      <c r="C104" s="9">
        <v>63</v>
      </c>
      <c r="D104" s="4">
        <v>173</v>
      </c>
      <c r="E104" s="554"/>
      <c r="F104" s="15"/>
      <c r="G104" s="41">
        <v>4060.5</v>
      </c>
      <c r="H104" s="41">
        <v>4471</v>
      </c>
      <c r="I104" s="41">
        <v>4288</v>
      </c>
      <c r="J104" s="41">
        <v>4283.7</v>
      </c>
      <c r="K104" s="41">
        <v>223.19999999999982</v>
      </c>
      <c r="L104" s="41">
        <v>187.30000000000018</v>
      </c>
      <c r="M104" s="41">
        <v>205.25</v>
      </c>
      <c r="N104" s="40">
        <v>7.6923076923061787E-2</v>
      </c>
      <c r="O104" s="39">
        <v>17.78</v>
      </c>
      <c r="P104" s="39">
        <v>0.35599999999999998</v>
      </c>
      <c r="Q104" s="38">
        <v>69.604537671708499</v>
      </c>
      <c r="R104" s="38">
        <v>368</v>
      </c>
      <c r="S104" s="38">
        <v>83</v>
      </c>
      <c r="T104" s="37">
        <v>0.28388779220782195</v>
      </c>
      <c r="U104" s="37">
        <v>-5.1583438384971831</v>
      </c>
      <c r="V104" s="37">
        <v>-3.1539264703334804</v>
      </c>
      <c r="W104" s="37">
        <v>-9.9620647393543593E-2</v>
      </c>
      <c r="X104" s="37">
        <v>-2.0320007910040965</v>
      </c>
      <c r="Y104" s="37">
        <v>2.5903777735958839</v>
      </c>
      <c r="Z104" s="37">
        <v>0.55837698259178747</v>
      </c>
      <c r="AA104" s="37">
        <v>-4.6223785645999804</v>
      </c>
      <c r="AB104" s="37">
        <v>3.1487547561876714</v>
      </c>
      <c r="AC104" s="37">
        <v>-7.2127563381958648</v>
      </c>
      <c r="AD104" s="36">
        <v>-2.032000791004096</v>
      </c>
      <c r="AE104" s="35">
        <v>2.5903777735958839</v>
      </c>
      <c r="AF104" s="35">
        <v>1.295188886797942</v>
      </c>
      <c r="AG104" s="35">
        <v>-6.1538735192243079</v>
      </c>
      <c r="AH104" s="34">
        <v>2.0898719372161163</v>
      </c>
      <c r="AI104" s="27"/>
      <c r="AZ104" s="4" t="s">
        <v>4</v>
      </c>
      <c r="BA104" s="4">
        <v>19.7</v>
      </c>
      <c r="BB104" s="4">
        <v>19.7</v>
      </c>
      <c r="BC104" s="10">
        <v>1.2994980282175692</v>
      </c>
      <c r="BD104" s="10">
        <v>17.699141899851512</v>
      </c>
      <c r="BE104" s="10">
        <v>0.81848604350450349</v>
      </c>
      <c r="BF104" s="10">
        <v>2588.4594447468703</v>
      </c>
      <c r="BG104" s="10">
        <v>1.4519531041537146E-2</v>
      </c>
      <c r="BH104" s="10"/>
      <c r="BI104" s="10"/>
      <c r="BJ104" s="1">
        <v>98</v>
      </c>
      <c r="BK104" s="1">
        <v>3128.2</v>
      </c>
      <c r="BL104" s="1">
        <v>3455.7</v>
      </c>
      <c r="BM104" s="1">
        <v>3292.1</v>
      </c>
      <c r="BN104" s="2">
        <v>52.524999999999999</v>
      </c>
      <c r="BO104" s="2">
        <v>18.368749999999999</v>
      </c>
      <c r="BP104" s="2">
        <v>70.893749999999997</v>
      </c>
      <c r="BQ104" s="2">
        <v>34.15625</v>
      </c>
      <c r="BR104" s="1">
        <v>7.9000000000000001E-2</v>
      </c>
      <c r="BS104" s="1">
        <v>1.4546666669999999</v>
      </c>
      <c r="BT104" s="1">
        <v>10.3</v>
      </c>
      <c r="BU104" s="1">
        <v>0.72399999999999998</v>
      </c>
      <c r="BV104" s="1">
        <v>2664.333333</v>
      </c>
      <c r="BW104" s="1">
        <v>0.11491866669299999</v>
      </c>
      <c r="BX104" s="1">
        <v>33.625404349999997</v>
      </c>
      <c r="BY104" s="1">
        <v>3.8641866349150018E-2</v>
      </c>
      <c r="BZ104" s="1">
        <v>6.0361029680498245E-2</v>
      </c>
      <c r="CA104" s="1">
        <v>2.1109122588170437E-2</v>
      </c>
      <c r="CB104" s="1">
        <v>8.1470152268668689E-2</v>
      </c>
      <c r="CC104" s="1">
        <v>3.9251907092327808E-2</v>
      </c>
      <c r="CD104" s="1">
        <v>2.0296640299891047E-2</v>
      </c>
      <c r="CE104" s="1">
        <v>7.0980278250094946E-3</v>
      </c>
      <c r="CF104" s="1">
        <v>2.7394668124900542E-2</v>
      </c>
      <c r="CG104" s="1">
        <v>1.3198612474881553E-2</v>
      </c>
    </row>
    <row r="105" spans="1:85">
      <c r="A105" s="1" t="s">
        <v>107</v>
      </c>
      <c r="B105" s="1" t="s">
        <v>86</v>
      </c>
      <c r="C105" s="9">
        <v>65</v>
      </c>
      <c r="D105" s="4">
        <v>175</v>
      </c>
      <c r="E105" s="552">
        <v>7</v>
      </c>
      <c r="F105" s="555">
        <v>3</v>
      </c>
      <c r="G105" s="33">
        <v>4085</v>
      </c>
      <c r="H105" s="33">
        <v>4498.6000000000004</v>
      </c>
      <c r="I105" s="33">
        <v>4315.5</v>
      </c>
      <c r="J105" s="33">
        <v>4310.5</v>
      </c>
      <c r="K105" s="33">
        <v>225.5</v>
      </c>
      <c r="L105" s="33">
        <v>188.10000000000036</v>
      </c>
      <c r="M105" s="33">
        <v>206.80000000000018</v>
      </c>
      <c r="N105" s="32">
        <v>7.6923076923061787E-2</v>
      </c>
      <c r="O105" s="31">
        <v>15.05</v>
      </c>
      <c r="P105" s="31">
        <v>2.7029999999999998</v>
      </c>
      <c r="Q105" s="30">
        <v>186.88341621445022</v>
      </c>
      <c r="R105" s="30">
        <v>551</v>
      </c>
      <c r="S105" s="30">
        <v>199</v>
      </c>
      <c r="T105" s="29">
        <v>5.4612860372695593</v>
      </c>
      <c r="U105" s="29">
        <v>4.0573280962817</v>
      </c>
      <c r="V105" s="29">
        <v>2.0823139382006763</v>
      </c>
      <c r="W105" s="29">
        <v>6.5894758489496814</v>
      </c>
      <c r="X105" s="29">
        <v>4.547600980175404</v>
      </c>
      <c r="Y105" s="29">
        <v>1.9426855178076812</v>
      </c>
      <c r="Z105" s="29">
        <v>6.4902864979830852</v>
      </c>
      <c r="AA105" s="29">
        <v>2.6049154623677229</v>
      </c>
      <c r="AB105" s="29">
        <v>8.4329720157907673</v>
      </c>
      <c r="AC105" s="29">
        <v>0.66222994456004169</v>
      </c>
      <c r="AD105" s="28">
        <v>4.5476009801754049</v>
      </c>
      <c r="AE105" s="27">
        <v>1.9426855178076794</v>
      </c>
      <c r="AF105" s="27">
        <v>0.9713427589038397</v>
      </c>
      <c r="AG105" s="27">
        <v>1.456352075486085</v>
      </c>
      <c r="AH105" s="26">
        <v>7.638849884864725</v>
      </c>
      <c r="AI105" s="16"/>
      <c r="AZ105" s="4" t="s">
        <v>4</v>
      </c>
      <c r="BA105" s="4">
        <v>19.899999999999999</v>
      </c>
      <c r="BB105" s="4">
        <v>19.899999999999999</v>
      </c>
      <c r="BC105" s="10">
        <v>1.294867536268703</v>
      </c>
      <c r="BD105" s="10">
        <v>17.762434655113001</v>
      </c>
      <c r="BE105" s="10">
        <v>0.82129240226139211</v>
      </c>
      <c r="BF105" s="10">
        <v>2612.9382984506656</v>
      </c>
      <c r="BG105" s="10">
        <v>1.8903175711952075E-2</v>
      </c>
      <c r="BH105" s="10"/>
      <c r="BI105" s="10"/>
      <c r="BJ105" s="1">
        <v>99</v>
      </c>
      <c r="BK105" s="1">
        <v>3136.2</v>
      </c>
      <c r="BL105" s="1">
        <v>3465.7</v>
      </c>
      <c r="BM105" s="1">
        <v>3301.9</v>
      </c>
      <c r="BN105" s="2">
        <v>46.39548387</v>
      </c>
      <c r="BO105" s="2">
        <v>15.98645161</v>
      </c>
      <c r="BP105" s="2">
        <v>62.381935479999996</v>
      </c>
      <c r="BQ105" s="2">
        <v>30.40903226</v>
      </c>
      <c r="BR105" s="1">
        <v>7.9000000000000001E-2</v>
      </c>
      <c r="BS105" s="1">
        <v>1.4119999999999999</v>
      </c>
      <c r="BT105" s="1">
        <v>10.6</v>
      </c>
      <c r="BU105" s="1">
        <v>0.75033333329999996</v>
      </c>
      <c r="BV105" s="1">
        <v>2669.333333</v>
      </c>
      <c r="BW105" s="1">
        <v>0.11154799999999999</v>
      </c>
      <c r="BX105" s="1">
        <v>34.128064979999998</v>
      </c>
      <c r="BY105" s="1">
        <v>3.80691739238904E-2</v>
      </c>
      <c r="BZ105" s="1">
        <v>5.1753234347307595E-2</v>
      </c>
      <c r="CA105" s="1">
        <v>1.7832567041922799E-2</v>
      </c>
      <c r="CB105" s="1">
        <v>6.9585801389230401E-2</v>
      </c>
      <c r="CC105" s="1">
        <v>3.3920667305384795E-2</v>
      </c>
      <c r="CD105" s="1">
        <v>1.7662377447300814E-2</v>
      </c>
      <c r="CE105" s="1">
        <v>6.0859100676694759E-3</v>
      </c>
      <c r="CF105" s="1">
        <v>2.3748287514970289E-2</v>
      </c>
      <c r="CG105" s="1">
        <v>1.1576467379631339E-2</v>
      </c>
    </row>
    <row r="106" spans="1:85">
      <c r="A106" s="1" t="s">
        <v>106</v>
      </c>
      <c r="B106" s="1" t="s">
        <v>86</v>
      </c>
      <c r="C106" s="9">
        <v>67</v>
      </c>
      <c r="D106" s="4">
        <v>177</v>
      </c>
      <c r="E106" s="553"/>
      <c r="F106" s="556"/>
      <c r="G106" s="33">
        <v>4118.8999999999996</v>
      </c>
      <c r="H106" s="33">
        <v>4515.3999999999996</v>
      </c>
      <c r="I106" s="33">
        <v>4345.8</v>
      </c>
      <c r="J106" s="33">
        <v>4338.3</v>
      </c>
      <c r="K106" s="33">
        <v>219.40000000000055</v>
      </c>
      <c r="L106" s="33">
        <v>177.09999999999945</v>
      </c>
      <c r="M106" s="33">
        <v>198.25</v>
      </c>
      <c r="N106" s="32">
        <v>7.1428571428585927E-2</v>
      </c>
      <c r="O106" s="31">
        <v>12.49</v>
      </c>
      <c r="P106" s="31">
        <v>7.7240000000000002</v>
      </c>
      <c r="Q106" s="30">
        <v>452.90623827481562</v>
      </c>
      <c r="R106" s="30">
        <v>1046</v>
      </c>
      <c r="S106" s="30">
        <v>503</v>
      </c>
      <c r="T106" s="29">
        <v>19.698210305744951</v>
      </c>
      <c r="U106" s="29">
        <v>29.900599116666903</v>
      </c>
      <c r="V106" s="29">
        <v>17.591656898055462</v>
      </c>
      <c r="W106" s="29">
        <v>27.740817258405357</v>
      </c>
      <c r="X106" s="29">
        <v>23.73282089471817</v>
      </c>
      <c r="Y106" s="29">
        <v>6.0027077469265482</v>
      </c>
      <c r="Z106" s="29">
        <v>29.73552864164472</v>
      </c>
      <c r="AA106" s="29">
        <v>17.73011314779162</v>
      </c>
      <c r="AB106" s="29">
        <v>35.738236388571266</v>
      </c>
      <c r="AC106" s="29">
        <v>11.727405400865074</v>
      </c>
      <c r="AD106" s="28">
        <v>23.732820894718166</v>
      </c>
      <c r="AE106" s="27">
        <v>6.0027077469265464</v>
      </c>
      <c r="AF106" s="27">
        <v>3.0013538734632732</v>
      </c>
      <c r="AG106" s="27">
        <v>14.181164912437991</v>
      </c>
      <c r="AH106" s="26">
        <v>33.28447687699834</v>
      </c>
      <c r="AI106" s="16"/>
      <c r="AZ106" s="4" t="s">
        <v>4</v>
      </c>
      <c r="BA106" s="4">
        <v>20.100000000000001</v>
      </c>
      <c r="BB106" s="4">
        <v>20.100000000000001</v>
      </c>
      <c r="BC106" s="10">
        <v>1.3433340224634123</v>
      </c>
      <c r="BD106" s="10">
        <v>17.121579305958836</v>
      </c>
      <c r="BE106" s="10">
        <v>0.79191877426459867</v>
      </c>
      <c r="BF106" s="10">
        <v>2529.1235710397391</v>
      </c>
      <c r="BG106" s="10">
        <v>2.9202913531813063E-2</v>
      </c>
      <c r="BH106" s="10"/>
      <c r="BI106" s="10"/>
      <c r="BJ106" s="1">
        <v>100</v>
      </c>
      <c r="BK106" s="1">
        <v>3143.5</v>
      </c>
      <c r="BL106" s="1">
        <v>3477.4</v>
      </c>
      <c r="BM106" s="1">
        <v>3311.4</v>
      </c>
      <c r="BN106" s="2">
        <v>44.241935480000002</v>
      </c>
      <c r="BO106" s="2">
        <v>15.42580645</v>
      </c>
      <c r="BP106" s="2">
        <v>59.667741930000005</v>
      </c>
      <c r="BQ106" s="2">
        <v>28.816129030000003</v>
      </c>
      <c r="BR106" s="1">
        <v>7.7374999999999999E-2</v>
      </c>
      <c r="BS106" s="1">
        <v>1.4075</v>
      </c>
      <c r="BT106" s="1">
        <v>11.35</v>
      </c>
      <c r="BU106" s="1">
        <v>0.75291666670000001</v>
      </c>
      <c r="BV106" s="1">
        <v>2579.25</v>
      </c>
      <c r="BW106" s="1">
        <v>0.1089053125</v>
      </c>
      <c r="BX106" s="1">
        <v>34.897401600000002</v>
      </c>
      <c r="BY106" s="1">
        <v>3.8005124266860001E-2</v>
      </c>
      <c r="BZ106" s="1">
        <v>4.8181818090542373E-2</v>
      </c>
      <c r="CA106" s="1">
        <v>1.6799522720017654E-2</v>
      </c>
      <c r="CB106" s="1">
        <v>6.4981340810560034E-2</v>
      </c>
      <c r="CC106" s="1">
        <v>3.138229537052472E-2</v>
      </c>
      <c r="CD106" s="1">
        <v>1.6814202557238023E-2</v>
      </c>
      <c r="CE106" s="1">
        <v>5.8625969104878044E-3</v>
      </c>
      <c r="CF106" s="1">
        <v>2.2676799467725828E-2</v>
      </c>
      <c r="CG106" s="1">
        <v>1.0951605646750219E-2</v>
      </c>
    </row>
    <row r="107" spans="1:85">
      <c r="A107" s="1" t="s">
        <v>105</v>
      </c>
      <c r="B107" s="1" t="s">
        <v>86</v>
      </c>
      <c r="C107" s="9">
        <v>69</v>
      </c>
      <c r="D107" s="4">
        <v>179</v>
      </c>
      <c r="E107" s="553"/>
      <c r="F107" s="556"/>
      <c r="G107" s="33">
        <v>4143</v>
      </c>
      <c r="H107" s="33">
        <v>4538.3999999999996</v>
      </c>
      <c r="I107" s="33">
        <v>4376.1000000000004</v>
      </c>
      <c r="J107" s="33">
        <v>4366.1000000000004</v>
      </c>
      <c r="K107" s="33">
        <v>223.10000000000036</v>
      </c>
      <c r="L107" s="33">
        <v>172.29999999999927</v>
      </c>
      <c r="M107" s="33">
        <v>197.69999999999982</v>
      </c>
      <c r="N107" s="32">
        <v>7.1428571428585927E-2</v>
      </c>
      <c r="O107" s="31">
        <v>12.24</v>
      </c>
      <c r="P107" s="31">
        <v>7.9740000000000002</v>
      </c>
      <c r="Q107" s="30">
        <v>628.34781268021788</v>
      </c>
      <c r="R107" s="30">
        <v>1050</v>
      </c>
      <c r="S107" s="30">
        <v>590</v>
      </c>
      <c r="T107" s="29">
        <v>20.770679199848281</v>
      </c>
      <c r="U107" s="29">
        <v>46.238625146684818</v>
      </c>
      <c r="V107" s="29">
        <v>18.262007253573671</v>
      </c>
      <c r="W107" s="29">
        <v>33.941957471820992</v>
      </c>
      <c r="X107" s="29">
        <v>29.803317267981939</v>
      </c>
      <c r="Y107" s="29">
        <v>12.936229166223628</v>
      </c>
      <c r="Z107" s="29">
        <v>42.739546434205565</v>
      </c>
      <c r="AA107" s="29">
        <v>16.867088101758313</v>
      </c>
      <c r="AB107" s="29">
        <v>55.675775600429191</v>
      </c>
      <c r="AC107" s="29">
        <v>3.9308589355346832</v>
      </c>
      <c r="AD107" s="28">
        <v>29.803317267981939</v>
      </c>
      <c r="AE107" s="27">
        <v>12.936229166223619</v>
      </c>
      <c r="AF107" s="27">
        <v>6.4681145831118094</v>
      </c>
      <c r="AG107" s="27">
        <v>9.2188717288879438</v>
      </c>
      <c r="AH107" s="26">
        <v>50.387762807075937</v>
      </c>
      <c r="AI107" s="16"/>
      <c r="AZ107" s="4" t="s">
        <v>4</v>
      </c>
      <c r="BA107" s="4">
        <v>20.3</v>
      </c>
      <c r="BB107" s="4">
        <v>20.3</v>
      </c>
      <c r="BC107" s="10">
        <v>1.3786390635908017</v>
      </c>
      <c r="BD107" s="10">
        <v>17.408472336109227</v>
      </c>
      <c r="BE107" s="10">
        <v>0.77052177964193835</v>
      </c>
      <c r="BF107" s="10">
        <v>2462.9831246597719</v>
      </c>
      <c r="BG107" s="10">
        <v>2.9023980286122041E-2</v>
      </c>
      <c r="BH107" s="10"/>
      <c r="BI107" s="10"/>
      <c r="BJ107" s="1">
        <v>101</v>
      </c>
      <c r="BK107" s="1">
        <v>3155.6</v>
      </c>
      <c r="BL107" s="1">
        <v>3484.3</v>
      </c>
      <c r="BM107" s="1">
        <v>3320.5</v>
      </c>
      <c r="BN107" s="2">
        <v>44.016129030000002</v>
      </c>
      <c r="BO107" s="2">
        <v>15.7483871</v>
      </c>
      <c r="BP107" s="2">
        <v>59.764516130000004</v>
      </c>
      <c r="BQ107" s="2">
        <v>28.26774193</v>
      </c>
      <c r="BR107" s="1">
        <v>7.9083333330000005E-2</v>
      </c>
      <c r="BS107" s="1">
        <v>1.403708333</v>
      </c>
      <c r="BT107" s="1">
        <v>11.40833333</v>
      </c>
      <c r="BU107" s="1">
        <v>0.75575000000000003</v>
      </c>
      <c r="BV107" s="1">
        <v>2535.5</v>
      </c>
      <c r="BW107" s="1">
        <v>0.11100993399673764</v>
      </c>
      <c r="BX107" s="1">
        <v>36.56319972</v>
      </c>
      <c r="BY107" s="1">
        <v>4.0588783876267361E-2</v>
      </c>
      <c r="BZ107" s="1">
        <v>4.8862275784121875E-2</v>
      </c>
      <c r="CA107" s="1">
        <v>1.7482274125260742E-2</v>
      </c>
      <c r="CB107" s="1">
        <v>6.6344549909382614E-2</v>
      </c>
      <c r="CC107" s="1">
        <v>3.1380001658861137E-2</v>
      </c>
      <c r="CD107" s="1">
        <v>1.7865611482685676E-2</v>
      </c>
      <c r="CE107" s="1">
        <v>6.3920788040169683E-3</v>
      </c>
      <c r="CF107" s="1">
        <v>2.4257690286702646E-2</v>
      </c>
      <c r="CG107" s="1">
        <v>1.1473532678668708E-2</v>
      </c>
    </row>
    <row r="108" spans="1:85">
      <c r="A108" s="1" t="s">
        <v>104</v>
      </c>
      <c r="B108" s="1" t="s">
        <v>86</v>
      </c>
      <c r="C108" s="9">
        <v>71</v>
      </c>
      <c r="D108" s="4">
        <v>181</v>
      </c>
      <c r="E108" s="553"/>
      <c r="F108" s="556"/>
      <c r="G108" s="33">
        <v>4168.8999999999996</v>
      </c>
      <c r="H108" s="33">
        <v>4558.2</v>
      </c>
      <c r="I108" s="33">
        <v>4404.3</v>
      </c>
      <c r="J108" s="33">
        <v>4392.8999999999996</v>
      </c>
      <c r="K108" s="33">
        <v>224</v>
      </c>
      <c r="L108" s="33">
        <v>165.30000000000018</v>
      </c>
      <c r="M108" s="33">
        <v>194.65000000000009</v>
      </c>
      <c r="N108" s="32">
        <v>7.1428571428539533E-2</v>
      </c>
      <c r="O108" s="31">
        <v>14.006119142572285</v>
      </c>
      <c r="P108" s="31">
        <v>3.2742539049518116</v>
      </c>
      <c r="Q108" s="30">
        <v>334.83623999999998</v>
      </c>
      <c r="R108" s="30">
        <v>584.34811999999999</v>
      </c>
      <c r="S108" s="30">
        <v>326.20014955134599</v>
      </c>
      <c r="T108" s="29">
        <v>7.218842692962868</v>
      </c>
      <c r="U108" s="29">
        <v>16.509570536140096</v>
      </c>
      <c r="V108" s="29">
        <v>3.7635629795805694</v>
      </c>
      <c r="W108" s="29">
        <v>14.461511567215538</v>
      </c>
      <c r="X108" s="29">
        <v>10.488371943974768</v>
      </c>
      <c r="Y108" s="29">
        <v>5.9987095301928237</v>
      </c>
      <c r="Z108" s="29">
        <v>16.487081474167592</v>
      </c>
      <c r="AA108" s="29">
        <v>4.4896624137819439</v>
      </c>
      <c r="AB108" s="29">
        <v>22.485791004360415</v>
      </c>
      <c r="AC108" s="29">
        <v>-1.5090471164108799</v>
      </c>
      <c r="AD108" s="28">
        <v>10.488371943974768</v>
      </c>
      <c r="AE108" s="27">
        <v>5.9987095301928219</v>
      </c>
      <c r="AF108" s="27">
        <v>2.999354765096411</v>
      </c>
      <c r="AG108" s="27">
        <v>0.94307802235008298</v>
      </c>
      <c r="AH108" s="26">
        <v>20.033665865599453</v>
      </c>
      <c r="AI108" s="16"/>
      <c r="AZ108" s="4" t="s">
        <v>4</v>
      </c>
      <c r="BA108" s="4">
        <v>20.5</v>
      </c>
      <c r="BB108" s="4">
        <v>20.5</v>
      </c>
      <c r="BC108" s="10">
        <v>1.3551454396188869</v>
      </c>
      <c r="BD108" s="10">
        <v>16.972348006032757</v>
      </c>
      <c r="BE108" s="10">
        <v>0.78476033962491698</v>
      </c>
      <c r="BF108" s="10">
        <v>2518.780620577028</v>
      </c>
      <c r="BG108" s="10">
        <v>2.883288169401849E-2</v>
      </c>
      <c r="BH108" s="10"/>
      <c r="BI108" s="10"/>
      <c r="BJ108" s="1">
        <v>102</v>
      </c>
      <c r="BK108" s="1">
        <v>3167.1</v>
      </c>
      <c r="BL108" s="1">
        <v>3491.9</v>
      </c>
      <c r="BM108" s="1">
        <v>3330.3</v>
      </c>
      <c r="BN108" s="2">
        <v>43.787389109999999</v>
      </c>
      <c r="BO108" s="2">
        <v>16.06404234</v>
      </c>
      <c r="BP108" s="2">
        <v>59.85143145</v>
      </c>
      <c r="BQ108" s="2">
        <v>27.723346769999999</v>
      </c>
      <c r="BR108" s="1">
        <v>7.9333333330000005E-2</v>
      </c>
      <c r="BS108" s="1">
        <v>1.397</v>
      </c>
      <c r="BT108" s="1">
        <v>11.46666667</v>
      </c>
      <c r="BU108" s="1">
        <v>0.75933333329999997</v>
      </c>
      <c r="BV108" s="1">
        <v>2507</v>
      </c>
      <c r="BW108" s="1">
        <v>0.11082866666201001</v>
      </c>
      <c r="BX108" s="1">
        <v>40.527388569999999</v>
      </c>
      <c r="BY108" s="1">
        <v>4.4915964385062845E-2</v>
      </c>
      <c r="BZ108" s="1">
        <v>4.8528979516719167E-2</v>
      </c>
      <c r="CA108" s="1">
        <v>1.780356393744275E-2</v>
      </c>
      <c r="CB108" s="1">
        <v>6.6332543454161924E-2</v>
      </c>
      <c r="CC108" s="1">
        <v>3.0725415579276417E-2</v>
      </c>
      <c r="CD108" s="1">
        <v>1.9667528097796486E-2</v>
      </c>
      <c r="CE108" s="1">
        <v>7.2153195362358157E-3</v>
      </c>
      <c r="CF108" s="1">
        <v>2.68828476340323E-2</v>
      </c>
      <c r="CG108" s="1">
        <v>1.2452208561560671E-2</v>
      </c>
    </row>
    <row r="109" spans="1:85">
      <c r="A109" s="1" t="s">
        <v>103</v>
      </c>
      <c r="B109" s="1" t="s">
        <v>86</v>
      </c>
      <c r="C109" s="9">
        <v>75</v>
      </c>
      <c r="D109" s="4">
        <v>185</v>
      </c>
      <c r="E109" s="553"/>
      <c r="F109" s="556"/>
      <c r="G109" s="33">
        <v>4232.3</v>
      </c>
      <c r="H109" s="33">
        <v>4600.2</v>
      </c>
      <c r="I109" s="33">
        <v>4461</v>
      </c>
      <c r="J109" s="33">
        <v>4447.3999999999996</v>
      </c>
      <c r="K109" s="33">
        <v>215.09999999999945</v>
      </c>
      <c r="L109" s="33">
        <v>152.80000000000018</v>
      </c>
      <c r="M109" s="33">
        <v>183.94999999999982</v>
      </c>
      <c r="N109" s="32">
        <v>7.6923076923061787E-2</v>
      </c>
      <c r="O109" s="31">
        <v>11.882135678391959</v>
      </c>
      <c r="P109" s="31">
        <v>8.5860837520938009</v>
      </c>
      <c r="Q109" s="30">
        <v>664.50324000000001</v>
      </c>
      <c r="R109" s="30">
        <v>1081.55306</v>
      </c>
      <c r="S109" s="30">
        <v>721.46482412060288</v>
      </c>
      <c r="T109" s="29">
        <v>23.078555302406542</v>
      </c>
      <c r="U109" s="29">
        <v>51.212355662699274</v>
      </c>
      <c r="V109" s="29">
        <v>19.985873850157766</v>
      </c>
      <c r="W109" s="29">
        <v>43.728659972452363</v>
      </c>
      <c r="X109" s="29">
        <v>34.501361196928983</v>
      </c>
      <c r="Y109" s="29">
        <v>15.336016933415202</v>
      </c>
      <c r="Z109" s="29">
        <v>49.837378130344185</v>
      </c>
      <c r="AA109" s="29">
        <v>19.165344263513781</v>
      </c>
      <c r="AB109" s="29">
        <v>65.173395063759386</v>
      </c>
      <c r="AC109" s="29">
        <v>3.8293273300985788</v>
      </c>
      <c r="AD109" s="28">
        <v>34.501361196928983</v>
      </c>
      <c r="AE109" s="27">
        <v>15.336016933415191</v>
      </c>
      <c r="AF109" s="27">
        <v>7.6680084667075956</v>
      </c>
      <c r="AG109" s="27">
        <v>10.098314428342437</v>
      </c>
      <c r="AH109" s="26">
        <v>58.904407965515531</v>
      </c>
      <c r="AI109" s="16"/>
      <c r="AZ109" s="4" t="s">
        <v>4</v>
      </c>
      <c r="BA109" s="4">
        <v>20.7</v>
      </c>
      <c r="BB109" s="4">
        <v>20.7</v>
      </c>
      <c r="BC109" s="10">
        <v>1.3412249006428572</v>
      </c>
      <c r="BD109" s="10">
        <v>17.148503572350887</v>
      </c>
      <c r="BE109" s="10">
        <v>0.79319702991341989</v>
      </c>
      <c r="BF109" s="10">
        <v>2535.9281437125751</v>
      </c>
      <c r="BG109" s="10">
        <v>2.9157063057453889E-2</v>
      </c>
      <c r="BH109" s="10"/>
      <c r="BI109" s="10"/>
      <c r="BJ109" s="1">
        <v>103</v>
      </c>
      <c r="BK109" s="1">
        <v>3175.9</v>
      </c>
      <c r="BL109" s="1">
        <v>3499.6</v>
      </c>
      <c r="BM109" s="1">
        <v>3339.4</v>
      </c>
      <c r="BN109" s="2">
        <v>43.212499999999999</v>
      </c>
      <c r="BO109" s="2">
        <v>15.5625</v>
      </c>
      <c r="BP109" s="2">
        <v>58.774999999999999</v>
      </c>
      <c r="BQ109" s="2">
        <v>27.65</v>
      </c>
      <c r="BR109" s="1">
        <v>7.8333333330000005E-2</v>
      </c>
      <c r="BS109" s="1">
        <v>1.423666667</v>
      </c>
      <c r="BT109" s="1">
        <v>12.16666667</v>
      </c>
      <c r="BU109" s="1">
        <v>0.74333333329999995</v>
      </c>
      <c r="BV109" s="1">
        <v>2668.666667</v>
      </c>
      <c r="BW109" s="1">
        <v>0.11152055557692112</v>
      </c>
      <c r="BX109" s="1">
        <v>41.715531480000003</v>
      </c>
      <c r="BY109" s="1">
        <v>4.6521392468361428E-2</v>
      </c>
      <c r="BZ109" s="1">
        <v>4.8190820078677032E-2</v>
      </c>
      <c r="CA109" s="1">
        <v>1.7355386461658347E-2</v>
      </c>
      <c r="CB109" s="1">
        <v>6.5546206540335383E-2</v>
      </c>
      <c r="CC109" s="1">
        <v>3.0835433617018685E-2</v>
      </c>
      <c r="CD109" s="1">
        <v>2.0103056720390682E-2</v>
      </c>
      <c r="CE109" s="1">
        <v>7.2398917028887481E-3</v>
      </c>
      <c r="CF109" s="1">
        <v>2.7342948423279431E-2</v>
      </c>
      <c r="CG109" s="1">
        <v>1.2863165017501933E-2</v>
      </c>
    </row>
    <row r="110" spans="1:85">
      <c r="A110" s="1" t="s">
        <v>102</v>
      </c>
      <c r="B110" s="1" t="s">
        <v>86</v>
      </c>
      <c r="C110" s="9">
        <v>77</v>
      </c>
      <c r="D110" s="4">
        <v>187</v>
      </c>
      <c r="E110" s="553"/>
      <c r="F110" s="556"/>
      <c r="G110" s="33">
        <v>4272.2</v>
      </c>
      <c r="H110" s="33">
        <v>4612.3999999999996</v>
      </c>
      <c r="I110" s="33">
        <v>4485.1000000000004</v>
      </c>
      <c r="J110" s="33">
        <v>4474</v>
      </c>
      <c r="K110" s="33">
        <v>201.80000000000018</v>
      </c>
      <c r="L110" s="33">
        <v>138.39999999999964</v>
      </c>
      <c r="M110" s="33">
        <v>170.09999999999991</v>
      </c>
      <c r="N110" s="32">
        <v>7.1428571428585927E-2</v>
      </c>
      <c r="O110" s="31">
        <v>11.81</v>
      </c>
      <c r="P110" s="31">
        <v>6.8079999999999998</v>
      </c>
      <c r="Q110" s="30">
        <v>602.60366860985994</v>
      </c>
      <c r="R110" s="30">
        <v>903</v>
      </c>
      <c r="S110" s="30">
        <v>540</v>
      </c>
      <c r="T110" s="29">
        <v>18.337045367459044</v>
      </c>
      <c r="U110" s="29">
        <v>45.901830833294312</v>
      </c>
      <c r="V110" s="29">
        <v>15.19417850402146</v>
      </c>
      <c r="W110" s="29">
        <v>32.003786268197963</v>
      </c>
      <c r="X110" s="29">
        <v>27.859210243243197</v>
      </c>
      <c r="Y110" s="29">
        <v>14.068739828194477</v>
      </c>
      <c r="Z110" s="29">
        <v>41.927950071437678</v>
      </c>
      <c r="AA110" s="29">
        <v>13.79047041504872</v>
      </c>
      <c r="AB110" s="29">
        <v>55.996689899632152</v>
      </c>
      <c r="AC110" s="29">
        <v>-0.27826941314575748</v>
      </c>
      <c r="AD110" s="28">
        <v>27.859210243243194</v>
      </c>
      <c r="AE110" s="27">
        <v>14.06873982819449</v>
      </c>
      <c r="AF110" s="27">
        <v>7.0343699140972449</v>
      </c>
      <c r="AG110" s="27">
        <v>5.4726859264594534</v>
      </c>
      <c r="AH110" s="26">
        <v>50.245734560026932</v>
      </c>
      <c r="AI110" s="16"/>
      <c r="AZ110" s="4" t="s">
        <v>4</v>
      </c>
      <c r="BA110" s="4">
        <v>20.9</v>
      </c>
      <c r="BB110" s="4">
        <v>20.9</v>
      </c>
      <c r="BC110" s="10">
        <v>1.3606449774165934</v>
      </c>
      <c r="BD110" s="10">
        <v>16.903748135438867</v>
      </c>
      <c r="BE110" s="10">
        <v>0.7814272864141858</v>
      </c>
      <c r="BF110" s="10">
        <v>2541.7232943734712</v>
      </c>
      <c r="BG110" s="10">
        <v>2.8645157419297108E-2</v>
      </c>
      <c r="BH110" s="10"/>
      <c r="BI110" s="10"/>
      <c r="BJ110" s="1">
        <v>104</v>
      </c>
      <c r="BK110" s="1">
        <v>3182.9</v>
      </c>
      <c r="BL110" s="1">
        <v>3510.4</v>
      </c>
      <c r="BM110" s="1">
        <v>3349.3</v>
      </c>
      <c r="BN110" s="2">
        <v>42.4</v>
      </c>
      <c r="BO110" s="2">
        <v>14.5</v>
      </c>
      <c r="BP110" s="2">
        <v>56.9</v>
      </c>
      <c r="BQ110" s="2">
        <v>27.9</v>
      </c>
      <c r="BR110" s="1">
        <v>8.1000000000000003E-2</v>
      </c>
      <c r="BS110" s="1">
        <v>1.4163333330000001</v>
      </c>
      <c r="BT110" s="1">
        <v>12.733333330000001</v>
      </c>
      <c r="BU110" s="1">
        <v>0.74733333329999996</v>
      </c>
      <c r="BV110" s="1">
        <v>2671.666667</v>
      </c>
      <c r="BW110" s="1">
        <v>0.11472299997300001</v>
      </c>
      <c r="BX110" s="1">
        <v>40.89701007</v>
      </c>
      <c r="BY110" s="1">
        <v>4.6918276851563911E-2</v>
      </c>
      <c r="BZ110" s="1">
        <v>4.8642551988552003E-2</v>
      </c>
      <c r="CA110" s="1">
        <v>1.6634834996085E-2</v>
      </c>
      <c r="CB110" s="1">
        <v>6.5277386984637004E-2</v>
      </c>
      <c r="CC110" s="1">
        <v>3.2007716992467003E-2</v>
      </c>
      <c r="CD110" s="1">
        <v>1.9893349385063097E-2</v>
      </c>
      <c r="CE110" s="1">
        <v>6.8031501434767669E-3</v>
      </c>
      <c r="CF110" s="1">
        <v>2.6696499528539863E-2</v>
      </c>
      <c r="CG110" s="1">
        <v>1.3090199241586331E-2</v>
      </c>
    </row>
    <row r="111" spans="1:85" ht="15" thickBot="1">
      <c r="A111" s="1" t="s">
        <v>101</v>
      </c>
      <c r="B111" s="1" t="s">
        <v>86</v>
      </c>
      <c r="C111" s="9">
        <v>79</v>
      </c>
      <c r="D111" s="4">
        <v>189</v>
      </c>
      <c r="E111" s="554"/>
      <c r="F111" s="557"/>
      <c r="G111" s="43">
        <v>4299.8999999999996</v>
      </c>
      <c r="H111" s="41">
        <v>4629.5</v>
      </c>
      <c r="I111" s="41">
        <v>4510.1000000000004</v>
      </c>
      <c r="J111" s="41">
        <v>4500.7</v>
      </c>
      <c r="K111" s="41">
        <v>200.80000000000018</v>
      </c>
      <c r="L111" s="41">
        <v>128.80000000000018</v>
      </c>
      <c r="M111" s="41">
        <v>164.80000000000018</v>
      </c>
      <c r="N111" s="40">
        <v>7.6923076923061787E-2</v>
      </c>
      <c r="O111" s="39">
        <v>11.84</v>
      </c>
      <c r="P111" s="39">
        <v>6.2889999999999997</v>
      </c>
      <c r="Q111" s="38">
        <v>552.06886728656468</v>
      </c>
      <c r="R111" s="38">
        <v>785</v>
      </c>
      <c r="S111" s="38">
        <v>411</v>
      </c>
      <c r="T111" s="37">
        <v>16.867485172734693</v>
      </c>
      <c r="U111" s="37">
        <v>41.135688542874654</v>
      </c>
      <c r="V111" s="37">
        <v>11.851188864738621</v>
      </c>
      <c r="W111" s="37">
        <v>23.393683539519195</v>
      </c>
      <c r="X111" s="37">
        <v>23.312011529966789</v>
      </c>
      <c r="Y111" s="37">
        <v>12.787656922601466</v>
      </c>
      <c r="Z111" s="37">
        <v>36.099668452568253</v>
      </c>
      <c r="AA111" s="37">
        <v>10.524354607365323</v>
      </c>
      <c r="AB111" s="37">
        <v>48.887325375169723</v>
      </c>
      <c r="AC111" s="37">
        <v>-2.2633023152361424</v>
      </c>
      <c r="AD111" s="36">
        <v>23.312011529966792</v>
      </c>
      <c r="AE111" s="35">
        <v>12.787656922601464</v>
      </c>
      <c r="AF111" s="35">
        <v>6.3938284613007319</v>
      </c>
      <c r="AG111" s="35">
        <v>2.9639777935831564</v>
      </c>
      <c r="AH111" s="34">
        <v>43.66004526635043</v>
      </c>
      <c r="AI111" s="27"/>
      <c r="AZ111" s="4" t="s">
        <v>4</v>
      </c>
      <c r="BA111" s="4">
        <v>21.1</v>
      </c>
      <c r="BB111" s="4">
        <v>21.1</v>
      </c>
      <c r="BC111" s="10">
        <v>1.3771911863330804</v>
      </c>
      <c r="BD111" s="10">
        <v>17.42677432020356</v>
      </c>
      <c r="BE111" s="10">
        <v>0.77139928101025435</v>
      </c>
      <c r="BF111" s="10">
        <v>2544.4414243000811</v>
      </c>
      <c r="BG111" s="10">
        <v>2.9617014759850506E-2</v>
      </c>
      <c r="BH111" s="10"/>
      <c r="BI111" s="10"/>
      <c r="BJ111" s="1">
        <v>105</v>
      </c>
      <c r="BK111" s="1">
        <v>3190.6</v>
      </c>
      <c r="BL111" s="1">
        <v>3523.6</v>
      </c>
      <c r="BM111" s="1">
        <v>3358.8</v>
      </c>
      <c r="BN111" s="2">
        <v>41.587499999999999</v>
      </c>
      <c r="BO111" s="2">
        <v>13.4375</v>
      </c>
      <c r="BP111" s="2">
        <v>55.024999999999999</v>
      </c>
      <c r="BQ111" s="2">
        <v>28.15</v>
      </c>
      <c r="BR111" s="1">
        <v>7.6999999999999999E-2</v>
      </c>
      <c r="BS111" s="1">
        <v>1.4159999999999999</v>
      </c>
      <c r="BT111" s="1">
        <v>12.7</v>
      </c>
      <c r="BU111" s="1">
        <v>0.74766666670000004</v>
      </c>
      <c r="BV111" s="1">
        <v>2666.666667</v>
      </c>
      <c r="BW111" s="1">
        <v>0.10903199999999999</v>
      </c>
      <c r="BX111" s="1">
        <v>40.078488659999998</v>
      </c>
      <c r="BY111" s="1">
        <v>4.3698377755771199E-2</v>
      </c>
      <c r="BZ111" s="1">
        <v>4.5343682999999996E-2</v>
      </c>
      <c r="CA111" s="1">
        <v>1.4651175000000001E-2</v>
      </c>
      <c r="CB111" s="1">
        <v>5.9994857999999998E-2</v>
      </c>
      <c r="CC111" s="1">
        <v>3.0692507999999993E-2</v>
      </c>
      <c r="CD111" s="1">
        <v>1.8173062849181347E-2</v>
      </c>
      <c r="CE111" s="1">
        <v>5.8719695109317556E-3</v>
      </c>
      <c r="CF111" s="1">
        <v>2.4045032360113103E-2</v>
      </c>
      <c r="CG111" s="1">
        <v>1.2301093338249591E-2</v>
      </c>
    </row>
    <row r="112" spans="1:85">
      <c r="A112" s="1" t="s">
        <v>100</v>
      </c>
      <c r="B112" s="1" t="s">
        <v>40</v>
      </c>
      <c r="C112" s="9">
        <v>1</v>
      </c>
      <c r="D112" s="4">
        <v>190</v>
      </c>
      <c r="E112" s="552">
        <v>6</v>
      </c>
      <c r="F112" s="15"/>
      <c r="G112" s="33">
        <v>4309.7</v>
      </c>
      <c r="H112" s="33">
        <v>4643.7</v>
      </c>
      <c r="I112" s="33">
        <v>4523.2</v>
      </c>
      <c r="J112" s="33">
        <v>4514.1000000000004</v>
      </c>
      <c r="K112" s="33">
        <v>204.40000000000055</v>
      </c>
      <c r="L112" s="33">
        <v>129.59999999999945</v>
      </c>
      <c r="M112" s="33">
        <v>167</v>
      </c>
      <c r="N112" s="32">
        <v>0.12500000000010658</v>
      </c>
      <c r="O112" s="31">
        <v>16.829999999999998</v>
      </c>
      <c r="P112" s="31">
        <v>0.49199999999999999</v>
      </c>
      <c r="Q112" s="30">
        <v>71.511511306549835</v>
      </c>
      <c r="R112" s="30">
        <v>370</v>
      </c>
      <c r="S112" s="30">
        <v>88</v>
      </c>
      <c r="T112" s="29">
        <v>0.58273124951227784</v>
      </c>
      <c r="U112" s="29">
        <v>-4.7960307896188281</v>
      </c>
      <c r="V112" s="29">
        <v>-2.7304115389253401</v>
      </c>
      <c r="W112" s="29">
        <v>0.33873166334080029</v>
      </c>
      <c r="X112" s="29">
        <v>-1.6512448539227726</v>
      </c>
      <c r="Y112" s="29">
        <v>2.5823074362121985</v>
      </c>
      <c r="Z112" s="29">
        <v>0.93106258228942584</v>
      </c>
      <c r="AA112" s="29">
        <v>-4.2335522901349716</v>
      </c>
      <c r="AB112" s="29">
        <v>3.5133700185016243</v>
      </c>
      <c r="AC112" s="29">
        <v>-6.8158597263471696</v>
      </c>
      <c r="AD112" s="28">
        <v>-1.6512448539227726</v>
      </c>
      <c r="AE112" s="27">
        <v>2.5823074362121989</v>
      </c>
      <c r="AF112" s="27">
        <v>1.2911537181060995</v>
      </c>
      <c r="AG112" s="27">
        <v>-5.7602758631055453</v>
      </c>
      <c r="AH112" s="26">
        <v>2.4577861552599995</v>
      </c>
      <c r="AI112" s="16"/>
      <c r="AZ112" s="4" t="s">
        <v>4</v>
      </c>
      <c r="BA112" s="4">
        <v>21.3</v>
      </c>
      <c r="BB112" s="4">
        <v>21.3</v>
      </c>
      <c r="BC112" s="10">
        <v>1.3891202227448303</v>
      </c>
      <c r="BD112" s="10">
        <v>17.997002412506301</v>
      </c>
      <c r="BE112" s="10">
        <v>0.76416956197283015</v>
      </c>
      <c r="BF112" s="10">
        <v>2512.520413718019</v>
      </c>
      <c r="BG112" s="10">
        <v>2.8940004640517471E-2</v>
      </c>
      <c r="BH112" s="10"/>
      <c r="BI112" s="10"/>
      <c r="BJ112" s="1">
        <v>106</v>
      </c>
      <c r="BK112" s="1">
        <v>3202.4</v>
      </c>
      <c r="BL112" s="1">
        <v>3529</v>
      </c>
      <c r="BM112" s="1">
        <v>3368</v>
      </c>
      <c r="BN112" s="2">
        <v>40.607610889999997</v>
      </c>
      <c r="BO112" s="2">
        <v>12.583215729999999</v>
      </c>
      <c r="BP112" s="2">
        <v>53.190826619999996</v>
      </c>
      <c r="BQ112" s="2">
        <v>28.024395159999997</v>
      </c>
      <c r="BR112" s="1">
        <v>7.7291666669999995E-2</v>
      </c>
      <c r="BS112" s="1">
        <v>1.3975312499999999</v>
      </c>
      <c r="BT112" s="1">
        <v>13.579166669999999</v>
      </c>
      <c r="BU112" s="1">
        <v>0.75906249999999997</v>
      </c>
      <c r="BV112" s="1">
        <v>2670.083333</v>
      </c>
      <c r="BW112" s="1">
        <v>0.10801751953590842</v>
      </c>
      <c r="BX112" s="1">
        <v>40.236101269999999</v>
      </c>
      <c r="BY112" s="1">
        <v>4.3462038549810143E-2</v>
      </c>
      <c r="BZ112" s="1">
        <v>4.3863334026171423E-2</v>
      </c>
      <c r="CA112" s="1">
        <v>1.359207750939825E-2</v>
      </c>
      <c r="CB112" s="1">
        <v>5.745541153556967E-2</v>
      </c>
      <c r="CC112" s="1">
        <v>3.0271256516773173E-2</v>
      </c>
      <c r="CD112" s="1">
        <v>1.7648895499168701E-2</v>
      </c>
      <c r="CE112" s="1">
        <v>5.4689220713783739E-3</v>
      </c>
      <c r="CF112" s="1">
        <v>2.3117817570547074E-2</v>
      </c>
      <c r="CG112" s="1">
        <v>1.2179973427790328E-2</v>
      </c>
    </row>
    <row r="113" spans="1:85">
      <c r="A113" s="1" t="s">
        <v>99</v>
      </c>
      <c r="B113" s="1" t="s">
        <v>86</v>
      </c>
      <c r="C113" s="9">
        <v>81</v>
      </c>
      <c r="D113" s="4">
        <v>191</v>
      </c>
      <c r="E113" s="553"/>
      <c r="F113" s="15"/>
      <c r="G113" s="33">
        <v>4320.1000000000004</v>
      </c>
      <c r="H113" s="33">
        <v>4651.5</v>
      </c>
      <c r="I113" s="33">
        <v>4531.8999999999996</v>
      </c>
      <c r="J113" s="33">
        <v>4522.8</v>
      </c>
      <c r="K113" s="33">
        <v>202.69999999999982</v>
      </c>
      <c r="L113" s="33">
        <v>128.69999999999982</v>
      </c>
      <c r="M113" s="33">
        <v>165.69999999999982</v>
      </c>
      <c r="N113" s="32">
        <v>0.11111111111114971</v>
      </c>
      <c r="O113" s="31">
        <v>15.39</v>
      </c>
      <c r="P113" s="31">
        <v>3.1629999999999998</v>
      </c>
      <c r="Q113" s="30">
        <v>182.11598212734691</v>
      </c>
      <c r="R113" s="30">
        <v>633</v>
      </c>
      <c r="S113" s="30">
        <v>215</v>
      </c>
      <c r="T113" s="29">
        <v>6.3022945814844631</v>
      </c>
      <c r="U113" s="29">
        <v>3.4242465853818578</v>
      </c>
      <c r="V113" s="29">
        <v>3.5693291789527191</v>
      </c>
      <c r="W113" s="29">
        <v>7.1739952591866816</v>
      </c>
      <c r="X113" s="29">
        <v>5.1174664012514306</v>
      </c>
      <c r="Y113" s="29">
        <v>1.9058550980347306</v>
      </c>
      <c r="Z113" s="29">
        <v>7.023321499286161</v>
      </c>
      <c r="AA113" s="29">
        <v>3.2116113032167002</v>
      </c>
      <c r="AB113" s="29">
        <v>8.9291765973208914</v>
      </c>
      <c r="AC113" s="29">
        <v>1.3057562051819693</v>
      </c>
      <c r="AD113" s="28">
        <v>5.1174664012514297</v>
      </c>
      <c r="AE113" s="27">
        <v>1.9058550980347333</v>
      </c>
      <c r="AF113" s="27">
        <v>0.95292754901736665</v>
      </c>
      <c r="AG113" s="27">
        <v>2.0848229649916319</v>
      </c>
      <c r="AH113" s="26">
        <v>8.1501098375112271</v>
      </c>
      <c r="AI113" s="16"/>
      <c r="AZ113" s="4" t="s">
        <v>4</v>
      </c>
      <c r="BA113" s="4">
        <v>21.5</v>
      </c>
      <c r="BB113" s="4">
        <v>21.5</v>
      </c>
      <c r="BC113" s="10">
        <v>1.3831997773008786</v>
      </c>
      <c r="BD113" s="10">
        <v>17.351072776220839</v>
      </c>
      <c r="BE113" s="10">
        <v>0.76775771072674026</v>
      </c>
      <c r="BF113" s="10">
        <v>2492.2533297091595</v>
      </c>
      <c r="BG113" s="10">
        <v>2.9429782495762984E-2</v>
      </c>
      <c r="BH113" s="10"/>
      <c r="BI113" s="10"/>
      <c r="BJ113" s="1">
        <v>107</v>
      </c>
      <c r="BK113" s="1">
        <v>3212.4</v>
      </c>
      <c r="BL113" s="1">
        <v>3535.9</v>
      </c>
      <c r="BM113" s="1">
        <v>3377.6</v>
      </c>
      <c r="BN113" s="2">
        <v>39.383870969999997</v>
      </c>
      <c r="BO113" s="2">
        <v>12.03225806</v>
      </c>
      <c r="BP113" s="2">
        <v>51.416129029999993</v>
      </c>
      <c r="BQ113" s="2">
        <v>27.351612909999997</v>
      </c>
      <c r="BR113" s="1">
        <v>8.0833333330000007E-2</v>
      </c>
      <c r="BS113" s="1">
        <v>1.4165000000000001</v>
      </c>
      <c r="BT113" s="1">
        <v>14.06666667</v>
      </c>
      <c r="BU113" s="1">
        <v>0.74766666670000004</v>
      </c>
      <c r="BV113" s="1">
        <v>2349</v>
      </c>
      <c r="BW113" s="1">
        <v>0.11450041666194502</v>
      </c>
      <c r="BX113" s="1">
        <v>41.877019869999998</v>
      </c>
      <c r="BY113" s="1">
        <v>4.7949362236755506E-2</v>
      </c>
      <c r="BZ113" s="1">
        <v>4.5094696358252806E-2</v>
      </c>
      <c r="CA113" s="1">
        <v>1.3776985612540463E-2</v>
      </c>
      <c r="CB113" s="1">
        <v>5.8871681970793267E-2</v>
      </c>
      <c r="CC113" s="1">
        <v>3.1317710745712345E-2</v>
      </c>
      <c r="CD113" s="1">
        <v>1.8884314954261693E-2</v>
      </c>
      <c r="CE113" s="1">
        <v>5.7693910024506105E-3</v>
      </c>
      <c r="CF113" s="1">
        <v>2.4653705956712305E-2</v>
      </c>
      <c r="CG113" s="1">
        <v>1.3114923951811082E-2</v>
      </c>
    </row>
    <row r="114" spans="1:85">
      <c r="A114" s="1" t="s">
        <v>98</v>
      </c>
      <c r="B114" s="1" t="s">
        <v>40</v>
      </c>
      <c r="C114" s="9">
        <v>3</v>
      </c>
      <c r="D114" s="4">
        <v>192</v>
      </c>
      <c r="E114" s="553"/>
      <c r="F114" s="15"/>
      <c r="G114" s="33">
        <v>4329.6000000000004</v>
      </c>
      <c r="H114" s="33">
        <v>4662</v>
      </c>
      <c r="I114" s="33">
        <v>4540.3999999999996</v>
      </c>
      <c r="J114" s="33">
        <v>4531.6000000000004</v>
      </c>
      <c r="K114" s="33">
        <v>202</v>
      </c>
      <c r="L114" s="33">
        <v>130.39999999999964</v>
      </c>
      <c r="M114" s="33">
        <v>166.19999999999982</v>
      </c>
      <c r="N114" s="32">
        <v>9.9999999999994316E-2</v>
      </c>
      <c r="O114" s="31">
        <v>15.08</v>
      </c>
      <c r="P114" s="31">
        <v>2.948</v>
      </c>
      <c r="Q114" s="30">
        <v>193.55782393639487</v>
      </c>
      <c r="R114" s="30">
        <v>611</v>
      </c>
      <c r="S114" s="30">
        <v>201</v>
      </c>
      <c r="T114" s="29">
        <v>5.9768035712498122</v>
      </c>
      <c r="U114" s="29">
        <v>4.5102645106347445</v>
      </c>
      <c r="V114" s="29">
        <v>3.367510698892545</v>
      </c>
      <c r="W114" s="29">
        <v>6.6726131888391453</v>
      </c>
      <c r="X114" s="29">
        <v>5.1317979924040618</v>
      </c>
      <c r="Y114" s="29">
        <v>1.4817961421702817</v>
      </c>
      <c r="Z114" s="29">
        <v>6.6135941345743436</v>
      </c>
      <c r="AA114" s="29">
        <v>3.6500018502337799</v>
      </c>
      <c r="AB114" s="29">
        <v>8.0953902767446255</v>
      </c>
      <c r="AC114" s="29">
        <v>2.1682057080634984</v>
      </c>
      <c r="AD114" s="28">
        <v>5.1317979924040618</v>
      </c>
      <c r="AE114" s="27">
        <v>1.4817961421702841</v>
      </c>
      <c r="AF114" s="27">
        <v>0.74089807108514205</v>
      </c>
      <c r="AG114" s="27">
        <v>2.7739275808173431</v>
      </c>
      <c r="AH114" s="26">
        <v>7.4896684039907804</v>
      </c>
      <c r="AI114" s="16"/>
      <c r="AZ114" s="4" t="s">
        <v>4</v>
      </c>
      <c r="BA114" s="4">
        <v>21.7</v>
      </c>
      <c r="BB114" s="4">
        <v>21.7</v>
      </c>
      <c r="BC114" s="10">
        <v>1.3851360873646834</v>
      </c>
      <c r="BD114" s="10">
        <v>18.04876807993951</v>
      </c>
      <c r="BE114" s="10">
        <v>0.76658418947594942</v>
      </c>
      <c r="BF114" s="10">
        <v>2487.3606958412606</v>
      </c>
      <c r="BG114" s="10">
        <v>2.9160759733993232E-2</v>
      </c>
      <c r="BH114" s="10"/>
      <c r="BI114" s="10"/>
      <c r="BJ114" s="1">
        <v>108</v>
      </c>
      <c r="BK114" s="1">
        <v>3221.3</v>
      </c>
      <c r="BL114" s="1">
        <v>3544.2</v>
      </c>
      <c r="BM114" s="1">
        <v>3387.1</v>
      </c>
      <c r="BN114" s="2">
        <v>38.158064520000003</v>
      </c>
      <c r="BO114" s="2">
        <v>11.48387097</v>
      </c>
      <c r="BP114" s="2">
        <v>49.641935490000002</v>
      </c>
      <c r="BQ114" s="2">
        <v>26.674193550000005</v>
      </c>
      <c r="BR114" s="1">
        <v>7.9333333330000005E-2</v>
      </c>
      <c r="BS114" s="1">
        <v>1.4450000000000001</v>
      </c>
      <c r="BT114" s="1">
        <v>14.766666669999999</v>
      </c>
      <c r="BU114" s="1">
        <v>0.73033333330000005</v>
      </c>
      <c r="BV114" s="1">
        <v>2476.666667</v>
      </c>
      <c r="BW114" s="1">
        <v>0.11463666666185002</v>
      </c>
      <c r="BX114" s="1">
        <v>44.096863040000002</v>
      </c>
      <c r="BY114" s="1">
        <v>5.0551173891497346E-2</v>
      </c>
      <c r="BZ114" s="1">
        <v>4.3743133228406061E-2</v>
      </c>
      <c r="CA114" s="1">
        <v>1.3164726883755862E-2</v>
      </c>
      <c r="CB114" s="1">
        <v>5.6907860112161923E-2</v>
      </c>
      <c r="CC114" s="1">
        <v>3.05784063446502E-2</v>
      </c>
      <c r="CD114" s="1">
        <v>1.9289349549134954E-2</v>
      </c>
      <c r="CE114" s="1">
        <v>5.8052315835198836E-3</v>
      </c>
      <c r="CF114" s="1">
        <v>2.5094581132654836E-2</v>
      </c>
      <c r="CG114" s="1">
        <v>1.3484117965615071E-2</v>
      </c>
    </row>
    <row r="115" spans="1:85">
      <c r="A115" s="1" t="s">
        <v>97</v>
      </c>
      <c r="B115" s="1" t="s">
        <v>86</v>
      </c>
      <c r="C115" s="9">
        <v>83</v>
      </c>
      <c r="D115" s="4">
        <v>193</v>
      </c>
      <c r="E115" s="553"/>
      <c r="F115" s="15"/>
      <c r="G115" s="33">
        <v>4339.8</v>
      </c>
      <c r="H115" s="33">
        <v>4674</v>
      </c>
      <c r="I115" s="33">
        <v>4548.2</v>
      </c>
      <c r="J115" s="33">
        <v>4540.3999999999996</v>
      </c>
      <c r="K115" s="33">
        <v>200.59999999999945</v>
      </c>
      <c r="L115" s="33">
        <v>133.60000000000036</v>
      </c>
      <c r="M115" s="33">
        <v>167.09999999999991</v>
      </c>
      <c r="N115" s="32">
        <v>0.12499999999996447</v>
      </c>
      <c r="O115" s="31">
        <v>14.46</v>
      </c>
      <c r="P115" s="31">
        <v>3.706</v>
      </c>
      <c r="Q115" s="30">
        <v>225.02288891127679</v>
      </c>
      <c r="R115" s="30">
        <v>673</v>
      </c>
      <c r="S115" s="30">
        <v>248</v>
      </c>
      <c r="T115" s="29">
        <v>7.9494887142521327</v>
      </c>
      <c r="U115" s="29">
        <v>7.4652121146471364</v>
      </c>
      <c r="V115" s="29">
        <v>5.3499341779607548</v>
      </c>
      <c r="W115" s="29">
        <v>9.6610913278615023</v>
      </c>
      <c r="X115" s="29">
        <v>7.606431583680382</v>
      </c>
      <c r="Y115" s="29">
        <v>1.7749214386039731</v>
      </c>
      <c r="Z115" s="29">
        <v>9.3813530222843546</v>
      </c>
      <c r="AA115" s="29">
        <v>5.8315101450764093</v>
      </c>
      <c r="AB115" s="29">
        <v>11.156274460888328</v>
      </c>
      <c r="AC115" s="29">
        <v>4.0565887064724357</v>
      </c>
      <c r="AD115" s="28">
        <v>7.606431583680382</v>
      </c>
      <c r="AE115" s="27">
        <v>1.7749214386039729</v>
      </c>
      <c r="AF115" s="27">
        <v>0.88746071930198644</v>
      </c>
      <c r="AG115" s="27">
        <v>4.7821330017946782</v>
      </c>
      <c r="AH115" s="26">
        <v>10.430730165566086</v>
      </c>
      <c r="AI115" s="16"/>
      <c r="AZ115" s="4" t="s">
        <v>4</v>
      </c>
      <c r="BA115" s="4">
        <v>21.9</v>
      </c>
      <c r="BB115" s="4">
        <v>21.9</v>
      </c>
      <c r="BC115" s="10">
        <v>1.3775695140169262</v>
      </c>
      <c r="BD115" s="10">
        <v>18.147904512710365</v>
      </c>
      <c r="BE115" s="10">
        <v>0.77116999150489318</v>
      </c>
      <c r="BF115" s="10">
        <v>2504.8992923244423</v>
      </c>
      <c r="BG115" s="10">
        <v>2.9625150839074969E-2</v>
      </c>
      <c r="BH115" s="10"/>
      <c r="BI115" s="10"/>
      <c r="BJ115" s="1">
        <v>109</v>
      </c>
      <c r="BK115" s="1">
        <v>3230.9</v>
      </c>
      <c r="BL115" s="1">
        <v>3552.2</v>
      </c>
      <c r="BM115" s="1">
        <v>3396.4</v>
      </c>
      <c r="BN115" s="2">
        <v>35.704516130000002</v>
      </c>
      <c r="BO115" s="2">
        <v>10.42096774</v>
      </c>
      <c r="BP115" s="2">
        <v>46.125483870000004</v>
      </c>
      <c r="BQ115" s="2">
        <v>25.28354839</v>
      </c>
      <c r="BR115" s="1">
        <v>7.9666666669999997E-2</v>
      </c>
      <c r="BS115" s="1">
        <v>1.437666667</v>
      </c>
      <c r="BT115" s="1">
        <v>15.766666669999999</v>
      </c>
      <c r="BU115" s="1">
        <v>0.73499999999999999</v>
      </c>
      <c r="BV115" s="1">
        <v>2674.666667</v>
      </c>
      <c r="BW115" s="1">
        <v>0.11453411114245889</v>
      </c>
      <c r="BX115" s="1">
        <v>45.464129909999997</v>
      </c>
      <c r="BY115" s="1">
        <v>5.2071937081071287E-2</v>
      </c>
      <c r="BZ115" s="1">
        <v>4.089385018721136E-2</v>
      </c>
      <c r="CA115" s="1">
        <v>1.1935562773451385E-2</v>
      </c>
      <c r="CB115" s="1">
        <v>5.2829412960662743E-2</v>
      </c>
      <c r="CC115" s="1">
        <v>2.8958287413759977E-2</v>
      </c>
      <c r="CD115" s="1">
        <v>1.859203317431455E-2</v>
      </c>
      <c r="CE115" s="1">
        <v>5.4263997648115363E-3</v>
      </c>
      <c r="CF115" s="1">
        <v>2.4018432939126085E-2</v>
      </c>
      <c r="CG115" s="1">
        <v>1.3165633409503014E-2</v>
      </c>
    </row>
    <row r="116" spans="1:85">
      <c r="A116" s="1" t="s">
        <v>96</v>
      </c>
      <c r="B116" s="1" t="s">
        <v>40</v>
      </c>
      <c r="C116" s="9">
        <v>5</v>
      </c>
      <c r="D116" s="4">
        <v>194</v>
      </c>
      <c r="E116" s="553"/>
      <c r="F116" s="15"/>
      <c r="G116" s="33">
        <v>4348.5</v>
      </c>
      <c r="H116" s="33">
        <v>4688.8999999999996</v>
      </c>
      <c r="I116" s="33">
        <v>4556.2</v>
      </c>
      <c r="J116" s="33">
        <v>4549.2</v>
      </c>
      <c r="K116" s="33">
        <v>200.69999999999982</v>
      </c>
      <c r="L116" s="33">
        <v>139.69999999999982</v>
      </c>
      <c r="M116" s="33">
        <v>170.19999999999982</v>
      </c>
      <c r="N116" s="32">
        <v>0.12499999999996447</v>
      </c>
      <c r="O116" s="31">
        <v>17.55</v>
      </c>
      <c r="P116" s="31">
        <v>0.45300000000000001</v>
      </c>
      <c r="Q116" s="30">
        <v>77.232432211073814</v>
      </c>
      <c r="R116" s="30">
        <v>374</v>
      </c>
      <c r="S116" s="30">
        <v>87</v>
      </c>
      <c r="T116" s="29">
        <v>0.47172213321685563</v>
      </c>
      <c r="U116" s="29">
        <v>-4.6316561790623894</v>
      </c>
      <c r="V116" s="29">
        <v>-2.9521851235658372</v>
      </c>
      <c r="W116" s="29">
        <v>0.12643868952881623</v>
      </c>
      <c r="X116" s="29">
        <v>-1.7464201199706384</v>
      </c>
      <c r="Y116" s="29">
        <v>2.4634807039548496</v>
      </c>
      <c r="Z116" s="29">
        <v>0.71706058398421124</v>
      </c>
      <c r="AA116" s="29">
        <v>-4.209900823925488</v>
      </c>
      <c r="AB116" s="29">
        <v>3.1805412879390609</v>
      </c>
      <c r="AC116" s="29">
        <v>-6.6733815278803377</v>
      </c>
      <c r="AD116" s="28">
        <v>-1.7464201199706388</v>
      </c>
      <c r="AE116" s="27">
        <v>2.4634807039548492</v>
      </c>
      <c r="AF116" s="27">
        <v>1.2317403519774246</v>
      </c>
      <c r="AG116" s="27">
        <v>-5.6663711146213283</v>
      </c>
      <c r="AH116" s="26">
        <v>2.1735308746800506</v>
      </c>
      <c r="AI116" s="16"/>
      <c r="AZ116" s="4" t="s">
        <v>4</v>
      </c>
      <c r="BA116" s="4">
        <v>22.1</v>
      </c>
      <c r="BB116" s="4">
        <v>22.1</v>
      </c>
      <c r="BC116" s="10">
        <v>1.3426324668996057</v>
      </c>
      <c r="BD116" s="10">
        <v>19.364942112593894</v>
      </c>
      <c r="BE116" s="10">
        <v>0.79234395945478442</v>
      </c>
      <c r="BF116" s="10">
        <v>2520.1415351115952</v>
      </c>
      <c r="BG116" s="10">
        <v>2.8566648231906126E-2</v>
      </c>
      <c r="BH116" s="10"/>
      <c r="BI116" s="10"/>
      <c r="BJ116" s="1">
        <v>110</v>
      </c>
      <c r="BK116" s="1">
        <v>3239.5</v>
      </c>
      <c r="BL116" s="1">
        <v>3562.1</v>
      </c>
      <c r="BM116" s="1">
        <v>3405.7</v>
      </c>
      <c r="BN116" s="2">
        <v>30.71875</v>
      </c>
      <c r="BO116" s="2">
        <v>8.296875</v>
      </c>
      <c r="BP116" s="2">
        <v>39.015625</v>
      </c>
      <c r="BQ116" s="2">
        <v>22.421875</v>
      </c>
      <c r="BR116" s="1">
        <v>7.6333333330000003E-2</v>
      </c>
      <c r="BS116" s="1">
        <v>1.4326666669999999</v>
      </c>
      <c r="BT116" s="1">
        <v>17.466666669999999</v>
      </c>
      <c r="BU116" s="1">
        <v>0.73799999999999999</v>
      </c>
      <c r="BV116" s="1">
        <v>2148.333333</v>
      </c>
      <c r="BW116" s="1">
        <v>0.1093602222428911</v>
      </c>
      <c r="BX116" s="1">
        <v>45.150153299999999</v>
      </c>
      <c r="BY116" s="1">
        <v>4.9376307991886033E-2</v>
      </c>
      <c r="BZ116" s="1">
        <v>3.3594093270238108E-2</v>
      </c>
      <c r="CA116" s="1">
        <v>9.0734809392148692E-3</v>
      </c>
      <c r="CB116" s="1">
        <v>4.2667574209452976E-2</v>
      </c>
      <c r="CC116" s="1">
        <v>2.4520612331023241E-2</v>
      </c>
      <c r="CD116" s="1">
        <v>1.5167784611257491E-2</v>
      </c>
      <c r="CE116" s="1">
        <v>4.0966905537017937E-3</v>
      </c>
      <c r="CF116" s="1">
        <v>1.9264475164959285E-2</v>
      </c>
      <c r="CG116" s="1">
        <v>1.1071094057555696E-2</v>
      </c>
    </row>
    <row r="117" spans="1:85">
      <c r="A117" s="1" t="s">
        <v>95</v>
      </c>
      <c r="B117" s="1" t="s">
        <v>86</v>
      </c>
      <c r="C117" s="9">
        <v>85</v>
      </c>
      <c r="D117" s="4">
        <v>195</v>
      </c>
      <c r="E117" s="553"/>
      <c r="F117" s="15"/>
      <c r="G117" s="33">
        <v>4357.3999999999996</v>
      </c>
      <c r="H117" s="33">
        <v>4703.6000000000004</v>
      </c>
      <c r="I117" s="33">
        <v>4563.3999999999996</v>
      </c>
      <c r="J117" s="33">
        <v>4557.8999999999996</v>
      </c>
      <c r="K117" s="33">
        <v>200.5</v>
      </c>
      <c r="L117" s="33">
        <v>145.70000000000073</v>
      </c>
      <c r="M117" s="33">
        <v>173.10000000000036</v>
      </c>
      <c r="N117" s="32">
        <v>0.11111111111103743</v>
      </c>
      <c r="O117" s="31">
        <v>14.59</v>
      </c>
      <c r="P117" s="31">
        <v>3.306</v>
      </c>
      <c r="Q117" s="30">
        <v>199.27874484091888</v>
      </c>
      <c r="R117" s="30">
        <v>638</v>
      </c>
      <c r="S117" s="30">
        <v>215</v>
      </c>
      <c r="T117" s="29">
        <v>6.9859085567947661</v>
      </c>
      <c r="U117" s="29">
        <v>5.4024715094355358</v>
      </c>
      <c r="V117" s="29">
        <v>4.4241571245212397</v>
      </c>
      <c r="W117" s="29">
        <v>7.7729736837191021</v>
      </c>
      <c r="X117" s="29">
        <v>6.1463777186176607</v>
      </c>
      <c r="Y117" s="29">
        <v>1.5132819394420205</v>
      </c>
      <c r="Z117" s="29">
        <v>7.659659658059681</v>
      </c>
      <c r="AA117" s="29">
        <v>4.6330957791756404</v>
      </c>
      <c r="AB117" s="29">
        <v>9.1729415975017012</v>
      </c>
      <c r="AC117" s="29">
        <v>3.1198138397336197</v>
      </c>
      <c r="AD117" s="28">
        <v>6.1463777186176607</v>
      </c>
      <c r="AE117" s="27">
        <v>1.5132819394420187</v>
      </c>
      <c r="AF117" s="27">
        <v>0.75664096972100936</v>
      </c>
      <c r="AG117" s="27">
        <v>3.7384063331793653</v>
      </c>
      <c r="AH117" s="26">
        <v>8.5543491040559569</v>
      </c>
      <c r="AI117" s="16"/>
      <c r="AZ117" s="4" t="s">
        <v>4</v>
      </c>
      <c r="BA117" s="4">
        <v>22.3</v>
      </c>
      <c r="BB117" s="4">
        <v>22.3</v>
      </c>
      <c r="BC117" s="10">
        <v>1.3717093304739989</v>
      </c>
      <c r="BD117" s="10">
        <v>18.954452975117995</v>
      </c>
      <c r="BE117" s="10">
        <v>0.77472161789454608</v>
      </c>
      <c r="BF117" s="10">
        <v>2521.5505557061533</v>
      </c>
      <c r="BG117" s="10">
        <v>2.887809116787356E-2</v>
      </c>
      <c r="BH117" s="10"/>
      <c r="BI117" s="10"/>
      <c r="BJ117" s="1">
        <v>111</v>
      </c>
      <c r="BK117" s="1">
        <v>3255.7</v>
      </c>
      <c r="BL117" s="1">
        <v>3569.1</v>
      </c>
      <c r="BM117" s="1">
        <v>3415.8</v>
      </c>
      <c r="BN117" s="2">
        <v>25.65625</v>
      </c>
      <c r="BO117" s="2">
        <v>6.140625</v>
      </c>
      <c r="BP117" s="2">
        <v>31.796875</v>
      </c>
      <c r="BQ117" s="2">
        <v>19.515625</v>
      </c>
      <c r="BR117" s="1">
        <v>7.6333333330000003E-2</v>
      </c>
      <c r="BS117" s="1">
        <v>1.4226666670000001</v>
      </c>
      <c r="BT117" s="1">
        <v>19.399999999999999</v>
      </c>
      <c r="BU117" s="1">
        <v>0.74333333329999995</v>
      </c>
      <c r="BV117" s="1">
        <v>2578</v>
      </c>
      <c r="BW117" s="1">
        <v>0.10859688890959113</v>
      </c>
      <c r="BX117" s="1">
        <v>51.00341761</v>
      </c>
      <c r="BY117" s="1">
        <v>5.5388124762026536E-2</v>
      </c>
      <c r="BZ117" s="1">
        <v>2.7861889310866975E-2</v>
      </c>
      <c r="CA117" s="1">
        <v>6.6685277096045813E-3</v>
      </c>
      <c r="CB117" s="1">
        <v>3.4530417020471556E-2</v>
      </c>
      <c r="CC117" s="1">
        <v>2.1193361601262395E-2</v>
      </c>
      <c r="CD117" s="1">
        <v>1.4210515759257435E-2</v>
      </c>
      <c r="CE117" s="1">
        <v>3.4011770361681926E-3</v>
      </c>
      <c r="CF117" s="1">
        <v>1.7611692795425626E-2</v>
      </c>
      <c r="CG117" s="1">
        <v>1.0809338723089243E-2</v>
      </c>
    </row>
    <row r="118" spans="1:85">
      <c r="A118" s="1" t="s">
        <v>94</v>
      </c>
      <c r="B118" s="1" t="s">
        <v>40</v>
      </c>
      <c r="C118" s="9">
        <v>7</v>
      </c>
      <c r="D118" s="4">
        <v>196</v>
      </c>
      <c r="E118" s="553"/>
      <c r="F118" s="15"/>
      <c r="G118" s="33">
        <v>4369.3999999999996</v>
      </c>
      <c r="H118" s="33">
        <v>4710.8</v>
      </c>
      <c r="I118" s="33">
        <v>4572.2</v>
      </c>
      <c r="J118" s="33">
        <v>4566.5</v>
      </c>
      <c r="K118" s="33">
        <v>197.10000000000036</v>
      </c>
      <c r="L118" s="33">
        <v>144.30000000000018</v>
      </c>
      <c r="M118" s="33">
        <v>170.70000000000027</v>
      </c>
      <c r="N118" s="32">
        <v>0.11111111111114971</v>
      </c>
      <c r="O118" s="31">
        <v>11.94</v>
      </c>
      <c r="P118" s="31">
        <v>6.08</v>
      </c>
      <c r="Q118" s="30">
        <v>381.39472696826579</v>
      </c>
      <c r="R118" s="30">
        <v>930</v>
      </c>
      <c r="S118" s="30">
        <v>359</v>
      </c>
      <c r="T118" s="29">
        <v>16.155245084892496</v>
      </c>
      <c r="U118" s="29">
        <v>25.219567769904238</v>
      </c>
      <c r="V118" s="29">
        <v>15.664311939297223</v>
      </c>
      <c r="W118" s="29">
        <v>19.760891525513376</v>
      </c>
      <c r="X118" s="29">
        <v>19.200004079901834</v>
      </c>
      <c r="Y118" s="29">
        <v>4.4091351380009209</v>
      </c>
      <c r="Z118" s="29">
        <v>23.609139217902754</v>
      </c>
      <c r="AA118" s="29">
        <v>14.790868941900914</v>
      </c>
      <c r="AB118" s="29">
        <v>28.018274355903678</v>
      </c>
      <c r="AC118" s="29">
        <v>10.381733803899992</v>
      </c>
      <c r="AD118" s="28">
        <v>19.200004079901834</v>
      </c>
      <c r="AE118" s="27">
        <v>4.4091351380009316</v>
      </c>
      <c r="AF118" s="27">
        <v>2.2045675690004658</v>
      </c>
      <c r="AG118" s="27">
        <v>12.184079968132201</v>
      </c>
      <c r="AH118" s="26">
        <v>26.215928191671466</v>
      </c>
      <c r="AI118" s="16"/>
      <c r="AZ118" s="4" t="s">
        <v>4</v>
      </c>
      <c r="BA118" s="4">
        <v>22.5</v>
      </c>
      <c r="BB118" s="4">
        <v>22.5</v>
      </c>
      <c r="BC118" s="10">
        <v>1.3517514213556934</v>
      </c>
      <c r="BD118" s="10">
        <v>19.234305649129023</v>
      </c>
      <c r="BE118" s="10">
        <v>0.78681732039048891</v>
      </c>
      <c r="BF118" s="10">
        <v>2531.8514502575222</v>
      </c>
      <c r="BG118" s="10">
        <v>2.8161487944910447E-2</v>
      </c>
      <c r="BH118" s="10"/>
      <c r="BI118" s="10"/>
      <c r="BJ118" s="1">
        <v>112</v>
      </c>
      <c r="BK118" s="1">
        <v>3268.7</v>
      </c>
      <c r="BL118" s="1">
        <v>3576.8</v>
      </c>
      <c r="BM118" s="1">
        <v>3426</v>
      </c>
      <c r="BN118" s="2">
        <v>21.274374999999999</v>
      </c>
      <c r="BO118" s="2">
        <v>4.3443750000000003</v>
      </c>
      <c r="BP118" s="2">
        <v>25.618749999999999</v>
      </c>
      <c r="BQ118" s="2">
        <v>16.93</v>
      </c>
      <c r="BR118" s="1">
        <v>7.3499999999999996E-2</v>
      </c>
      <c r="BS118" s="1">
        <v>1.47759375</v>
      </c>
      <c r="BT118" s="1">
        <v>20.296875</v>
      </c>
      <c r="BU118" s="1">
        <v>0.71023958330000003</v>
      </c>
      <c r="BV118" s="1">
        <v>2662.927083</v>
      </c>
      <c r="BW118" s="1">
        <v>0.108603140625</v>
      </c>
      <c r="BX118" s="1">
        <v>51.616238119999998</v>
      </c>
      <c r="BY118" s="1">
        <v>5.6056855670798454E-2</v>
      </c>
      <c r="BZ118" s="1">
        <v>2.310463939833984E-2</v>
      </c>
      <c r="CA118" s="1">
        <v>4.7181276905273435E-3</v>
      </c>
      <c r="CB118" s="1">
        <v>2.7822767088867183E-2</v>
      </c>
      <c r="CC118" s="1">
        <v>1.8386511707812497E-2</v>
      </c>
      <c r="CD118" s="1">
        <v>1.1925745688614427E-2</v>
      </c>
      <c r="CE118" s="1">
        <v>2.4353200235482505E-3</v>
      </c>
      <c r="CF118" s="1">
        <v>1.4361065712162679E-2</v>
      </c>
      <c r="CG118" s="1">
        <v>9.490425665066176E-3</v>
      </c>
    </row>
    <row r="119" spans="1:85">
      <c r="A119" s="1" t="s">
        <v>93</v>
      </c>
      <c r="B119" s="1" t="s">
        <v>86</v>
      </c>
      <c r="C119" s="9">
        <v>87</v>
      </c>
      <c r="D119" s="4">
        <v>197</v>
      </c>
      <c r="E119" s="553"/>
      <c r="F119" s="15"/>
      <c r="G119" s="33">
        <v>4379.2</v>
      </c>
      <c r="H119" s="33">
        <v>4719.8</v>
      </c>
      <c r="I119" s="33">
        <v>4580.8</v>
      </c>
      <c r="J119" s="33">
        <v>4575.3999999999996</v>
      </c>
      <c r="K119" s="33">
        <v>196.19999999999982</v>
      </c>
      <c r="L119" s="33">
        <v>144.40000000000055</v>
      </c>
      <c r="M119" s="33">
        <v>170.30000000000018</v>
      </c>
      <c r="N119" s="32">
        <v>0.12499999999996447</v>
      </c>
      <c r="O119" s="31">
        <v>12.21</v>
      </c>
      <c r="P119" s="31">
        <v>5.4729999999999999</v>
      </c>
      <c r="Q119" s="30">
        <v>306.06926839203328</v>
      </c>
      <c r="R119" s="30">
        <v>868</v>
      </c>
      <c r="S119" s="30">
        <v>315</v>
      </c>
      <c r="T119" s="29">
        <v>14.177009541636235</v>
      </c>
      <c r="U119" s="29">
        <v>17.767563235411856</v>
      </c>
      <c r="V119" s="29">
        <v>13.426809159864201</v>
      </c>
      <c r="W119" s="29">
        <v>16.423174797497722</v>
      </c>
      <c r="X119" s="29">
        <v>15.448639183602502</v>
      </c>
      <c r="Y119" s="29">
        <v>2.0026621459136953</v>
      </c>
      <c r="Z119" s="29">
        <v>17.451301329516198</v>
      </c>
      <c r="AA119" s="29">
        <v>13.445977037688806</v>
      </c>
      <c r="AB119" s="29">
        <v>19.453963475429894</v>
      </c>
      <c r="AC119" s="29">
        <v>11.443314891775112</v>
      </c>
      <c r="AD119" s="28">
        <v>15.448639183602502</v>
      </c>
      <c r="AE119" s="27">
        <v>2.002662145913694</v>
      </c>
      <c r="AF119" s="27">
        <v>1.001331072956847</v>
      </c>
      <c r="AG119" s="27">
        <v>12.261953995356128</v>
      </c>
      <c r="AH119" s="26">
        <v>18.635324371848878</v>
      </c>
      <c r="AI119" s="16"/>
      <c r="AZ119" s="4" t="s">
        <v>4</v>
      </c>
      <c r="BA119" s="4">
        <v>22.7</v>
      </c>
      <c r="BB119" s="4">
        <v>22.7</v>
      </c>
      <c r="BC119" s="10">
        <v>1.3366033004447613</v>
      </c>
      <c r="BD119" s="10">
        <v>20.200458872887427</v>
      </c>
      <c r="BE119" s="10">
        <v>0.79599799973044771</v>
      </c>
      <c r="BF119" s="10">
        <v>2586.5541643984761</v>
      </c>
      <c r="BG119" s="10">
        <v>2.8438368094569011E-2</v>
      </c>
      <c r="BH119" s="10"/>
      <c r="BI119" s="10"/>
      <c r="BJ119" s="1">
        <v>113</v>
      </c>
      <c r="BK119" s="1">
        <v>3278.6</v>
      </c>
      <c r="BL119" s="1">
        <v>3584.7</v>
      </c>
      <c r="BM119" s="1">
        <v>3436.2</v>
      </c>
      <c r="BN119" s="2">
        <v>19.690625000000001</v>
      </c>
      <c r="BO119" s="2">
        <v>4.0281250000000002</v>
      </c>
      <c r="BP119" s="2">
        <v>23.71875</v>
      </c>
      <c r="BQ119" s="2">
        <v>15.662500000000001</v>
      </c>
      <c r="BR119" s="1">
        <v>7.5166666670000007E-2</v>
      </c>
      <c r="BS119" s="1">
        <v>1.4701249999999999</v>
      </c>
      <c r="BT119" s="1">
        <v>21.758333329999999</v>
      </c>
      <c r="BU119" s="1">
        <v>0.71512500000000001</v>
      </c>
      <c r="BV119" s="1">
        <v>2523.833333</v>
      </c>
      <c r="BW119" s="1">
        <v>0.11050439583823375</v>
      </c>
      <c r="BX119" s="1">
        <v>52.84236035</v>
      </c>
      <c r="BY119" s="1">
        <v>5.8393131051429875E-2</v>
      </c>
      <c r="BZ119" s="1">
        <v>2.1759006193022214E-2</v>
      </c>
      <c r="CA119" s="1">
        <v>4.4512551948588533E-3</v>
      </c>
      <c r="CB119" s="1">
        <v>2.6210261387881066E-2</v>
      </c>
      <c r="CC119" s="1">
        <v>1.7307750998163361E-2</v>
      </c>
      <c r="CD119" s="1">
        <v>1.1497972461095613E-2</v>
      </c>
      <c r="CE119" s="1">
        <v>2.3521483101654095E-3</v>
      </c>
      <c r="CF119" s="1">
        <v>1.3850120771261023E-2</v>
      </c>
      <c r="CG119" s="1">
        <v>9.1458241509302044E-3</v>
      </c>
    </row>
    <row r="120" spans="1:85">
      <c r="A120" s="1" t="s">
        <v>92</v>
      </c>
      <c r="B120" s="1" t="s">
        <v>40</v>
      </c>
      <c r="C120" s="9">
        <v>9</v>
      </c>
      <c r="D120" s="4">
        <v>198</v>
      </c>
      <c r="E120" s="553"/>
      <c r="F120" s="15"/>
      <c r="G120" s="33">
        <v>4387.1000000000004</v>
      </c>
      <c r="H120" s="33">
        <v>4729.3</v>
      </c>
      <c r="I120" s="33">
        <v>4589.5</v>
      </c>
      <c r="J120" s="33">
        <v>4584</v>
      </c>
      <c r="K120" s="33">
        <v>196.89999999999964</v>
      </c>
      <c r="L120" s="33">
        <v>145.30000000000018</v>
      </c>
      <c r="M120" s="33">
        <v>171.09999999999991</v>
      </c>
      <c r="N120" s="32">
        <v>0.12499999999996447</v>
      </c>
      <c r="O120" s="31">
        <v>13.32</v>
      </c>
      <c r="P120" s="31">
        <v>4.4089999999999998</v>
      </c>
      <c r="Q120" s="30">
        <v>259.34841433842075</v>
      </c>
      <c r="R120" s="30">
        <v>724</v>
      </c>
      <c r="S120" s="30">
        <v>269</v>
      </c>
      <c r="T120" s="29">
        <v>10.373480850926832</v>
      </c>
      <c r="U120" s="29">
        <v>11.701813297085357</v>
      </c>
      <c r="V120" s="29">
        <v>7.9204190459886732</v>
      </c>
      <c r="W120" s="29">
        <v>12.041674039760426</v>
      </c>
      <c r="X120" s="29">
        <v>10.509346808440322</v>
      </c>
      <c r="Y120" s="29">
        <v>1.8700275923089569</v>
      </c>
      <c r="Z120" s="29">
        <v>12.379374400749278</v>
      </c>
      <c r="AA120" s="29">
        <v>8.6393192161313657</v>
      </c>
      <c r="AB120" s="29">
        <v>14.249401993058235</v>
      </c>
      <c r="AC120" s="29">
        <v>6.7692916238224079</v>
      </c>
      <c r="AD120" s="28">
        <v>10.509346808440322</v>
      </c>
      <c r="AE120" s="27">
        <v>1.8700275923089578</v>
      </c>
      <c r="AF120" s="27">
        <v>0.93501379615447888</v>
      </c>
      <c r="AG120" s="27">
        <v>7.5337129791484791</v>
      </c>
      <c r="AH120" s="26">
        <v>13.484980637732164</v>
      </c>
      <c r="AI120" s="16"/>
      <c r="AZ120" s="4" t="s">
        <v>4</v>
      </c>
      <c r="BA120" s="4">
        <v>22.9</v>
      </c>
      <c r="BB120" s="4">
        <v>22.9</v>
      </c>
      <c r="BC120" s="10">
        <v>1.3532837414313144</v>
      </c>
      <c r="BD120" s="10">
        <v>19.951470023162457</v>
      </c>
      <c r="BE120" s="10">
        <v>0.78588864155677918</v>
      </c>
      <c r="BF120" s="10">
        <v>2570.2231899836693</v>
      </c>
      <c r="BG120" s="10">
        <v>2.8793271094283417E-2</v>
      </c>
      <c r="BH120" s="10"/>
      <c r="BI120" s="10"/>
      <c r="BJ120" s="1">
        <v>114</v>
      </c>
      <c r="BK120" s="1">
        <v>3287.3</v>
      </c>
      <c r="BL120" s="1">
        <v>3594.3</v>
      </c>
      <c r="BM120" s="1">
        <v>3445.5</v>
      </c>
      <c r="BN120" s="2">
        <v>18.409375000000001</v>
      </c>
      <c r="BO120" s="2">
        <v>3.8718750000000002</v>
      </c>
      <c r="BP120" s="2">
        <v>22.28125</v>
      </c>
      <c r="BQ120" s="2">
        <v>14.537500000000001</v>
      </c>
      <c r="BR120" s="1">
        <v>7.5999999999999998E-2</v>
      </c>
      <c r="BS120" s="1">
        <v>1.4630000000000001</v>
      </c>
      <c r="BT120" s="1">
        <v>24.1</v>
      </c>
      <c r="BU120" s="1">
        <v>0.71924999999999994</v>
      </c>
      <c r="BV120" s="1">
        <v>2678.25</v>
      </c>
      <c r="BW120" s="1">
        <v>0.11118800000000001</v>
      </c>
      <c r="BX120" s="1">
        <v>59.515561830000003</v>
      </c>
      <c r="BY120" s="1">
        <v>6.6174162887540411E-2</v>
      </c>
      <c r="BZ120" s="1">
        <v>2.0469015875000003E-2</v>
      </c>
      <c r="CA120" s="1">
        <v>4.305060375000001E-3</v>
      </c>
      <c r="CB120" s="1">
        <v>2.4774076250000006E-2</v>
      </c>
      <c r="CC120" s="1">
        <v>1.61639555E-2</v>
      </c>
      <c r="CD120" s="1">
        <v>1.2182249799078143E-2</v>
      </c>
      <c r="CE120" s="1">
        <v>2.5621808693019553E-3</v>
      </c>
      <c r="CF120" s="1">
        <v>1.4744430668380099E-2</v>
      </c>
      <c r="CG120" s="1">
        <v>9.6200689297761873E-3</v>
      </c>
    </row>
    <row r="121" spans="1:85">
      <c r="A121" s="1" t="s">
        <v>91</v>
      </c>
      <c r="B121" s="1" t="s">
        <v>86</v>
      </c>
      <c r="C121" s="9">
        <v>89</v>
      </c>
      <c r="D121" s="4">
        <v>199</v>
      </c>
      <c r="E121" s="553"/>
      <c r="F121" s="15"/>
      <c r="G121" s="33">
        <v>4394</v>
      </c>
      <c r="H121" s="33">
        <v>4741.5</v>
      </c>
      <c r="I121" s="33">
        <v>4597.8</v>
      </c>
      <c r="J121" s="33">
        <v>4592.5</v>
      </c>
      <c r="K121" s="33">
        <v>198.5</v>
      </c>
      <c r="L121" s="33">
        <v>149</v>
      </c>
      <c r="M121" s="33">
        <v>173.75</v>
      </c>
      <c r="N121" s="32">
        <v>0.11111111111114971</v>
      </c>
      <c r="O121" s="31">
        <v>14.87</v>
      </c>
      <c r="P121" s="31">
        <v>2.927</v>
      </c>
      <c r="Q121" s="30">
        <v>182.11598212734691</v>
      </c>
      <c r="R121" s="30">
        <v>603</v>
      </c>
      <c r="S121" s="30">
        <v>198</v>
      </c>
      <c r="T121" s="29">
        <v>6.0205563628238661</v>
      </c>
      <c r="U121" s="29">
        <v>3.8727544716029136</v>
      </c>
      <c r="V121" s="29">
        <v>3.3787652058726398</v>
      </c>
      <c r="W121" s="29">
        <v>6.6620472774915118</v>
      </c>
      <c r="X121" s="29">
        <v>4.9835308294477327</v>
      </c>
      <c r="Y121" s="29">
        <v>1.602283396383936</v>
      </c>
      <c r="Z121" s="29">
        <v>6.585814225831669</v>
      </c>
      <c r="AA121" s="29">
        <v>3.3812474330637965</v>
      </c>
      <c r="AB121" s="29">
        <v>8.1880976222156043</v>
      </c>
      <c r="AC121" s="29">
        <v>1.7789640366798607</v>
      </c>
      <c r="AD121" s="28">
        <v>4.9835308294477336</v>
      </c>
      <c r="AE121" s="27">
        <v>1.6022833963839351</v>
      </c>
      <c r="AF121" s="27">
        <v>0.80114169819196757</v>
      </c>
      <c r="AG121" s="27">
        <v>2.4339381400127253</v>
      </c>
      <c r="AH121" s="26">
        <v>7.5331235188827419</v>
      </c>
      <c r="AI121" s="16"/>
      <c r="AZ121" s="4" t="s">
        <v>4</v>
      </c>
      <c r="BA121" s="4">
        <v>23.099999999999952</v>
      </c>
      <c r="BB121" s="4">
        <v>23.1</v>
      </c>
      <c r="BC121" s="10">
        <v>1.3695674909531905</v>
      </c>
      <c r="BD121" s="10">
        <v>20.444410505474675</v>
      </c>
      <c r="BE121" s="10">
        <v>0.77601970245261176</v>
      </c>
      <c r="BF121" s="10">
        <v>2544.4414243000811</v>
      </c>
      <c r="BG121" s="10">
        <v>2.8532656061524973E-2</v>
      </c>
      <c r="BH121" s="10"/>
      <c r="BI121" s="10"/>
      <c r="BJ121" s="1">
        <v>115</v>
      </c>
      <c r="BK121" s="1">
        <v>3295.6</v>
      </c>
      <c r="BL121" s="1">
        <v>3606.4</v>
      </c>
      <c r="BM121" s="1">
        <v>3454.7</v>
      </c>
      <c r="BN121" s="2">
        <v>17.179012100000001</v>
      </c>
      <c r="BO121" s="2">
        <v>3.7048991939999998</v>
      </c>
      <c r="BP121" s="2">
        <v>20.883911294000001</v>
      </c>
      <c r="BQ121" s="2">
        <v>13.474112906000002</v>
      </c>
      <c r="BR121" s="1">
        <v>7.7666666669999995E-2</v>
      </c>
      <c r="BS121" s="1">
        <v>1.467666667</v>
      </c>
      <c r="BT121" s="1">
        <v>25.93333333</v>
      </c>
      <c r="BU121" s="1">
        <v>0.71633333330000004</v>
      </c>
      <c r="BV121" s="1">
        <v>2532.666667</v>
      </c>
      <c r="BW121" s="1">
        <v>0.11398877780855889</v>
      </c>
      <c r="BX121" s="1">
        <v>56.334497079999998</v>
      </c>
      <c r="BY121" s="1">
        <v>6.421500470609029E-2</v>
      </c>
      <c r="BZ121" s="1">
        <v>1.9582145932374447E-2</v>
      </c>
      <c r="CA121" s="1">
        <v>4.2231693102797487E-3</v>
      </c>
      <c r="CB121" s="1">
        <v>2.3805315242654196E-2</v>
      </c>
      <c r="CC121" s="1">
        <v>1.5358976622094699E-2</v>
      </c>
      <c r="CD121" s="1">
        <v>1.1031503428474821E-2</v>
      </c>
      <c r="CE121" s="1">
        <v>2.3791011917830012E-3</v>
      </c>
      <c r="CF121" s="1">
        <v>1.3410604620257822E-2</v>
      </c>
      <c r="CG121" s="1">
        <v>8.6524022366918207E-3</v>
      </c>
    </row>
    <row r="122" spans="1:85">
      <c r="A122" s="1" t="s">
        <v>90</v>
      </c>
      <c r="B122" s="1" t="s">
        <v>40</v>
      </c>
      <c r="C122" s="9">
        <v>11</v>
      </c>
      <c r="D122" s="4">
        <v>200</v>
      </c>
      <c r="E122" s="553"/>
      <c r="F122" s="15"/>
      <c r="G122" s="33">
        <v>4400.3</v>
      </c>
      <c r="H122" s="33">
        <v>4755.8</v>
      </c>
      <c r="I122" s="33">
        <v>4605.7</v>
      </c>
      <c r="J122" s="33">
        <v>4601.3</v>
      </c>
      <c r="K122" s="33">
        <v>201</v>
      </c>
      <c r="L122" s="33">
        <v>154.5</v>
      </c>
      <c r="M122" s="33">
        <v>177.75</v>
      </c>
      <c r="N122" s="32">
        <v>0.12499999999996447</v>
      </c>
      <c r="O122" s="31">
        <v>15.76</v>
      </c>
      <c r="P122" s="31">
        <v>1.798</v>
      </c>
      <c r="Q122" s="30">
        <v>122.04631262984505</v>
      </c>
      <c r="R122" s="30">
        <v>505</v>
      </c>
      <c r="S122" s="30">
        <v>145</v>
      </c>
      <c r="T122" s="29">
        <v>3.3357069680834703</v>
      </c>
      <c r="U122" s="29">
        <v>-1.0079771769224521</v>
      </c>
      <c r="V122" s="29">
        <v>0.57922862331311076</v>
      </c>
      <c r="W122" s="29">
        <v>3.4444244078141248</v>
      </c>
      <c r="X122" s="29">
        <v>1.5878457055720634</v>
      </c>
      <c r="Y122" s="29">
        <v>2.1800235722359735</v>
      </c>
      <c r="Z122" s="29">
        <v>3.7678692778080372</v>
      </c>
      <c r="AA122" s="29">
        <v>-0.59217786666391015</v>
      </c>
      <c r="AB122" s="29">
        <v>5.9478928500440107</v>
      </c>
      <c r="AC122" s="29">
        <v>-2.7722014388998835</v>
      </c>
      <c r="AD122" s="28">
        <v>1.5878457055720634</v>
      </c>
      <c r="AE122" s="27">
        <v>2.1800235722359735</v>
      </c>
      <c r="AF122" s="27">
        <v>1.0900117861179868</v>
      </c>
      <c r="AG122" s="27">
        <v>-1.8810613399060476</v>
      </c>
      <c r="AH122" s="26">
        <v>5.0567527510501744</v>
      </c>
      <c r="AI122" s="16"/>
      <c r="AZ122" s="4" t="s">
        <v>4</v>
      </c>
      <c r="BA122" s="4">
        <v>23.299999999999951</v>
      </c>
      <c r="BB122" s="4">
        <v>23.3</v>
      </c>
      <c r="BC122" s="10">
        <v>1.3531186780738262</v>
      </c>
      <c r="BD122" s="10">
        <v>20.692937325983994</v>
      </c>
      <c r="BE122" s="10">
        <v>0.78598867995525679</v>
      </c>
      <c r="BF122" s="10">
        <v>2586.2819814915629</v>
      </c>
      <c r="BG122" s="10">
        <v>2.8486709012080454E-2</v>
      </c>
      <c r="BH122" s="10"/>
      <c r="BI122" s="10"/>
      <c r="BJ122" s="1">
        <v>116</v>
      </c>
      <c r="BK122" s="1">
        <v>3309.8</v>
      </c>
      <c r="BL122" s="1">
        <v>3613</v>
      </c>
      <c r="BM122" s="1">
        <v>3464.3</v>
      </c>
      <c r="BN122" s="2">
        <v>16.41935484</v>
      </c>
      <c r="BO122" s="2">
        <v>3.4387096769999999</v>
      </c>
      <c r="BP122" s="2">
        <v>19.858064516999999</v>
      </c>
      <c r="BQ122" s="2">
        <v>12.980645163</v>
      </c>
      <c r="BR122" s="1">
        <v>7.6999999999999999E-2</v>
      </c>
      <c r="BS122" s="1">
        <v>1.487333333</v>
      </c>
      <c r="BT122" s="1">
        <v>27.8</v>
      </c>
      <c r="BU122" s="1">
        <v>0.70433333330000003</v>
      </c>
      <c r="BV122" s="1">
        <v>2675</v>
      </c>
      <c r="BW122" s="1">
        <v>0.114524666641</v>
      </c>
      <c r="BX122" s="1">
        <v>55.151607140000003</v>
      </c>
      <c r="BY122" s="1">
        <v>6.3162194224238952E-2</v>
      </c>
      <c r="BZ122" s="1">
        <v>1.8804211395112898E-2</v>
      </c>
      <c r="CA122" s="1">
        <v>3.9381707943360574E-3</v>
      </c>
      <c r="CB122" s="1">
        <v>2.2742382189448955E-2</v>
      </c>
      <c r="CC122" s="1">
        <v>1.4866040600776842E-2</v>
      </c>
      <c r="CD122" s="1">
        <v>1.0370824794407778E-2</v>
      </c>
      <c r="CE122" s="1">
        <v>2.1719644849944398E-3</v>
      </c>
      <c r="CF122" s="1">
        <v>1.2542789279402219E-2</v>
      </c>
      <c r="CG122" s="1">
        <v>8.1988603094133375E-3</v>
      </c>
    </row>
    <row r="123" spans="1:85">
      <c r="A123" s="1" t="s">
        <v>89</v>
      </c>
      <c r="B123" s="1" t="s">
        <v>86</v>
      </c>
      <c r="C123" s="9">
        <v>91</v>
      </c>
      <c r="D123" s="4">
        <v>201</v>
      </c>
      <c r="E123" s="553"/>
      <c r="F123" s="15"/>
      <c r="G123" s="33">
        <v>4410.8999999999996</v>
      </c>
      <c r="H123" s="33">
        <v>4762</v>
      </c>
      <c r="I123" s="33">
        <v>4614</v>
      </c>
      <c r="J123" s="33">
        <v>4610.1000000000004</v>
      </c>
      <c r="K123" s="33">
        <v>199.20000000000073</v>
      </c>
      <c r="L123" s="33">
        <v>151.89999999999964</v>
      </c>
      <c r="M123" s="33">
        <v>175.55000000000018</v>
      </c>
      <c r="N123" s="32">
        <v>0.11111111111114971</v>
      </c>
      <c r="O123" s="31">
        <v>14.23</v>
      </c>
      <c r="P123" s="31">
        <v>3.653</v>
      </c>
      <c r="Q123" s="30">
        <v>244.0926252596901</v>
      </c>
      <c r="R123" s="30">
        <v>662</v>
      </c>
      <c r="S123" s="30">
        <v>239</v>
      </c>
      <c r="T123" s="29">
        <v>7.9630487723138774</v>
      </c>
      <c r="U123" s="29">
        <v>9.1902999885251617</v>
      </c>
      <c r="V123" s="29">
        <v>5.3431061057882427</v>
      </c>
      <c r="W123" s="29">
        <v>9.3832986284892108</v>
      </c>
      <c r="X123" s="29">
        <v>7.9699383737791223</v>
      </c>
      <c r="Y123" s="29">
        <v>1.8607493930409018</v>
      </c>
      <c r="Z123" s="29">
        <v>9.8306877668200237</v>
      </c>
      <c r="AA123" s="29">
        <v>6.1091889807382209</v>
      </c>
      <c r="AB123" s="29">
        <v>11.691437159860925</v>
      </c>
      <c r="AC123" s="29">
        <v>4.2484395876973187</v>
      </c>
      <c r="AD123" s="28">
        <v>7.9699383737791223</v>
      </c>
      <c r="AE123" s="27">
        <v>1.860749393040896</v>
      </c>
      <c r="AF123" s="27">
        <v>0.93037469652044802</v>
      </c>
      <c r="AG123" s="27">
        <v>5.0090682430179871</v>
      </c>
      <c r="AH123" s="26">
        <v>10.930808504540257</v>
      </c>
      <c r="AI123" s="16"/>
      <c r="AZ123" s="4" t="s">
        <v>4</v>
      </c>
      <c r="BA123" s="4">
        <v>23.49999999999995</v>
      </c>
      <c r="BB123" s="4">
        <v>23.5</v>
      </c>
      <c r="BC123" s="10">
        <v>1.3434138164474436</v>
      </c>
      <c r="BD123" s="10">
        <v>21.586796000571372</v>
      </c>
      <c r="BE123" s="10">
        <v>0.79187041427427662</v>
      </c>
      <c r="BF123" s="10">
        <v>2609.9618943930327</v>
      </c>
      <c r="BG123" s="10">
        <v>2.8583272690370764E-2</v>
      </c>
      <c r="BH123" s="10"/>
      <c r="BI123" s="10"/>
      <c r="BJ123" s="1">
        <v>117</v>
      </c>
      <c r="BK123" s="1">
        <v>3324.2</v>
      </c>
      <c r="BL123" s="1">
        <v>3620.1</v>
      </c>
      <c r="BM123" s="1">
        <v>3474.7</v>
      </c>
      <c r="BN123" s="2">
        <v>15.77419355</v>
      </c>
      <c r="BO123" s="2">
        <v>3.1483870970000001</v>
      </c>
      <c r="BP123" s="2">
        <v>18.922580647</v>
      </c>
      <c r="BQ123" s="2">
        <v>12.625806452999999</v>
      </c>
      <c r="BR123" s="1">
        <v>7.7666666669999995E-2</v>
      </c>
      <c r="BS123" s="1">
        <v>1.464</v>
      </c>
      <c r="BT123" s="1">
        <v>29.833333329999999</v>
      </c>
      <c r="BU123" s="1">
        <v>0.71899999999999997</v>
      </c>
      <c r="BV123" s="1">
        <v>2435.666667</v>
      </c>
      <c r="BW123" s="1">
        <v>0.11370400000487998</v>
      </c>
      <c r="BX123" s="1">
        <v>54.84232299</v>
      </c>
      <c r="BY123" s="1">
        <v>6.2357914935225897E-2</v>
      </c>
      <c r="BZ123" s="1">
        <v>1.7935889034861777E-2</v>
      </c>
      <c r="CA123" s="1">
        <v>3.5798420649265205E-3</v>
      </c>
      <c r="CB123" s="1">
        <v>2.1515731099788299E-2</v>
      </c>
      <c r="CC123" s="1">
        <v>1.4356046969935256E-2</v>
      </c>
      <c r="CD123" s="1">
        <v>9.836458195626889E-3</v>
      </c>
      <c r="CE123" s="1">
        <v>1.963268547778888E-3</v>
      </c>
      <c r="CF123" s="1">
        <v>1.1799726743405778E-2</v>
      </c>
      <c r="CG123" s="1">
        <v>7.8731896478480001E-3</v>
      </c>
    </row>
    <row r="124" spans="1:85">
      <c r="A124" s="1" t="s">
        <v>88</v>
      </c>
      <c r="B124" s="1" t="s">
        <v>40</v>
      </c>
      <c r="C124" s="9">
        <v>13</v>
      </c>
      <c r="D124" s="4">
        <v>202</v>
      </c>
      <c r="E124" s="553"/>
      <c r="F124" s="15"/>
      <c r="G124" s="33">
        <v>4422.3</v>
      </c>
      <c r="H124" s="33">
        <v>4767.8999999999996</v>
      </c>
      <c r="I124" s="33">
        <v>4622.8</v>
      </c>
      <c r="J124" s="33">
        <v>4618.8999999999996</v>
      </c>
      <c r="K124" s="33">
        <v>196.59999999999945</v>
      </c>
      <c r="L124" s="33">
        <v>149</v>
      </c>
      <c r="M124" s="33">
        <v>172.79999999999973</v>
      </c>
      <c r="N124" s="32">
        <v>0.11111111111103743</v>
      </c>
      <c r="O124" s="31">
        <v>14.39</v>
      </c>
      <c r="P124" s="31">
        <v>3.8380000000000001</v>
      </c>
      <c r="Q124" s="30">
        <v>221.20894164159415</v>
      </c>
      <c r="R124" s="30">
        <v>693</v>
      </c>
      <c r="S124" s="30">
        <v>268</v>
      </c>
      <c r="T124" s="29">
        <v>8.2875492892554643</v>
      </c>
      <c r="U124" s="29">
        <v>7.2599947117386199</v>
      </c>
      <c r="V124" s="29">
        <v>5.8817412582706217</v>
      </c>
      <c r="W124" s="29">
        <v>10.813119353817635</v>
      </c>
      <c r="X124" s="29">
        <v>8.0606011532705857</v>
      </c>
      <c r="Y124" s="29">
        <v>2.0829676759399094</v>
      </c>
      <c r="Z124" s="29">
        <v>10.143568829210494</v>
      </c>
      <c r="AA124" s="29">
        <v>5.9776334773306763</v>
      </c>
      <c r="AB124" s="29">
        <v>12.226536505150404</v>
      </c>
      <c r="AC124" s="29">
        <v>3.8946658013907669</v>
      </c>
      <c r="AD124" s="28">
        <v>8.0606011532705857</v>
      </c>
      <c r="AE124" s="27">
        <v>2.0829676759399085</v>
      </c>
      <c r="AF124" s="27">
        <v>1.0414838379699543</v>
      </c>
      <c r="AG124" s="27">
        <v>4.7461318334916029</v>
      </c>
      <c r="AH124" s="26">
        <v>11.375070473049568</v>
      </c>
      <c r="AI124" s="16"/>
      <c r="AZ124" s="4" t="s">
        <v>4</v>
      </c>
      <c r="BA124" s="4">
        <v>23.69999999999995</v>
      </c>
      <c r="BB124" s="4">
        <v>23.7</v>
      </c>
      <c r="BC124" s="10">
        <v>1.3393691642522831</v>
      </c>
      <c r="BD124" s="10">
        <v>22.398604358453941</v>
      </c>
      <c r="BE124" s="10">
        <v>0.79432171863497991</v>
      </c>
      <c r="BF124" s="10">
        <v>2579.7495917256401</v>
      </c>
      <c r="BG124" s="10">
        <v>2.8197245563205863E-2</v>
      </c>
      <c r="BH124" s="10"/>
      <c r="BI124" s="10"/>
      <c r="BJ124" s="1">
        <v>118</v>
      </c>
      <c r="BK124" s="1">
        <v>3336</v>
      </c>
      <c r="BL124" s="1">
        <v>3627.8</v>
      </c>
      <c r="BM124" s="1">
        <v>3484.8</v>
      </c>
      <c r="BN124" s="2">
        <v>15.125720769999999</v>
      </c>
      <c r="BO124" s="2">
        <v>2.8725352819999999</v>
      </c>
      <c r="BP124" s="2">
        <v>17.998256051999999</v>
      </c>
      <c r="BQ124" s="2">
        <v>12.253185488</v>
      </c>
      <c r="BR124" s="1">
        <v>7.8239583330000001E-2</v>
      </c>
      <c r="BS124" s="1">
        <v>1.4203854170000001</v>
      </c>
      <c r="BT124" s="1">
        <v>32.381250000000001</v>
      </c>
      <c r="BU124" s="1">
        <v>0.7448229167</v>
      </c>
      <c r="BV124" s="1">
        <v>2497.947917</v>
      </c>
      <c r="BW124" s="1">
        <v>0.11113036319408831</v>
      </c>
      <c r="BX124" s="1">
        <v>54.417909420000001</v>
      </c>
      <c r="BY124" s="1">
        <v>6.0474820381075996E-2</v>
      </c>
      <c r="BZ124" s="1">
        <v>1.680926842742465E-2</v>
      </c>
      <c r="CA124" s="1">
        <v>3.1922588917649287E-3</v>
      </c>
      <c r="CB124" s="1">
        <v>2.0001527319189579E-2</v>
      </c>
      <c r="CC124" s="1">
        <v>1.3617009535659721E-2</v>
      </c>
      <c r="CD124" s="1">
        <v>9.1472524670006029E-3</v>
      </c>
      <c r="CE124" s="1">
        <v>1.7371605521725344E-3</v>
      </c>
      <c r="CF124" s="1">
        <v>1.0884413019173138E-2</v>
      </c>
      <c r="CG124" s="1">
        <v>7.4100919148280681E-3</v>
      </c>
    </row>
    <row r="125" spans="1:85">
      <c r="A125" s="1" t="s">
        <v>87</v>
      </c>
      <c r="B125" s="1" t="s">
        <v>86</v>
      </c>
      <c r="C125" s="9">
        <v>93</v>
      </c>
      <c r="D125" s="4">
        <v>203</v>
      </c>
      <c r="E125" s="553"/>
      <c r="F125" s="15"/>
      <c r="G125" s="33">
        <v>4430.8</v>
      </c>
      <c r="H125" s="33">
        <v>4777.5</v>
      </c>
      <c r="I125" s="33">
        <v>4632.1000000000004</v>
      </c>
      <c r="J125" s="33">
        <v>4627.7</v>
      </c>
      <c r="K125" s="33">
        <v>196.89999999999964</v>
      </c>
      <c r="L125" s="33">
        <v>149.80000000000018</v>
      </c>
      <c r="M125" s="33">
        <v>173.34999999999991</v>
      </c>
      <c r="N125" s="32">
        <v>0.11111111111103743</v>
      </c>
      <c r="O125" s="31">
        <v>12.96</v>
      </c>
      <c r="P125" s="31">
        <v>4.5709999999999997</v>
      </c>
      <c r="Q125" s="30">
        <v>252.67400661647608</v>
      </c>
      <c r="R125" s="30">
        <v>742</v>
      </c>
      <c r="S125" s="30">
        <v>283</v>
      </c>
      <c r="T125" s="29">
        <v>11.077343895605356</v>
      </c>
      <c r="U125" s="29">
        <v>11.729830165340545</v>
      </c>
      <c r="V125" s="29">
        <v>8.8742062587079573</v>
      </c>
      <c r="W125" s="29">
        <v>13.325022668117839</v>
      </c>
      <c r="X125" s="29">
        <v>11.251600746942923</v>
      </c>
      <c r="Y125" s="29">
        <v>1.8448262648785965</v>
      </c>
      <c r="Z125" s="29">
        <v>13.09642701182152</v>
      </c>
      <c r="AA125" s="29">
        <v>9.4067744820643266</v>
      </c>
      <c r="AB125" s="29">
        <v>14.941253276700117</v>
      </c>
      <c r="AC125" s="29">
        <v>7.56194821718573</v>
      </c>
      <c r="AD125" s="28">
        <v>11.251600746942923</v>
      </c>
      <c r="AE125" s="27">
        <v>1.8448262648785914</v>
      </c>
      <c r="AF125" s="27">
        <v>0.92241313243929568</v>
      </c>
      <c r="AG125" s="27">
        <v>8.3160678887561463</v>
      </c>
      <c r="AH125" s="26">
        <v>14.1871336051297</v>
      </c>
      <c r="AI125" s="16"/>
      <c r="AZ125" s="4" t="s">
        <v>4</v>
      </c>
      <c r="BA125" s="4">
        <v>23.899999999999949</v>
      </c>
      <c r="BB125" s="4">
        <v>23.9</v>
      </c>
      <c r="BC125" s="10">
        <v>1.3361646109883649</v>
      </c>
      <c r="BD125" s="10">
        <v>23.20073420973873</v>
      </c>
      <c r="BE125" s="10">
        <v>0.79626387212826366</v>
      </c>
      <c r="BF125" s="10">
        <v>2567.5013609145349</v>
      </c>
      <c r="BG125" s="10">
        <v>2.8429034276348318E-2</v>
      </c>
      <c r="BH125" s="10"/>
      <c r="BI125" s="10"/>
      <c r="BJ125" s="1">
        <v>119</v>
      </c>
      <c r="BK125" s="1">
        <v>3346.5</v>
      </c>
      <c r="BL125" s="1">
        <v>3637.4</v>
      </c>
      <c r="BM125" s="1">
        <v>3494.1</v>
      </c>
      <c r="BN125" s="2">
        <v>14.425000000000001</v>
      </c>
      <c r="BO125" s="2">
        <v>2.8250000000000002</v>
      </c>
      <c r="BP125" s="2">
        <v>17.25</v>
      </c>
      <c r="BQ125" s="2">
        <v>11.600000000000001</v>
      </c>
      <c r="BR125" s="1">
        <v>7.7083333330000003E-2</v>
      </c>
      <c r="BS125" s="1">
        <v>1.4870000000000001</v>
      </c>
      <c r="BT125" s="1">
        <v>32.325000000000003</v>
      </c>
      <c r="BU125" s="1">
        <v>0.70499999999999996</v>
      </c>
      <c r="BV125" s="1">
        <v>2228.291667</v>
      </c>
      <c r="BW125" s="1">
        <v>0.11462291666171001</v>
      </c>
      <c r="BX125" s="1">
        <v>55.328124010000003</v>
      </c>
      <c r="BY125" s="1">
        <v>6.341870947446987E-2</v>
      </c>
      <c r="BZ125" s="1">
        <v>1.6534355728451671E-2</v>
      </c>
      <c r="CA125" s="1">
        <v>3.2380973956933085E-3</v>
      </c>
      <c r="CB125" s="1">
        <v>1.9772453124144981E-2</v>
      </c>
      <c r="CC125" s="1">
        <v>1.3296258332758363E-2</v>
      </c>
      <c r="CD125" s="1">
        <v>9.1481488416922802E-3</v>
      </c>
      <c r="CE125" s="1">
        <v>1.7915785426537742E-3</v>
      </c>
      <c r="CF125" s="1">
        <v>1.0939727384346055E-2</v>
      </c>
      <c r="CG125" s="1">
        <v>7.3565702990385055E-3</v>
      </c>
    </row>
    <row r="126" spans="1:85">
      <c r="A126" s="1" t="s">
        <v>85</v>
      </c>
      <c r="B126" s="1" t="s">
        <v>40</v>
      </c>
      <c r="C126" s="9">
        <v>15</v>
      </c>
      <c r="D126" s="4">
        <v>204</v>
      </c>
      <c r="E126" s="553"/>
      <c r="F126" s="15"/>
      <c r="G126" s="33">
        <v>4439</v>
      </c>
      <c r="H126" s="33">
        <v>4788</v>
      </c>
      <c r="I126" s="33">
        <v>4640.5</v>
      </c>
      <c r="J126" s="33">
        <v>4636.5</v>
      </c>
      <c r="K126" s="33">
        <v>197.5</v>
      </c>
      <c r="L126" s="33">
        <v>151.5</v>
      </c>
      <c r="M126" s="33">
        <v>174.5</v>
      </c>
      <c r="N126" s="32">
        <v>0.11111111111114971</v>
      </c>
      <c r="O126" s="31">
        <v>13.38</v>
      </c>
      <c r="P126" s="31">
        <v>4.5410000000000004</v>
      </c>
      <c r="Q126" s="30">
        <v>242.18565162484876</v>
      </c>
      <c r="R126" s="30">
        <v>754</v>
      </c>
      <c r="S126" s="30">
        <v>260</v>
      </c>
      <c r="T126" s="29">
        <v>10.645399712682298</v>
      </c>
      <c r="U126" s="29">
        <v>10.216909615238691</v>
      </c>
      <c r="V126" s="29">
        <v>8.577968203033743</v>
      </c>
      <c r="W126" s="29">
        <v>11.444887421692691</v>
      </c>
      <c r="X126" s="29">
        <v>10.221291238161855</v>
      </c>
      <c r="Y126" s="29">
        <v>1.2079714973063211</v>
      </c>
      <c r="Z126" s="29">
        <v>11.429262735468177</v>
      </c>
      <c r="AA126" s="29">
        <v>9.0133197408555343</v>
      </c>
      <c r="AB126" s="29">
        <v>12.637234232774498</v>
      </c>
      <c r="AC126" s="29">
        <v>7.8053482435492132</v>
      </c>
      <c r="AD126" s="28">
        <v>10.221291238161855</v>
      </c>
      <c r="AE126" s="27">
        <v>1.2079714973063169</v>
      </c>
      <c r="AF126" s="27">
        <v>0.60398574865315846</v>
      </c>
      <c r="AG126" s="27">
        <v>8.2991373261081698</v>
      </c>
      <c r="AH126" s="26">
        <v>12.143445150215541</v>
      </c>
      <c r="AI126" s="16"/>
      <c r="AZ126" s="4" t="s">
        <v>4</v>
      </c>
      <c r="BA126" s="4">
        <v>24.099999999999948</v>
      </c>
      <c r="BB126" s="4">
        <v>24.1</v>
      </c>
      <c r="BC126" s="10">
        <v>1.3679146189612397</v>
      </c>
      <c r="BD126" s="10">
        <v>22.662233132313936</v>
      </c>
      <c r="BE126" s="10">
        <v>0.77702144305379417</v>
      </c>
      <c r="BF126" s="10">
        <v>2542.7327163854115</v>
      </c>
      <c r="BG126" s="10">
        <v>2.9417518687339245E-2</v>
      </c>
      <c r="BH126" s="10"/>
      <c r="BI126" s="10"/>
      <c r="BJ126" s="1">
        <v>120</v>
      </c>
      <c r="BK126" s="1">
        <v>3355.1</v>
      </c>
      <c r="BL126" s="1">
        <v>3648.1</v>
      </c>
      <c r="BM126" s="1">
        <v>3503.8</v>
      </c>
      <c r="BN126" s="2">
        <v>13.706250000000001</v>
      </c>
      <c r="BO126" s="2">
        <v>2.8562500000000002</v>
      </c>
      <c r="BP126" s="2">
        <v>16.5625</v>
      </c>
      <c r="BQ126" s="2">
        <v>10.850000000000001</v>
      </c>
      <c r="BR126" s="1">
        <v>0.10875</v>
      </c>
      <c r="BS126" s="1">
        <v>1.5049999999999999</v>
      </c>
      <c r="BT126" s="1">
        <v>33.9</v>
      </c>
      <c r="BU126" s="1">
        <v>0.69399999999999995</v>
      </c>
      <c r="BV126" s="1">
        <v>2305.5</v>
      </c>
      <c r="BW126" s="1">
        <v>0.16366874999999997</v>
      </c>
      <c r="BX126" s="1">
        <v>54.168208460000002</v>
      </c>
      <c r="BY126" s="1">
        <v>8.8656429683876242E-2</v>
      </c>
      <c r="BZ126" s="1">
        <v>2.2432848046874999E-2</v>
      </c>
      <c r="CA126" s="1">
        <v>4.6747886718750001E-3</v>
      </c>
      <c r="CB126" s="1">
        <v>2.7107636718749998E-2</v>
      </c>
      <c r="CC126" s="1">
        <v>1.7758059374999999E-2</v>
      </c>
      <c r="CD126" s="1">
        <v>1.2151471893546288E-2</v>
      </c>
      <c r="CE126" s="1">
        <v>2.5322492728457155E-3</v>
      </c>
      <c r="CF126" s="1">
        <v>1.4683721166392003E-2</v>
      </c>
      <c r="CG126" s="1">
        <v>9.6192226207005727E-3</v>
      </c>
    </row>
    <row r="127" spans="1:85">
      <c r="A127" s="1" t="s">
        <v>84</v>
      </c>
      <c r="B127" s="1" t="s">
        <v>40</v>
      </c>
      <c r="C127" s="9">
        <v>17</v>
      </c>
      <c r="D127" s="4">
        <v>206</v>
      </c>
      <c r="E127" s="553"/>
      <c r="F127" s="15"/>
      <c r="G127" s="33">
        <v>4454.3999999999996</v>
      </c>
      <c r="H127" s="33">
        <v>4808.6000000000004</v>
      </c>
      <c r="I127" s="33">
        <v>4657</v>
      </c>
      <c r="J127" s="33">
        <v>4653.8</v>
      </c>
      <c r="K127" s="33">
        <v>199.40000000000055</v>
      </c>
      <c r="L127" s="33">
        <v>154.80000000000018</v>
      </c>
      <c r="M127" s="33">
        <v>177.10000000000036</v>
      </c>
      <c r="N127" s="32">
        <v>0.11111111111114971</v>
      </c>
      <c r="O127" s="31">
        <v>13.22</v>
      </c>
      <c r="P127" s="31">
        <v>5.4909999999999997</v>
      </c>
      <c r="Q127" s="30">
        <v>301.30183430492997</v>
      </c>
      <c r="R127" s="30">
        <v>859</v>
      </c>
      <c r="S127" s="30">
        <v>301</v>
      </c>
      <c r="T127" s="29">
        <v>13.110128506850813</v>
      </c>
      <c r="U127" s="29">
        <v>15.301014150614689</v>
      </c>
      <c r="V127" s="29">
        <v>11.415752961467565</v>
      </c>
      <c r="W127" s="29">
        <v>14.053884324160643</v>
      </c>
      <c r="X127" s="29">
        <v>13.470194985773428</v>
      </c>
      <c r="Y127" s="29">
        <v>1.6373730951918726</v>
      </c>
      <c r="Z127" s="29">
        <v>15.107568080965301</v>
      </c>
      <c r="AA127" s="29">
        <v>11.832821890581556</v>
      </c>
      <c r="AB127" s="29">
        <v>16.744941176157173</v>
      </c>
      <c r="AC127" s="29">
        <v>10.195448795389684</v>
      </c>
      <c r="AD127" s="28">
        <v>13.470194985773428</v>
      </c>
      <c r="AE127" s="27">
        <v>1.6373730951918748</v>
      </c>
      <c r="AF127" s="27">
        <v>0.8186865475959374</v>
      </c>
      <c r="AG127" s="27">
        <v>10.864766705857296</v>
      </c>
      <c r="AH127" s="26">
        <v>16.075623265689561</v>
      </c>
      <c r="AI127" s="16"/>
      <c r="AZ127" s="4" t="s">
        <v>4</v>
      </c>
      <c r="BA127" s="4">
        <v>24.299999999999947</v>
      </c>
      <c r="BB127" s="4">
        <v>24.3</v>
      </c>
      <c r="BC127" s="10">
        <v>1.3947587140281179</v>
      </c>
      <c r="BD127" s="10">
        <v>23.660006328044158</v>
      </c>
      <c r="BE127" s="10">
        <v>0.76075229452841342</v>
      </c>
      <c r="BF127" s="10">
        <v>2546.1454940282301</v>
      </c>
      <c r="BG127" s="10">
        <v>2.9057473208917918E-2</v>
      </c>
      <c r="BH127" s="10"/>
      <c r="BI127" s="10"/>
      <c r="BJ127" s="1">
        <v>121</v>
      </c>
      <c r="BK127" s="1">
        <v>3378</v>
      </c>
      <c r="BL127" s="1">
        <v>3656.2</v>
      </c>
      <c r="BM127" s="1">
        <v>3515.9</v>
      </c>
      <c r="BN127" s="2">
        <v>12.987867939999999</v>
      </c>
      <c r="BO127" s="2">
        <v>2.88718246</v>
      </c>
      <c r="BP127" s="2">
        <v>15.875050399999999</v>
      </c>
      <c r="BQ127" s="2">
        <v>10.100685479999999</v>
      </c>
      <c r="BR127" s="1">
        <v>0.1166666667</v>
      </c>
      <c r="BS127" s="1">
        <v>1.4903333329999999</v>
      </c>
      <c r="BT127" s="1">
        <v>35.1</v>
      </c>
      <c r="BU127" s="1">
        <v>0.7026666667</v>
      </c>
      <c r="BV127" s="1">
        <v>2613</v>
      </c>
      <c r="BW127" s="1">
        <v>0.1738722222330111</v>
      </c>
      <c r="BX127" s="1">
        <v>53.840642389999999</v>
      </c>
      <c r="BY127" s="1">
        <v>9.361392138802159E-2</v>
      </c>
      <c r="BZ127" s="1">
        <v>2.2582294607966801E-2</v>
      </c>
      <c r="CA127" s="1">
        <v>5.0200083031237174E-3</v>
      </c>
      <c r="CB127" s="1">
        <v>2.7602302911090518E-2</v>
      </c>
      <c r="CC127" s="1">
        <v>1.7562286304843085E-2</v>
      </c>
      <c r="CD127" s="1">
        <v>1.215845248333166E-2</v>
      </c>
      <c r="CE127" s="1">
        <v>2.7028047184331481E-3</v>
      </c>
      <c r="CF127" s="1">
        <v>1.4861257201764807E-2</v>
      </c>
      <c r="CG127" s="1">
        <v>9.4556477648985119E-3</v>
      </c>
    </row>
    <row r="128" spans="1:85">
      <c r="A128" s="1" t="s">
        <v>83</v>
      </c>
      <c r="B128" s="1" t="s">
        <v>40</v>
      </c>
      <c r="C128" s="9">
        <v>19</v>
      </c>
      <c r="D128" s="4">
        <v>208</v>
      </c>
      <c r="E128" s="553"/>
      <c r="F128" s="15"/>
      <c r="G128" s="33">
        <v>4473.8999999999996</v>
      </c>
      <c r="H128" s="33">
        <v>4828.3</v>
      </c>
      <c r="I128" s="33">
        <v>4674.3999999999996</v>
      </c>
      <c r="J128" s="33">
        <v>4671.3999999999996</v>
      </c>
      <c r="K128" s="33">
        <v>197.5</v>
      </c>
      <c r="L128" s="33">
        <v>156.90000000000055</v>
      </c>
      <c r="M128" s="33">
        <v>177.20000000000027</v>
      </c>
      <c r="N128" s="32">
        <v>0.11111111111103743</v>
      </c>
      <c r="O128" s="31">
        <v>15.98</v>
      </c>
      <c r="P128" s="31">
        <v>1.8520000000000001</v>
      </c>
      <c r="Q128" s="30">
        <v>131.58118080405168</v>
      </c>
      <c r="R128" s="30">
        <v>501</v>
      </c>
      <c r="S128" s="30">
        <v>144</v>
      </c>
      <c r="T128" s="29">
        <v>3.3943846049009276</v>
      </c>
      <c r="U128" s="29">
        <v>-0.47682559733792651</v>
      </c>
      <c r="V128" s="29">
        <v>0.35171417960974821</v>
      </c>
      <c r="W128" s="29">
        <v>3.2964462236212349</v>
      </c>
      <c r="X128" s="29">
        <v>1.6414298526984961</v>
      </c>
      <c r="Y128" s="29">
        <v>1.9968560472495367</v>
      </c>
      <c r="Z128" s="29">
        <v>3.6382858999480328</v>
      </c>
      <c r="AA128" s="29">
        <v>-0.35542619455104063</v>
      </c>
      <c r="AB128" s="29">
        <v>5.6351419471975692</v>
      </c>
      <c r="AC128" s="29">
        <v>-2.3522822418005775</v>
      </c>
      <c r="AD128" s="28">
        <v>1.6414298526984961</v>
      </c>
      <c r="AE128" s="27">
        <v>1.9968560472495367</v>
      </c>
      <c r="AF128" s="27">
        <v>0.99842802362476835</v>
      </c>
      <c r="AG128" s="27">
        <v>-1.5360165287664547</v>
      </c>
      <c r="AH128" s="26">
        <v>4.8188762341634463</v>
      </c>
      <c r="AI128" s="16"/>
      <c r="AZ128" s="4" t="s">
        <v>4</v>
      </c>
      <c r="BA128" s="4">
        <v>24.499999999999947</v>
      </c>
      <c r="BB128" s="4">
        <v>24.5</v>
      </c>
      <c r="BC128" s="10">
        <v>1.3819191780186206</v>
      </c>
      <c r="BD128" s="10">
        <v>24.603464906499667</v>
      </c>
      <c r="BE128" s="10">
        <v>0.76853383150386623</v>
      </c>
      <c r="BF128" s="10">
        <v>2591.4534567229184</v>
      </c>
      <c r="BG128" s="10">
        <v>3.1054363550981397E-2</v>
      </c>
      <c r="BH128" s="10"/>
      <c r="BI128" s="10"/>
      <c r="BJ128" s="1">
        <v>122</v>
      </c>
      <c r="BK128" s="1">
        <v>3396</v>
      </c>
      <c r="BL128" s="1">
        <v>3665.5</v>
      </c>
      <c r="BM128" s="1">
        <v>3528.2</v>
      </c>
      <c r="BN128" s="2">
        <v>12.31290323</v>
      </c>
      <c r="BO128" s="2">
        <v>2.8806451609999999</v>
      </c>
      <c r="BP128" s="2">
        <v>15.193548391</v>
      </c>
      <c r="BQ128" s="2">
        <v>9.4322580689999995</v>
      </c>
      <c r="BR128" s="1">
        <v>0.113</v>
      </c>
      <c r="BS128" s="1">
        <v>1.4975000000000001</v>
      </c>
      <c r="BT128" s="1">
        <v>36.049999999999997</v>
      </c>
      <c r="BU128" s="1">
        <v>0.69850000000000001</v>
      </c>
      <c r="BV128" s="1">
        <v>2422</v>
      </c>
      <c r="BW128" s="1">
        <v>0.16921750000000002</v>
      </c>
      <c r="BX128" s="1">
        <v>51.535916749999998</v>
      </c>
      <c r="BY128" s="1">
        <v>8.7207789926431259E-2</v>
      </c>
      <c r="BZ128" s="1">
        <v>2.0835587023225251E-2</v>
      </c>
      <c r="CA128" s="1">
        <v>4.8745557253151751E-3</v>
      </c>
      <c r="CB128" s="1">
        <v>2.5710142748540426E-2</v>
      </c>
      <c r="CC128" s="1">
        <v>1.5961031297910076E-2</v>
      </c>
      <c r="CD128" s="1">
        <v>1.0737810782663169E-2</v>
      </c>
      <c r="CE128" s="1">
        <v>2.5121469805307875E-3</v>
      </c>
      <c r="CF128" s="1">
        <v>1.3249957763193956E-2</v>
      </c>
      <c r="CG128" s="1">
        <v>8.2256638021323825E-3</v>
      </c>
    </row>
    <row r="129" spans="1:85">
      <c r="A129" s="1" t="s">
        <v>82</v>
      </c>
      <c r="B129" s="1" t="s">
        <v>40</v>
      </c>
      <c r="C129" s="9">
        <v>21</v>
      </c>
      <c r="D129" s="4">
        <v>210</v>
      </c>
      <c r="E129" s="553"/>
      <c r="F129" s="15"/>
      <c r="G129" s="33">
        <v>4488.1000000000004</v>
      </c>
      <c r="H129" s="33">
        <v>4853.2</v>
      </c>
      <c r="I129" s="33">
        <v>4690.7</v>
      </c>
      <c r="J129" s="33">
        <v>4688.6000000000004</v>
      </c>
      <c r="K129" s="33">
        <v>200.5</v>
      </c>
      <c r="L129" s="33">
        <v>164.59999999999945</v>
      </c>
      <c r="M129" s="33">
        <v>182.54999999999973</v>
      </c>
      <c r="N129" s="32">
        <v>0.11111111111114971</v>
      </c>
      <c r="O129" s="31">
        <v>14.36</v>
      </c>
      <c r="P129" s="31">
        <v>3.4540000000000002</v>
      </c>
      <c r="Q129" s="30">
        <v>199.27874484091888</v>
      </c>
      <c r="R129" s="30">
        <v>653</v>
      </c>
      <c r="S129" s="30">
        <v>224</v>
      </c>
      <c r="T129" s="29">
        <v>7.4380400813458802</v>
      </c>
      <c r="U129" s="29">
        <v>5.6395801341652136</v>
      </c>
      <c r="V129" s="29">
        <v>4.9983105987595673</v>
      </c>
      <c r="W129" s="29">
        <v>8.4476092682256496</v>
      </c>
      <c r="X129" s="29">
        <v>6.6308850206240777</v>
      </c>
      <c r="Y129" s="29">
        <v>1.5916418048371466</v>
      </c>
      <c r="Z129" s="29">
        <v>8.2225268254612249</v>
      </c>
      <c r="AA129" s="29">
        <v>5.0392432157869314</v>
      </c>
      <c r="AB129" s="29">
        <v>9.8141686302983704</v>
      </c>
      <c r="AC129" s="29">
        <v>3.4476014109497846</v>
      </c>
      <c r="AD129" s="28">
        <v>6.6308850206240768</v>
      </c>
      <c r="AE129" s="27">
        <v>1.5916418048371497</v>
      </c>
      <c r="AF129" s="27">
        <v>0.79582090241857484</v>
      </c>
      <c r="AG129" s="27">
        <v>4.0982254929960682</v>
      </c>
      <c r="AH129" s="26">
        <v>9.1635445482520854</v>
      </c>
      <c r="AI129" s="16"/>
      <c r="AZ129" s="4" t="s">
        <v>4</v>
      </c>
      <c r="BA129" s="4">
        <v>24.699999999999946</v>
      </c>
      <c r="BB129" s="4">
        <v>24.7</v>
      </c>
      <c r="BC129" s="10">
        <v>1.3643458659788701</v>
      </c>
      <c r="BD129" s="10">
        <v>24.920367223457813</v>
      </c>
      <c r="BE129" s="10">
        <v>0.77918432364916967</v>
      </c>
      <c r="BF129" s="10">
        <v>2627.92596624932</v>
      </c>
      <c r="BG129" s="10">
        <v>2.8423872207891946E-2</v>
      </c>
      <c r="BH129" s="10"/>
      <c r="BI129" s="10"/>
      <c r="BJ129" s="1">
        <v>123</v>
      </c>
      <c r="BK129" s="1">
        <v>3408.2</v>
      </c>
      <c r="BL129" s="1">
        <v>3678.9</v>
      </c>
      <c r="BM129" s="1">
        <v>3541.4</v>
      </c>
      <c r="BN129" s="2">
        <v>11.667741940000001</v>
      </c>
      <c r="BO129" s="2">
        <v>2.8483870969999998</v>
      </c>
      <c r="BP129" s="2">
        <v>14.516129037000001</v>
      </c>
      <c r="BQ129" s="2">
        <v>8.8193548430000011</v>
      </c>
      <c r="BR129" s="1">
        <v>0.1166666667</v>
      </c>
      <c r="BS129" s="1">
        <v>1.4916666670000001</v>
      </c>
      <c r="BT129" s="1">
        <v>36.866666670000001</v>
      </c>
      <c r="BU129" s="1">
        <v>0.70199999999999996</v>
      </c>
      <c r="BV129" s="1">
        <v>2642.333333</v>
      </c>
      <c r="BW129" s="1">
        <v>0.1740277778663889</v>
      </c>
      <c r="BX129" s="1">
        <v>53.418764529999997</v>
      </c>
      <c r="BY129" s="1">
        <v>9.296348887523774E-2</v>
      </c>
      <c r="BZ129" s="1">
        <v>2.0305112025366695E-2</v>
      </c>
      <c r="CA129" s="1">
        <v>4.9569847699420426E-3</v>
      </c>
      <c r="CB129" s="1">
        <v>2.5262096795308737E-2</v>
      </c>
      <c r="CC129" s="1">
        <v>1.5348127255424653E-2</v>
      </c>
      <c r="CD129" s="1">
        <v>1.0846739980383348E-2</v>
      </c>
      <c r="CE129" s="1">
        <v>2.6479600220433021E-3</v>
      </c>
      <c r="CF129" s="1">
        <v>1.3494700002426651E-2</v>
      </c>
      <c r="CG129" s="1">
        <v>8.198779958340046E-3</v>
      </c>
    </row>
    <row r="130" spans="1:85">
      <c r="A130" s="1" t="s">
        <v>81</v>
      </c>
      <c r="B130" s="1" t="s">
        <v>40</v>
      </c>
      <c r="C130" s="9">
        <v>23</v>
      </c>
      <c r="D130" s="4">
        <v>212</v>
      </c>
      <c r="E130" s="553"/>
      <c r="F130" s="15"/>
      <c r="G130" s="33">
        <v>4508.8</v>
      </c>
      <c r="H130" s="33">
        <v>4867.8</v>
      </c>
      <c r="I130" s="33">
        <v>4707.8999999999996</v>
      </c>
      <c r="J130" s="33">
        <v>4705.8999999999996</v>
      </c>
      <c r="K130" s="33">
        <v>197.09999999999945</v>
      </c>
      <c r="L130" s="33">
        <v>161.90000000000055</v>
      </c>
      <c r="M130" s="33">
        <v>179.5</v>
      </c>
      <c r="N130" s="32">
        <v>0.11111111111103743</v>
      </c>
      <c r="O130" s="31">
        <v>13.89</v>
      </c>
      <c r="P130" s="31">
        <v>3.601</v>
      </c>
      <c r="Q130" s="30">
        <v>198.32525802349821</v>
      </c>
      <c r="R130" s="30">
        <v>673</v>
      </c>
      <c r="S130" s="30">
        <v>231</v>
      </c>
      <c r="T130" s="29">
        <v>8.04545969314694</v>
      </c>
      <c r="U130" s="29">
        <v>6.0741232945329156</v>
      </c>
      <c r="V130" s="29">
        <v>5.9783727051907007</v>
      </c>
      <c r="W130" s="29">
        <v>9.2544082265085876</v>
      </c>
      <c r="X130" s="29">
        <v>7.338090979844786</v>
      </c>
      <c r="Y130" s="29">
        <v>1.5936426180672596</v>
      </c>
      <c r="Z130" s="29">
        <v>8.9317335979120465</v>
      </c>
      <c r="AA130" s="29">
        <v>5.7444483617775264</v>
      </c>
      <c r="AB130" s="29">
        <v>10.525376215979305</v>
      </c>
      <c r="AC130" s="29">
        <v>4.1508057437102668</v>
      </c>
      <c r="AD130" s="28">
        <v>7.338090979844786</v>
      </c>
      <c r="AE130" s="27">
        <v>1.5936426180672596</v>
      </c>
      <c r="AF130" s="27">
        <v>0.7968213090336298</v>
      </c>
      <c r="AG130" s="27">
        <v>4.8022477090687641</v>
      </c>
      <c r="AH130" s="26">
        <v>9.8739342506208079</v>
      </c>
      <c r="AI130" s="16"/>
      <c r="AZ130" s="4" t="s">
        <v>4</v>
      </c>
      <c r="BA130" s="4">
        <v>24.899999999999945</v>
      </c>
      <c r="BB130" s="4">
        <v>24.9</v>
      </c>
      <c r="BC130" s="10">
        <v>1.3558710919459847</v>
      </c>
      <c r="BD130" s="10">
        <v>25.813663413803599</v>
      </c>
      <c r="BE130" s="10">
        <v>0.78432055033576686</v>
      </c>
      <c r="BF130" s="10">
        <v>2622.2101252041375</v>
      </c>
      <c r="BG130" s="10">
        <v>3.4765925434514136E-2</v>
      </c>
      <c r="BH130" s="10"/>
      <c r="BI130" s="10"/>
      <c r="BJ130" s="1">
        <v>124</v>
      </c>
      <c r="BK130" s="1">
        <v>3419.3</v>
      </c>
      <c r="BL130" s="1">
        <v>3694.1</v>
      </c>
      <c r="BM130" s="1">
        <v>3554.4</v>
      </c>
      <c r="BN130" s="2">
        <v>11.02258065</v>
      </c>
      <c r="BO130" s="2">
        <v>2.8161290320000001</v>
      </c>
      <c r="BP130" s="2">
        <v>13.838709682000001</v>
      </c>
      <c r="BQ130" s="2">
        <v>8.2064516179999991</v>
      </c>
      <c r="BR130" s="1">
        <v>0.1239791667</v>
      </c>
      <c r="BS130" s="1">
        <v>1.4165208330000001</v>
      </c>
      <c r="BT130" s="1">
        <v>39.560416670000002</v>
      </c>
      <c r="BU130" s="1">
        <v>0.74807291669999998</v>
      </c>
      <c r="BV130" s="1">
        <v>2223.447917</v>
      </c>
      <c r="BW130" s="1">
        <v>0.17561907248852987</v>
      </c>
      <c r="BX130" s="1">
        <v>53.948865179999999</v>
      </c>
      <c r="BY130" s="1">
        <v>9.4744496647203441E-2</v>
      </c>
      <c r="BZ130" s="1">
        <v>1.9357753901830164E-2</v>
      </c>
      <c r="CA130" s="1">
        <v>4.9456596860786139E-3</v>
      </c>
      <c r="CB130" s="1">
        <v>2.430341358790878E-2</v>
      </c>
      <c r="CC130" s="1">
        <v>1.4412094215751551E-2</v>
      </c>
      <c r="CD130" s="1">
        <v>1.0443288554374545E-2</v>
      </c>
      <c r="CE130" s="1">
        <v>2.6681272763041624E-3</v>
      </c>
      <c r="CF130" s="1">
        <v>1.3111415830678708E-2</v>
      </c>
      <c r="CG130" s="1">
        <v>7.7751612780703819E-3</v>
      </c>
    </row>
    <row r="131" spans="1:85">
      <c r="A131" s="1" t="s">
        <v>80</v>
      </c>
      <c r="B131" s="1" t="s">
        <v>40</v>
      </c>
      <c r="C131" s="9">
        <v>25</v>
      </c>
      <c r="D131" s="4">
        <v>214</v>
      </c>
      <c r="E131" s="553"/>
      <c r="F131" s="15"/>
      <c r="G131" s="33">
        <v>4529.3</v>
      </c>
      <c r="H131" s="33">
        <v>4886.8999999999996</v>
      </c>
      <c r="I131" s="33">
        <v>4725</v>
      </c>
      <c r="J131" s="33">
        <v>4723.2</v>
      </c>
      <c r="K131" s="33">
        <v>193.89999999999964</v>
      </c>
      <c r="L131" s="33">
        <v>163.69999999999982</v>
      </c>
      <c r="M131" s="33">
        <v>178.79999999999973</v>
      </c>
      <c r="N131" s="32">
        <v>0.12499999999996447</v>
      </c>
      <c r="O131" s="31">
        <v>14.38</v>
      </c>
      <c r="P131" s="31">
        <v>3.7869999999999999</v>
      </c>
      <c r="Q131" s="30">
        <v>236.46473072032478</v>
      </c>
      <c r="R131" s="30">
        <v>689</v>
      </c>
      <c r="S131" s="30">
        <v>228</v>
      </c>
      <c r="T131" s="29">
        <v>8.1785007155670311</v>
      </c>
      <c r="U131" s="29">
        <v>8.4214387792207752</v>
      </c>
      <c r="V131" s="29">
        <v>5.801234624401701</v>
      </c>
      <c r="W131" s="29">
        <v>8.648154016971656</v>
      </c>
      <c r="X131" s="29">
        <v>7.7623320340402913</v>
      </c>
      <c r="Y131" s="29">
        <v>1.3213883744710484</v>
      </c>
      <c r="Z131" s="29">
        <v>9.0837204085113399</v>
      </c>
      <c r="AA131" s="29">
        <v>6.4409436595692426</v>
      </c>
      <c r="AB131" s="29">
        <v>10.405108782982389</v>
      </c>
      <c r="AC131" s="29">
        <v>5.119555285098194</v>
      </c>
      <c r="AD131" s="28">
        <v>7.7623320340402904</v>
      </c>
      <c r="AE131" s="27">
        <v>1.3213883744710537</v>
      </c>
      <c r="AF131" s="27">
        <v>0.66069418723552686</v>
      </c>
      <c r="AG131" s="27">
        <v>5.6597064017338967</v>
      </c>
      <c r="AH131" s="26">
        <v>9.8649576663466831</v>
      </c>
      <c r="AI131" s="16"/>
      <c r="AZ131" s="4" t="s">
        <v>4</v>
      </c>
      <c r="BA131" s="4">
        <v>25.099999999999945</v>
      </c>
      <c r="BB131" s="4">
        <v>25.1</v>
      </c>
      <c r="BC131" s="10">
        <v>1.3750460700975167</v>
      </c>
      <c r="BD131" s="10">
        <v>26.180940975633582</v>
      </c>
      <c r="BE131" s="10">
        <v>0.77269935145605051</v>
      </c>
      <c r="BF131" s="10">
        <v>2574.6126664854578</v>
      </c>
      <c r="BG131" s="10">
        <v>3.8195724169373883E-2</v>
      </c>
      <c r="BH131" s="10"/>
      <c r="BI131" s="10"/>
      <c r="BJ131" s="1">
        <v>125</v>
      </c>
      <c r="BK131" s="1">
        <v>3429.6</v>
      </c>
      <c r="BL131" s="1">
        <v>3711.4</v>
      </c>
      <c r="BM131" s="1">
        <v>3567.8</v>
      </c>
      <c r="BN131" s="2">
        <v>10.621874999999999</v>
      </c>
      <c r="BO131" s="2">
        <v>2.7687499999999998</v>
      </c>
      <c r="BP131" s="2">
        <v>13.390625</v>
      </c>
      <c r="BQ131" s="2">
        <v>7.8531249999999995</v>
      </c>
      <c r="BR131" s="1">
        <v>0.1250416667</v>
      </c>
      <c r="BS131" s="1">
        <v>1.4877499999999999</v>
      </c>
      <c r="BT131" s="1">
        <v>38.325000000000003</v>
      </c>
      <c r="BU131" s="1">
        <v>0.70399999999999996</v>
      </c>
      <c r="BV131" s="1">
        <v>2588.375</v>
      </c>
      <c r="BW131" s="1">
        <v>0.18603073963292499</v>
      </c>
      <c r="BX131" s="1">
        <v>37.789389389999997</v>
      </c>
      <c r="BY131" s="1">
        <v>7.0299880584983071E-2</v>
      </c>
      <c r="BZ131" s="1">
        <v>1.9759952625384748E-2</v>
      </c>
      <c r="CA131" s="1">
        <v>5.1507261035866102E-3</v>
      </c>
      <c r="CB131" s="1">
        <v>2.4910678728971358E-2</v>
      </c>
      <c r="CC131" s="1">
        <v>1.4609226521798139E-2</v>
      </c>
      <c r="CD131" s="1">
        <v>7.46716544088617E-3</v>
      </c>
      <c r="CE131" s="1">
        <v>1.9464279436967188E-3</v>
      </c>
      <c r="CF131" s="1">
        <v>9.4135933845828895E-3</v>
      </c>
      <c r="CG131" s="1">
        <v>5.5207374971894515E-3</v>
      </c>
    </row>
    <row r="132" spans="1:85">
      <c r="A132" s="1" t="s">
        <v>79</v>
      </c>
      <c r="B132" s="1" t="s">
        <v>40</v>
      </c>
      <c r="C132" s="9">
        <v>27</v>
      </c>
      <c r="D132" s="4">
        <v>216</v>
      </c>
      <c r="E132" s="553"/>
      <c r="F132" s="15"/>
      <c r="G132" s="33">
        <v>4549.8999999999996</v>
      </c>
      <c r="H132" s="33">
        <v>4903.5</v>
      </c>
      <c r="I132" s="33">
        <v>4741.5</v>
      </c>
      <c r="J132" s="33">
        <v>4740.3999999999996</v>
      </c>
      <c r="K132" s="33">
        <v>190.5</v>
      </c>
      <c r="L132" s="33">
        <v>163.10000000000036</v>
      </c>
      <c r="M132" s="33">
        <v>176.80000000000018</v>
      </c>
      <c r="N132" s="32">
        <v>0.12499999999996447</v>
      </c>
      <c r="O132" s="31">
        <v>14.42</v>
      </c>
      <c r="P132" s="31">
        <v>3.3889999999999998</v>
      </c>
      <c r="Q132" s="30">
        <v>193.55782393639487</v>
      </c>
      <c r="R132" s="30">
        <v>647</v>
      </c>
      <c r="S132" s="30">
        <v>225</v>
      </c>
      <c r="T132" s="29">
        <v>7.2593233602035321</v>
      </c>
      <c r="U132" s="29">
        <v>5.1469960065402001</v>
      </c>
      <c r="V132" s="29">
        <v>4.7991454197167238</v>
      </c>
      <c r="W132" s="29">
        <v>8.4510833878710852</v>
      </c>
      <c r="X132" s="29">
        <v>6.4141370435828851</v>
      </c>
      <c r="Y132" s="29">
        <v>1.7394764223972035</v>
      </c>
      <c r="Z132" s="29">
        <v>8.1536134659800883</v>
      </c>
      <c r="AA132" s="29">
        <v>4.6746606211856818</v>
      </c>
      <c r="AB132" s="29">
        <v>9.8930898883772915</v>
      </c>
      <c r="AC132" s="29">
        <v>2.9351841987884781</v>
      </c>
      <c r="AD132" s="28">
        <v>6.4141370435828851</v>
      </c>
      <c r="AE132" s="27">
        <v>1.7394764223972023</v>
      </c>
      <c r="AF132" s="27">
        <v>0.86973821119860117</v>
      </c>
      <c r="AG132" s="27">
        <v>3.6462394419492621</v>
      </c>
      <c r="AH132" s="26">
        <v>9.1820346452165076</v>
      </c>
      <c r="AI132" s="16"/>
      <c r="AZ132" s="4" t="s">
        <v>4</v>
      </c>
      <c r="BA132" s="4">
        <v>25.299999999999944</v>
      </c>
      <c r="BB132" s="4">
        <v>25.3</v>
      </c>
      <c r="BC132" s="10">
        <v>1.3863143902363702</v>
      </c>
      <c r="BD132" s="10">
        <v>26.689472648185816</v>
      </c>
      <c r="BE132" s="10">
        <v>0.76587006652341205</v>
      </c>
      <c r="BF132" s="10">
        <v>2586.2819814915629</v>
      </c>
      <c r="BG132" s="10">
        <v>3.8508733062122227E-2</v>
      </c>
      <c r="BH132" s="10"/>
      <c r="BI132" s="10"/>
      <c r="BJ132" s="1">
        <v>126</v>
      </c>
      <c r="BK132" s="1">
        <v>3447.2</v>
      </c>
      <c r="BL132" s="1">
        <v>3720.5</v>
      </c>
      <c r="BM132" s="1">
        <v>3582.1</v>
      </c>
      <c r="BN132" s="2">
        <v>10.465624999999999</v>
      </c>
      <c r="BO132" s="2">
        <v>2.7062499999999998</v>
      </c>
      <c r="BP132" s="2">
        <v>13.171875</v>
      </c>
      <c r="BQ132" s="2">
        <v>7.7593749999999995</v>
      </c>
      <c r="BR132" s="1">
        <v>0.13600000000000001</v>
      </c>
      <c r="BS132" s="1">
        <v>1.5255000000000001</v>
      </c>
      <c r="BT132" s="1">
        <v>37.375</v>
      </c>
      <c r="BU132" s="1">
        <v>0.68125000000000002</v>
      </c>
      <c r="BV132" s="1">
        <v>2682.25</v>
      </c>
      <c r="BW132" s="1">
        <v>0.20746800000000001</v>
      </c>
      <c r="BX132" s="1">
        <v>47.143288830000003</v>
      </c>
      <c r="BY132" s="1">
        <v>9.7807238469824406E-2</v>
      </c>
      <c r="BZ132" s="1">
        <v>2.1712822874999999E-2</v>
      </c>
      <c r="CA132" s="1">
        <v>5.6146027500000003E-3</v>
      </c>
      <c r="CB132" s="1">
        <v>2.7327425624999999E-2</v>
      </c>
      <c r="CC132" s="1">
        <v>1.6098220125E-2</v>
      </c>
      <c r="CD132" s="1">
        <v>1.0236138801107559E-2</v>
      </c>
      <c r="CE132" s="1">
        <v>2.6469083910896228E-3</v>
      </c>
      <c r="CF132" s="1">
        <v>1.2883047192197182E-2</v>
      </c>
      <c r="CG132" s="1">
        <v>7.5892304100179369E-3</v>
      </c>
    </row>
    <row r="133" spans="1:85">
      <c r="A133" s="1" t="s">
        <v>78</v>
      </c>
      <c r="B133" s="1" t="s">
        <v>40</v>
      </c>
      <c r="C133" s="9">
        <v>29</v>
      </c>
      <c r="D133" s="4">
        <v>218</v>
      </c>
      <c r="E133" s="553"/>
      <c r="F133" s="15"/>
      <c r="G133" s="33">
        <v>4567.8</v>
      </c>
      <c r="H133" s="33">
        <v>4918.7</v>
      </c>
      <c r="I133" s="33">
        <v>4758.8999999999996</v>
      </c>
      <c r="J133" s="33">
        <v>4757.6000000000004</v>
      </c>
      <c r="K133" s="33">
        <v>189.80000000000018</v>
      </c>
      <c r="L133" s="33">
        <v>161.09999999999945</v>
      </c>
      <c r="M133" s="33">
        <v>175.44999999999982</v>
      </c>
      <c r="N133" s="32">
        <v>0.11111111111114971</v>
      </c>
      <c r="O133" s="31">
        <v>14.66</v>
      </c>
      <c r="P133" s="31">
        <v>2.988</v>
      </c>
      <c r="Q133" s="30">
        <v>196.41828438865687</v>
      </c>
      <c r="R133" s="30">
        <v>614</v>
      </c>
      <c r="S133" s="30">
        <v>213</v>
      </c>
      <c r="T133" s="29">
        <v>6.2470373808895499</v>
      </c>
      <c r="U133" s="29">
        <v>5.1203042980426146</v>
      </c>
      <c r="V133" s="29">
        <v>3.816787171988584</v>
      </c>
      <c r="W133" s="29">
        <v>7.6112758055005294</v>
      </c>
      <c r="X133" s="29">
        <v>5.698851164105319</v>
      </c>
      <c r="Y133" s="29">
        <v>1.6160401690491473</v>
      </c>
      <c r="Z133" s="29">
        <v>7.314891333154466</v>
      </c>
      <c r="AA133" s="29">
        <v>4.082810995056172</v>
      </c>
      <c r="AB133" s="29">
        <v>8.9309315022036131</v>
      </c>
      <c r="AC133" s="29">
        <v>2.4667708260070245</v>
      </c>
      <c r="AD133" s="28">
        <v>5.698851164105319</v>
      </c>
      <c r="AE133" s="27">
        <v>1.616040169049145</v>
      </c>
      <c r="AF133" s="27">
        <v>0.80802008452457252</v>
      </c>
      <c r="AG133" s="27">
        <v>3.1273683601646032</v>
      </c>
      <c r="AH133" s="26">
        <v>8.2703339680460353</v>
      </c>
      <c r="AI133" s="16"/>
      <c r="AZ133" s="4" t="s">
        <v>4</v>
      </c>
      <c r="BA133" s="4">
        <v>25.499999999999943</v>
      </c>
      <c r="BB133" s="4">
        <v>25.5</v>
      </c>
      <c r="BC133" s="10">
        <v>1.3842609037341622</v>
      </c>
      <c r="BD133" s="10">
        <v>27.451472404870895</v>
      </c>
      <c r="BE133" s="10">
        <v>0.76711460379747742</v>
      </c>
      <c r="BF133" s="10">
        <v>2583.0157866086015</v>
      </c>
      <c r="BG133" s="10">
        <v>4.0123504456061998E-2</v>
      </c>
      <c r="BH133" s="10"/>
      <c r="BI133" s="10"/>
      <c r="BJ133" s="1">
        <v>127</v>
      </c>
      <c r="BK133" s="1">
        <v>3462.6</v>
      </c>
      <c r="BL133" s="1">
        <v>3731.7</v>
      </c>
      <c r="BM133" s="1">
        <v>3596.5</v>
      </c>
      <c r="BN133" s="2">
        <v>10.309374999999999</v>
      </c>
      <c r="BO133" s="2">
        <v>2.6437499999999998</v>
      </c>
      <c r="BP133" s="2">
        <v>12.953125</v>
      </c>
      <c r="BQ133" s="2">
        <v>7.6656249999999995</v>
      </c>
      <c r="BR133" s="1">
        <v>0.13200000000000001</v>
      </c>
      <c r="BS133" s="1">
        <v>1.5256666670000001</v>
      </c>
      <c r="BT133" s="1">
        <v>37.566666669999996</v>
      </c>
      <c r="BU133" s="1">
        <v>0.68166666669999998</v>
      </c>
      <c r="BV133" s="1">
        <v>2339</v>
      </c>
      <c r="BW133" s="1">
        <v>0.20138800004400001</v>
      </c>
      <c r="BX133" s="1">
        <v>51.004893690000003</v>
      </c>
      <c r="BY133" s="1">
        <v>0.10271773532685938</v>
      </c>
      <c r="BZ133" s="1">
        <v>2.0761844129536126E-2</v>
      </c>
      <c r="CA133" s="1">
        <v>5.3241952511632502E-3</v>
      </c>
      <c r="CB133" s="1">
        <v>2.6086039380699377E-2</v>
      </c>
      <c r="CC133" s="1">
        <v>1.5437648878372876E-2</v>
      </c>
      <c r="CD133" s="1">
        <v>1.0589556526353409E-2</v>
      </c>
      <c r="CE133" s="1">
        <v>2.7156001277038448E-3</v>
      </c>
      <c r="CF133" s="1">
        <v>1.3305156654057253E-2</v>
      </c>
      <c r="CG133" s="1">
        <v>7.8739563986495644E-3</v>
      </c>
    </row>
    <row r="134" spans="1:85">
      <c r="A134" s="1" t="s">
        <v>77</v>
      </c>
      <c r="B134" s="1" t="s">
        <v>40</v>
      </c>
      <c r="C134" s="9">
        <v>31</v>
      </c>
      <c r="D134" s="4">
        <v>220</v>
      </c>
      <c r="E134" s="553"/>
      <c r="F134" s="15"/>
      <c r="G134" s="33">
        <v>4582.2</v>
      </c>
      <c r="H134" s="33">
        <v>4937.8999999999996</v>
      </c>
      <c r="I134" s="33">
        <v>4776.3999999999996</v>
      </c>
      <c r="J134" s="33">
        <v>4774.8999999999996</v>
      </c>
      <c r="K134" s="33">
        <v>192.69999999999982</v>
      </c>
      <c r="L134" s="33">
        <v>163</v>
      </c>
      <c r="M134" s="33">
        <v>177.84999999999991</v>
      </c>
      <c r="N134" s="32">
        <v>0.11111111111103743</v>
      </c>
      <c r="O134" s="31">
        <v>13.52</v>
      </c>
      <c r="P134" s="31">
        <v>4.53</v>
      </c>
      <c r="Q134" s="30">
        <v>275.55769023457202</v>
      </c>
      <c r="R134" s="30">
        <v>792</v>
      </c>
      <c r="S134" s="30">
        <v>281</v>
      </c>
      <c r="T134" s="29">
        <v>10.504982330135599</v>
      </c>
      <c r="U134" s="29">
        <v>12.68907315442733</v>
      </c>
      <c r="V134" s="29">
        <v>9.3107696603766961</v>
      </c>
      <c r="W134" s="29">
        <v>12.502105983761384</v>
      </c>
      <c r="X134" s="29">
        <v>11.251732782175251</v>
      </c>
      <c r="Y134" s="29">
        <v>1.6283278300917559</v>
      </c>
      <c r="Z134" s="29">
        <v>12.880060612267007</v>
      </c>
      <c r="AA134" s="29">
        <v>9.6234049520834954</v>
      </c>
      <c r="AB134" s="29">
        <v>14.508388442358763</v>
      </c>
      <c r="AC134" s="29">
        <v>7.9950771219917396</v>
      </c>
      <c r="AD134" s="28">
        <v>11.251732782175253</v>
      </c>
      <c r="AE134" s="27">
        <v>1.6283278300917494</v>
      </c>
      <c r="AF134" s="27">
        <v>0.81416391504587471</v>
      </c>
      <c r="AG134" s="27">
        <v>8.6606975502213768</v>
      </c>
      <c r="AH134" s="26">
        <v>13.842768014129129</v>
      </c>
      <c r="AI134" s="16"/>
      <c r="AZ134" s="4" t="s">
        <v>4</v>
      </c>
      <c r="BA134" s="4">
        <v>25.699999999999942</v>
      </c>
      <c r="BB134" s="4">
        <v>25.7</v>
      </c>
      <c r="BC134" s="10">
        <v>1.3835104116798338</v>
      </c>
      <c r="BD134" s="10">
        <v>27.466363591627093</v>
      </c>
      <c r="BE134" s="10">
        <v>0.76756944746676736</v>
      </c>
      <c r="BF134" s="10">
        <v>2596.6249319542731</v>
      </c>
      <c r="BG134" s="10">
        <v>3.8972124272671736E-2</v>
      </c>
      <c r="BH134" s="10"/>
      <c r="BI134" s="10"/>
      <c r="BJ134" s="1">
        <v>128</v>
      </c>
      <c r="BK134" s="1">
        <v>3473.8</v>
      </c>
      <c r="BL134" s="1">
        <v>3747.3</v>
      </c>
      <c r="BM134" s="1">
        <v>3610.2</v>
      </c>
      <c r="BN134" s="2">
        <v>10.133125</v>
      </c>
      <c r="BO134" s="2">
        <v>2.5612499999999998</v>
      </c>
      <c r="BP134" s="2">
        <v>12.694374999999999</v>
      </c>
      <c r="BQ134" s="2">
        <v>7.5718750000000004</v>
      </c>
      <c r="BR134" s="1">
        <v>0.1275</v>
      </c>
      <c r="BS134" s="1">
        <v>1.536</v>
      </c>
      <c r="BT134" s="1">
        <v>37.799999999999997</v>
      </c>
      <c r="BU134" s="1">
        <v>0.67500000000000004</v>
      </c>
      <c r="BV134" s="1">
        <v>2621</v>
      </c>
      <c r="BW134" s="1">
        <v>0.19584000000000001</v>
      </c>
      <c r="BX134" s="1">
        <v>55.183285429999998</v>
      </c>
      <c r="BY134" s="1">
        <v>0.108070946186112</v>
      </c>
      <c r="BZ134" s="1">
        <v>1.9844712E-2</v>
      </c>
      <c r="CA134" s="1">
        <v>5.0159519999999997E-3</v>
      </c>
      <c r="CB134" s="1">
        <v>2.4860664000000001E-2</v>
      </c>
      <c r="CC134" s="1">
        <v>1.482876E-2</v>
      </c>
      <c r="CD134" s="1">
        <v>1.0950964065721462E-2</v>
      </c>
      <c r="CE134" s="1">
        <v>2.7679671091917933E-3</v>
      </c>
      <c r="CF134" s="1">
        <v>1.3718931174913254E-2</v>
      </c>
      <c r="CG134" s="1">
        <v>8.1829969565296694E-3</v>
      </c>
    </row>
    <row r="135" spans="1:85">
      <c r="A135" s="1" t="s">
        <v>76</v>
      </c>
      <c r="B135" s="1" t="s">
        <v>40</v>
      </c>
      <c r="C135" s="9">
        <v>33</v>
      </c>
      <c r="D135" s="4">
        <v>222</v>
      </c>
      <c r="E135" s="553"/>
      <c r="F135" s="15"/>
      <c r="G135" s="33">
        <v>4605.8999999999996</v>
      </c>
      <c r="H135" s="33">
        <v>4951.5</v>
      </c>
      <c r="I135" s="33">
        <v>4793</v>
      </c>
      <c r="J135" s="33">
        <v>4791.8999999999996</v>
      </c>
      <c r="K135" s="33">
        <v>186</v>
      </c>
      <c r="L135" s="33">
        <v>159.60000000000036</v>
      </c>
      <c r="M135" s="33">
        <v>172.80000000000018</v>
      </c>
      <c r="N135" s="32">
        <v>0.12499999999996447</v>
      </c>
      <c r="O135" s="31">
        <v>15.71</v>
      </c>
      <c r="P135" s="31">
        <v>2.8559999999999999</v>
      </c>
      <c r="Q135" s="30">
        <v>193.55782393639487</v>
      </c>
      <c r="R135" s="30">
        <v>608</v>
      </c>
      <c r="S135" s="30">
        <v>200</v>
      </c>
      <c r="T135" s="29">
        <v>5.5324589492448881</v>
      </c>
      <c r="U135" s="29">
        <v>3.9523829308937266</v>
      </c>
      <c r="V135" s="29">
        <v>2.7700545792997406</v>
      </c>
      <c r="W135" s="29">
        <v>6.2048784616893355</v>
      </c>
      <c r="X135" s="29">
        <v>4.6149437302819232</v>
      </c>
      <c r="Y135" s="29">
        <v>1.5505192054558026</v>
      </c>
      <c r="Z135" s="29">
        <v>6.1654629357377253</v>
      </c>
      <c r="AA135" s="29">
        <v>3.0644245248261206</v>
      </c>
      <c r="AB135" s="29">
        <v>7.7159821411935283</v>
      </c>
      <c r="AC135" s="29">
        <v>1.513905319370318</v>
      </c>
      <c r="AD135" s="28">
        <v>4.6149437302819223</v>
      </c>
      <c r="AE135" s="27">
        <v>1.5505192054558052</v>
      </c>
      <c r="AF135" s="27">
        <v>0.77525960272790262</v>
      </c>
      <c r="AG135" s="27">
        <v>2.1477194926842906</v>
      </c>
      <c r="AH135" s="26">
        <v>7.0821679678795544</v>
      </c>
      <c r="AI135" s="16"/>
      <c r="AZ135" s="4" t="s">
        <v>4</v>
      </c>
      <c r="BA135" s="4">
        <v>25.899999999999942</v>
      </c>
      <c r="BB135" s="4">
        <v>25.9</v>
      </c>
      <c r="BC135" s="10">
        <v>1.3897086867764754</v>
      </c>
      <c r="BD135" s="10">
        <v>28.78301069901401</v>
      </c>
      <c r="BE135" s="10">
        <v>0.76381291710516641</v>
      </c>
      <c r="BF135" s="10">
        <v>2591.7368850231037</v>
      </c>
      <c r="BG135" s="10">
        <v>3.8074210596615359E-2</v>
      </c>
      <c r="BH135" s="10"/>
      <c r="BI135" s="10"/>
      <c r="BJ135" s="1">
        <v>129</v>
      </c>
      <c r="BK135" s="1">
        <v>3484.9</v>
      </c>
      <c r="BL135" s="1">
        <v>3767.5</v>
      </c>
      <c r="BM135" s="1">
        <v>3623.5</v>
      </c>
      <c r="BN135" s="2">
        <v>9.9156250000000004</v>
      </c>
      <c r="BO135" s="2">
        <v>2.4375</v>
      </c>
      <c r="BP135" s="2">
        <v>12.353125</v>
      </c>
      <c r="BQ135" s="2">
        <v>7.4781250000000004</v>
      </c>
      <c r="BR135" s="1">
        <v>0.13400000000000001</v>
      </c>
      <c r="BS135" s="1">
        <v>1.514</v>
      </c>
      <c r="BT135" s="1">
        <v>38.266666669999999</v>
      </c>
      <c r="BU135" s="1">
        <v>0.68866666669999999</v>
      </c>
      <c r="BV135" s="1">
        <v>2663</v>
      </c>
      <c r="BW135" s="1">
        <v>0.202876</v>
      </c>
      <c r="BX135" s="1">
        <v>51.674302279999999</v>
      </c>
      <c r="BY135" s="1">
        <v>0.10483475749357279</v>
      </c>
      <c r="BZ135" s="1">
        <v>2.0116423375000001E-2</v>
      </c>
      <c r="CA135" s="1">
        <v>4.9451025000000004E-3</v>
      </c>
      <c r="CB135" s="1">
        <v>2.5061525875000001E-2</v>
      </c>
      <c r="CC135" s="1">
        <v>1.5171320875000002E-2</v>
      </c>
      <c r="CD135" s="1">
        <v>1.0395021422722077E-2</v>
      </c>
      <c r="CE135" s="1">
        <v>2.555347213905837E-3</v>
      </c>
      <c r="CF135" s="1">
        <v>1.2950368636627914E-2</v>
      </c>
      <c r="CG135" s="1">
        <v>7.8396742088162399E-3</v>
      </c>
    </row>
    <row r="136" spans="1:85">
      <c r="A136" s="1" t="s">
        <v>75</v>
      </c>
      <c r="B136" s="1" t="s">
        <v>40</v>
      </c>
      <c r="C136" s="9">
        <v>35</v>
      </c>
      <c r="D136" s="4">
        <v>224</v>
      </c>
      <c r="E136" s="553"/>
      <c r="F136" s="15"/>
      <c r="G136" s="33">
        <v>4627.8</v>
      </c>
      <c r="H136" s="33">
        <v>4966.5</v>
      </c>
      <c r="I136" s="33">
        <v>4810.7</v>
      </c>
      <c r="J136" s="33">
        <v>4809</v>
      </c>
      <c r="K136" s="33">
        <v>181.19999999999982</v>
      </c>
      <c r="L136" s="33">
        <v>157.5</v>
      </c>
      <c r="M136" s="33">
        <v>169.34999999999991</v>
      </c>
      <c r="N136" s="32">
        <v>0.11111111111114971</v>
      </c>
      <c r="O136" s="31">
        <v>13.81</v>
      </c>
      <c r="P136" s="31">
        <v>4.3929999999999998</v>
      </c>
      <c r="Q136" s="30">
        <v>258.39492752100006</v>
      </c>
      <c r="R136" s="30">
        <v>759</v>
      </c>
      <c r="S136" s="30">
        <v>264</v>
      </c>
      <c r="T136" s="29">
        <v>9.9548481855202038</v>
      </c>
      <c r="U136" s="29">
        <v>10.878208195411027</v>
      </c>
      <c r="V136" s="29">
        <v>8.1197554507144591</v>
      </c>
      <c r="W136" s="29">
        <v>11.198257142194693</v>
      </c>
      <c r="X136" s="29">
        <v>10.037767243460095</v>
      </c>
      <c r="Y136" s="29">
        <v>1.3830790054635584</v>
      </c>
      <c r="Z136" s="29">
        <v>11.420846248923654</v>
      </c>
      <c r="AA136" s="29">
        <v>8.6546882379965364</v>
      </c>
      <c r="AB136" s="29">
        <v>12.803925254387213</v>
      </c>
      <c r="AC136" s="29">
        <v>7.2716092325329784</v>
      </c>
      <c r="AD136" s="28">
        <v>10.037767243460097</v>
      </c>
      <c r="AE136" s="27">
        <v>1.3830790054635578</v>
      </c>
      <c r="AF136" s="27">
        <v>0.69153950273177889</v>
      </c>
      <c r="AG136" s="27">
        <v>7.8369779641109352</v>
      </c>
      <c r="AH136" s="26">
        <v>12.23855652280926</v>
      </c>
      <c r="AI136" s="16"/>
      <c r="AZ136" s="4" t="s">
        <v>4</v>
      </c>
      <c r="BA136" s="4">
        <v>26.099999999999941</v>
      </c>
      <c r="BB136" s="4">
        <v>26.1</v>
      </c>
      <c r="BC136" s="10">
        <v>1.3957335877046062</v>
      </c>
      <c r="BD136" s="10">
        <v>28.658764360455887</v>
      </c>
      <c r="BE136" s="10">
        <v>0.76016146199720835</v>
      </c>
      <c r="BF136" s="10">
        <v>2587.6428960261301</v>
      </c>
      <c r="BG136" s="10">
        <v>3.9878102505845753E-2</v>
      </c>
      <c r="BH136" s="10"/>
      <c r="BI136" s="10"/>
      <c r="BJ136" s="1">
        <v>130</v>
      </c>
      <c r="BK136" s="1">
        <v>3493.3</v>
      </c>
      <c r="BL136" s="1">
        <v>3789.6</v>
      </c>
      <c r="BM136" s="1">
        <v>3636.4</v>
      </c>
      <c r="BN136" s="2">
        <v>9.6968750000000004</v>
      </c>
      <c r="BO136" s="2">
        <v>2.3125</v>
      </c>
      <c r="BP136" s="2">
        <v>12.009375</v>
      </c>
      <c r="BQ136" s="2">
        <v>7.3843750000000004</v>
      </c>
      <c r="BR136" s="1">
        <v>0.126</v>
      </c>
      <c r="BS136" s="1">
        <v>1.5155000000000001</v>
      </c>
      <c r="BT136" s="1">
        <v>38.25</v>
      </c>
      <c r="BU136" s="1">
        <v>0.68725000000000003</v>
      </c>
      <c r="BV136" s="1">
        <v>2330.25</v>
      </c>
      <c r="BW136" s="1">
        <v>0.19095300000000001</v>
      </c>
      <c r="BX136" s="1">
        <v>54.885407370000003</v>
      </c>
      <c r="BY136" s="1">
        <v>0.10480533193523611</v>
      </c>
      <c r="BZ136" s="1">
        <v>1.8516473718750003E-2</v>
      </c>
      <c r="CA136" s="1">
        <v>4.4157881250000003E-3</v>
      </c>
      <c r="CB136" s="1">
        <v>2.2932261843750003E-2</v>
      </c>
      <c r="CC136" s="1">
        <v>1.4100685593750002E-2</v>
      </c>
      <c r="CD136" s="1">
        <v>1.0162842031094927E-2</v>
      </c>
      <c r="CE136" s="1">
        <v>2.4236233010023352E-3</v>
      </c>
      <c r="CF136" s="1">
        <v>1.2586465332097263E-2</v>
      </c>
      <c r="CG136" s="1">
        <v>7.7392187300925914E-3</v>
      </c>
    </row>
    <row r="137" spans="1:85">
      <c r="A137" s="1" t="s">
        <v>74</v>
      </c>
      <c r="B137" s="1" t="s">
        <v>40</v>
      </c>
      <c r="C137" s="9">
        <v>37</v>
      </c>
      <c r="D137" s="4">
        <v>226</v>
      </c>
      <c r="E137" s="553"/>
      <c r="F137" s="15"/>
      <c r="G137" s="33">
        <v>4649.2</v>
      </c>
      <c r="H137" s="33">
        <v>4983.8</v>
      </c>
      <c r="I137" s="33">
        <v>4828.2</v>
      </c>
      <c r="J137" s="33">
        <v>4826.5</v>
      </c>
      <c r="K137" s="33">
        <v>177.30000000000018</v>
      </c>
      <c r="L137" s="33">
        <v>157.30000000000018</v>
      </c>
      <c r="M137" s="33">
        <v>167.30000000000018</v>
      </c>
      <c r="N137" s="32">
        <v>0.11111111111114971</v>
      </c>
      <c r="O137" s="31">
        <v>15.08</v>
      </c>
      <c r="P137" s="31">
        <v>2.597</v>
      </c>
      <c r="Q137" s="30">
        <v>183.06946894476758</v>
      </c>
      <c r="R137" s="30">
        <v>575</v>
      </c>
      <c r="S137" s="30">
        <v>184</v>
      </c>
      <c r="T137" s="29">
        <v>5.2216382016801388</v>
      </c>
      <c r="U137" s="29">
        <v>3.7564329695052967</v>
      </c>
      <c r="V137" s="29">
        <v>2.5820136093769914</v>
      </c>
      <c r="W137" s="29">
        <v>5.7911093176945583</v>
      </c>
      <c r="X137" s="29">
        <v>4.3377985245642465</v>
      </c>
      <c r="Y137" s="29">
        <v>1.4507528405718058</v>
      </c>
      <c r="Z137" s="29">
        <v>5.7885513651360521</v>
      </c>
      <c r="AA137" s="29">
        <v>2.887045683992441</v>
      </c>
      <c r="AB137" s="29">
        <v>7.2393042057078585</v>
      </c>
      <c r="AC137" s="29">
        <v>1.436292843420635</v>
      </c>
      <c r="AD137" s="28">
        <v>4.3377985245642465</v>
      </c>
      <c r="AE137" s="27">
        <v>1.4507528405718066</v>
      </c>
      <c r="AF137" s="27">
        <v>0.72537642028590332</v>
      </c>
      <c r="AG137" s="27">
        <v>2.029324976846945</v>
      </c>
      <c r="AH137" s="26">
        <v>6.6462720722815485</v>
      </c>
      <c r="AI137" s="16"/>
      <c r="AZ137" s="4" t="s">
        <v>4</v>
      </c>
      <c r="BA137" s="4">
        <v>26.29999999999994</v>
      </c>
      <c r="BB137" s="4">
        <v>26.3</v>
      </c>
      <c r="BC137" s="10">
        <v>1.4066018853442863</v>
      </c>
      <c r="BD137" s="10">
        <v>29.148261798301693</v>
      </c>
      <c r="BE137" s="10">
        <v>0.75357461494285671</v>
      </c>
      <c r="BF137" s="10">
        <v>2587.6428960261301</v>
      </c>
      <c r="BG137" s="10">
        <v>3.9072274592897686E-2</v>
      </c>
      <c r="BH137" s="10"/>
      <c r="BI137" s="10"/>
      <c r="BJ137" s="1">
        <v>131</v>
      </c>
      <c r="BK137" s="1">
        <v>3508.8</v>
      </c>
      <c r="BL137" s="1">
        <v>3798.7</v>
      </c>
      <c r="BM137" s="1">
        <v>3650.1</v>
      </c>
      <c r="BN137" s="2">
        <v>11.8</v>
      </c>
      <c r="BO137" s="2">
        <v>2.5449999999999999</v>
      </c>
      <c r="BP137" s="2">
        <v>14.345000000000001</v>
      </c>
      <c r="BQ137" s="2">
        <v>9.2550000000000008</v>
      </c>
      <c r="BR137" s="1">
        <v>0.1297916667</v>
      </c>
      <c r="BS137" s="1">
        <v>1.554</v>
      </c>
      <c r="BT137" s="1">
        <v>36.695833329999999</v>
      </c>
      <c r="BU137" s="1">
        <v>0.66404166669999998</v>
      </c>
      <c r="BV137" s="1">
        <v>2227.208333</v>
      </c>
      <c r="BW137" s="1">
        <v>0.2016962500518</v>
      </c>
      <c r="BX137" s="1">
        <v>56.988589480000002</v>
      </c>
      <c r="BY137" s="1">
        <v>0.11494384793857461</v>
      </c>
      <c r="BZ137" s="1">
        <v>2.3800157506112401E-2</v>
      </c>
      <c r="CA137" s="1">
        <v>5.1331695638183097E-3</v>
      </c>
      <c r="CB137" s="1">
        <v>2.8933327069930709E-2</v>
      </c>
      <c r="CC137" s="1">
        <v>1.8666987942294093E-2</v>
      </c>
      <c r="CD137" s="1">
        <v>1.3563374056751804E-2</v>
      </c>
      <c r="CE137" s="1">
        <v>2.9253209300367238E-3</v>
      </c>
      <c r="CF137" s="1">
        <v>1.6488694986788528E-2</v>
      </c>
      <c r="CG137" s="1">
        <v>1.0638053126715081E-2</v>
      </c>
    </row>
    <row r="138" spans="1:85">
      <c r="A138" s="1" t="s">
        <v>73</v>
      </c>
      <c r="B138" s="1" t="s">
        <v>40</v>
      </c>
      <c r="C138" s="9">
        <v>39</v>
      </c>
      <c r="D138" s="4">
        <v>228</v>
      </c>
      <c r="E138" s="553"/>
      <c r="F138" s="15"/>
      <c r="G138" s="33">
        <v>4668.3</v>
      </c>
      <c r="H138" s="33">
        <v>4998.7</v>
      </c>
      <c r="I138" s="33">
        <v>4846.5</v>
      </c>
      <c r="J138" s="33">
        <v>4844.8</v>
      </c>
      <c r="K138" s="33">
        <v>176.5</v>
      </c>
      <c r="L138" s="33">
        <v>153.89999999999964</v>
      </c>
      <c r="M138" s="33">
        <v>165.19999999999982</v>
      </c>
      <c r="N138" s="32">
        <v>0.11111111111114971</v>
      </c>
      <c r="O138" s="31">
        <v>15.13</v>
      </c>
      <c r="P138" s="31">
        <v>2.6219999999999999</v>
      </c>
      <c r="Q138" s="30">
        <v>182.11598212734691</v>
      </c>
      <c r="R138" s="30">
        <v>585</v>
      </c>
      <c r="S138" s="30">
        <v>185</v>
      </c>
      <c r="T138" s="29">
        <v>5.2567826423753354</v>
      </c>
      <c r="U138" s="29">
        <v>3.6446468586173855</v>
      </c>
      <c r="V138" s="29">
        <v>2.75802506523249</v>
      </c>
      <c r="W138" s="29">
        <v>5.8112611110242494</v>
      </c>
      <c r="X138" s="29">
        <v>4.3676789193123646</v>
      </c>
      <c r="Y138" s="29">
        <v>1.4128217468762252</v>
      </c>
      <c r="Z138" s="29">
        <v>5.7805006661885896</v>
      </c>
      <c r="AA138" s="29">
        <v>2.9548571724361397</v>
      </c>
      <c r="AB138" s="29">
        <v>7.1933224130648146</v>
      </c>
      <c r="AC138" s="29">
        <v>1.5420354255599142</v>
      </c>
      <c r="AD138" s="28">
        <v>4.3676789193123655</v>
      </c>
      <c r="AE138" s="27">
        <v>1.412821746876223</v>
      </c>
      <c r="AF138" s="27">
        <v>0.70641087343811149</v>
      </c>
      <c r="AG138" s="27">
        <v>2.119562259400797</v>
      </c>
      <c r="AH138" s="26">
        <v>6.615795579223934</v>
      </c>
      <c r="AI138" s="16"/>
      <c r="AZ138" s="4" t="s">
        <v>4</v>
      </c>
      <c r="BA138" s="4">
        <v>26.49999999999994</v>
      </c>
      <c r="BB138" s="4">
        <v>26.5</v>
      </c>
      <c r="BC138" s="10">
        <v>1.3756092487494811</v>
      </c>
      <c r="BD138" s="10">
        <v>29.804975531584777</v>
      </c>
      <c r="BE138" s="10">
        <v>0.77235803106092049</v>
      </c>
      <c r="BF138" s="10">
        <v>2583.6047774158519</v>
      </c>
      <c r="BG138" s="10">
        <v>3.9303121392842179E-2</v>
      </c>
      <c r="BH138" s="10"/>
      <c r="BI138" s="10"/>
      <c r="BJ138" s="1">
        <v>132</v>
      </c>
      <c r="BK138" s="1">
        <v>3522.6</v>
      </c>
      <c r="BL138" s="1">
        <v>3810.1</v>
      </c>
      <c r="BM138" s="1">
        <v>3663.3</v>
      </c>
      <c r="BN138" s="2">
        <v>12.8</v>
      </c>
      <c r="BO138" s="2">
        <v>2.5</v>
      </c>
      <c r="BP138" s="2">
        <v>15.3</v>
      </c>
      <c r="BQ138" s="2">
        <v>10.3</v>
      </c>
      <c r="BR138" s="1">
        <v>0.12325</v>
      </c>
      <c r="BS138" s="1">
        <v>1.53325</v>
      </c>
      <c r="BT138" s="1">
        <v>35.875</v>
      </c>
      <c r="BU138" s="1">
        <v>0.67674999999999996</v>
      </c>
      <c r="BV138" s="1">
        <v>2531.5</v>
      </c>
      <c r="BW138" s="1">
        <v>0.18897306250000001</v>
      </c>
      <c r="BX138" s="1">
        <v>58.579005270000003</v>
      </c>
      <c r="BY138" s="1">
        <v>0.11069854024075541</v>
      </c>
      <c r="BZ138" s="1">
        <v>2.4188552000000002E-2</v>
      </c>
      <c r="CA138" s="1">
        <v>4.7243265625000006E-3</v>
      </c>
      <c r="CB138" s="1">
        <v>2.8912878562500001E-2</v>
      </c>
      <c r="CC138" s="1">
        <v>1.9464225437500003E-2</v>
      </c>
      <c r="CD138" s="1">
        <v>1.4169413150816693E-2</v>
      </c>
      <c r="CE138" s="1">
        <v>2.7674635060188852E-3</v>
      </c>
      <c r="CF138" s="1">
        <v>1.6936876656835579E-2</v>
      </c>
      <c r="CG138" s="1">
        <v>1.1401949644797807E-2</v>
      </c>
    </row>
    <row r="139" spans="1:85">
      <c r="A139" s="1" t="s">
        <v>72</v>
      </c>
      <c r="B139" s="1" t="s">
        <v>40</v>
      </c>
      <c r="C139" s="9">
        <v>41</v>
      </c>
      <c r="D139" s="4">
        <v>230</v>
      </c>
      <c r="E139" s="553"/>
      <c r="F139" s="15"/>
      <c r="G139" s="33">
        <v>4684.7</v>
      </c>
      <c r="H139" s="33">
        <v>5023.5</v>
      </c>
      <c r="I139" s="33">
        <v>4864.5</v>
      </c>
      <c r="J139" s="33">
        <v>4862.8999999999996</v>
      </c>
      <c r="K139" s="33">
        <v>178.19999999999982</v>
      </c>
      <c r="L139" s="33">
        <v>160.60000000000036</v>
      </c>
      <c r="M139" s="33">
        <v>169.40000000000009</v>
      </c>
      <c r="N139" s="32">
        <v>0.11111111111103743</v>
      </c>
      <c r="O139" s="31">
        <v>13.36</v>
      </c>
      <c r="P139" s="31">
        <v>5.0970000000000004</v>
      </c>
      <c r="Q139" s="30">
        <v>294.62742658298532</v>
      </c>
      <c r="R139" s="30">
        <v>860</v>
      </c>
      <c r="S139" s="30">
        <v>291</v>
      </c>
      <c r="T139" s="29">
        <v>12.012103704901328</v>
      </c>
      <c r="U139" s="29">
        <v>14.500686821231913</v>
      </c>
      <c r="V139" s="29">
        <v>11.21634081507152</v>
      </c>
      <c r="W139" s="29">
        <v>13.282029234319689</v>
      </c>
      <c r="X139" s="29">
        <v>12.752790143881112</v>
      </c>
      <c r="Y139" s="29">
        <v>1.4427438846898895</v>
      </c>
      <c r="Z139" s="29">
        <v>14.195534028571002</v>
      </c>
      <c r="AA139" s="29">
        <v>11.310046259191223</v>
      </c>
      <c r="AB139" s="29">
        <v>15.638277913260891</v>
      </c>
      <c r="AC139" s="29">
        <v>9.8673023745013335</v>
      </c>
      <c r="AD139" s="28">
        <v>12.752790143881112</v>
      </c>
      <c r="AE139" s="27">
        <v>1.4427438846898895</v>
      </c>
      <c r="AF139" s="27">
        <v>0.72137194234494473</v>
      </c>
      <c r="AG139" s="27">
        <v>10.457060643448221</v>
      </c>
      <c r="AH139" s="26">
        <v>15.048519644314004</v>
      </c>
      <c r="AI139" s="16"/>
      <c r="AZ139" s="4" t="s">
        <v>4</v>
      </c>
      <c r="BA139" s="4">
        <v>26.699999999999939</v>
      </c>
      <c r="BB139" s="4">
        <v>26.7</v>
      </c>
      <c r="BC139" s="10">
        <v>1.3984066469351049</v>
      </c>
      <c r="BD139" s="10">
        <v>30.034182183023528</v>
      </c>
      <c r="BE139" s="10">
        <v>0.75854142609993647</v>
      </c>
      <c r="BF139" s="10">
        <v>2582.7670562652888</v>
      </c>
      <c r="BG139" s="10">
        <v>3.9391736533383598E-2</v>
      </c>
      <c r="BH139" s="10"/>
      <c r="BI139" s="10"/>
      <c r="BJ139" s="1">
        <v>133</v>
      </c>
      <c r="BK139" s="1">
        <v>3533.1</v>
      </c>
      <c r="BL139" s="1">
        <v>3825.1</v>
      </c>
      <c r="BM139" s="1">
        <v>3676.1</v>
      </c>
      <c r="BN139" s="2">
        <v>11.862500000000001</v>
      </c>
      <c r="BO139" s="2">
        <v>2.1625000000000001</v>
      </c>
      <c r="BP139" s="2">
        <v>14.025</v>
      </c>
      <c r="BQ139" s="2">
        <v>9.7000000000000011</v>
      </c>
      <c r="BR139" s="1">
        <v>0.13200000000000001</v>
      </c>
      <c r="BS139" s="1">
        <v>1.479333333</v>
      </c>
      <c r="BT139" s="1">
        <v>36.5</v>
      </c>
      <c r="BU139" s="1">
        <v>0.7096666667</v>
      </c>
      <c r="BV139" s="1">
        <v>2657.333333</v>
      </c>
      <c r="BW139" s="1">
        <v>0.195271999956</v>
      </c>
      <c r="BX139" s="1">
        <v>56.614375150000001</v>
      </c>
      <c r="BY139" s="1">
        <v>0.11055202261799767</v>
      </c>
      <c r="BZ139" s="1">
        <v>2.3164140994780501E-2</v>
      </c>
      <c r="CA139" s="1">
        <v>4.2227569990485004E-3</v>
      </c>
      <c r="CB139" s="1">
        <v>2.7386897993829002E-2</v>
      </c>
      <c r="CC139" s="1">
        <v>1.8941383995731999E-2</v>
      </c>
      <c r="CD139" s="1">
        <v>1.3114233683059974E-2</v>
      </c>
      <c r="CE139" s="1">
        <v>2.3906874891141995E-3</v>
      </c>
      <c r="CF139" s="1">
        <v>1.5504921172174174E-2</v>
      </c>
      <c r="CG139" s="1">
        <v>1.0723546193945775E-2</v>
      </c>
    </row>
    <row r="140" spans="1:85">
      <c r="A140" s="1" t="s">
        <v>71</v>
      </c>
      <c r="B140" s="1" t="s">
        <v>40</v>
      </c>
      <c r="C140" s="9">
        <v>43</v>
      </c>
      <c r="D140" s="4">
        <v>232</v>
      </c>
      <c r="E140" s="553"/>
      <c r="F140" s="15"/>
      <c r="G140" s="33">
        <v>4710.3</v>
      </c>
      <c r="H140" s="33">
        <v>5037.8999999999996</v>
      </c>
      <c r="I140" s="33">
        <v>4882.1000000000004</v>
      </c>
      <c r="J140" s="33">
        <v>4880.5</v>
      </c>
      <c r="K140" s="33">
        <v>170.19999999999982</v>
      </c>
      <c r="L140" s="33">
        <v>157.39999999999964</v>
      </c>
      <c r="M140" s="33">
        <v>163.79999999999973</v>
      </c>
      <c r="N140" s="32">
        <v>0.12499999999996447</v>
      </c>
      <c r="O140" s="31">
        <v>15.02</v>
      </c>
      <c r="P140" s="31">
        <v>2.9289999999999998</v>
      </c>
      <c r="Q140" s="30">
        <v>180.20900849250557</v>
      </c>
      <c r="R140" s="30">
        <v>614</v>
      </c>
      <c r="S140" s="30">
        <v>195</v>
      </c>
      <c r="T140" s="29">
        <v>5.9610987121787886</v>
      </c>
      <c r="U140" s="29">
        <v>3.6025823487155302</v>
      </c>
      <c r="V140" s="29">
        <v>3.486485790680022</v>
      </c>
      <c r="W140" s="29">
        <v>6.4018857917405372</v>
      </c>
      <c r="X140" s="29">
        <v>4.8630131608287197</v>
      </c>
      <c r="Y140" s="29">
        <v>1.5337790241911256</v>
      </c>
      <c r="Z140" s="29">
        <v>6.3967921850198453</v>
      </c>
      <c r="AA140" s="29">
        <v>3.3292341366375942</v>
      </c>
      <c r="AB140" s="29">
        <v>7.9305712092109708</v>
      </c>
      <c r="AC140" s="29">
        <v>1.7954551124464686</v>
      </c>
      <c r="AD140" s="28">
        <v>4.8630131608287197</v>
      </c>
      <c r="AE140" s="27">
        <v>1.5337790241911262</v>
      </c>
      <c r="AF140" s="27">
        <v>0.76688951209556311</v>
      </c>
      <c r="AG140" s="27">
        <v>2.4224263107672535</v>
      </c>
      <c r="AH140" s="26">
        <v>7.303600010890186</v>
      </c>
      <c r="AI140" s="16"/>
      <c r="AZ140" s="4" t="s">
        <v>4</v>
      </c>
      <c r="BA140" s="4">
        <v>26.899999999999938</v>
      </c>
      <c r="BB140" s="4">
        <v>26.9</v>
      </c>
      <c r="BC140" s="10">
        <v>1.3883123900047758</v>
      </c>
      <c r="BD140" s="10">
        <v>30.972856188261837</v>
      </c>
      <c r="BE140" s="10">
        <v>0.76465915757286318</v>
      </c>
      <c r="BF140" s="10">
        <v>2588.20331611851</v>
      </c>
      <c r="BG140" s="10">
        <v>3.9107391267741216E-2</v>
      </c>
      <c r="BH140" s="10"/>
      <c r="BI140" s="10"/>
      <c r="BJ140" s="1">
        <v>134</v>
      </c>
      <c r="BK140" s="1">
        <v>3541.1</v>
      </c>
      <c r="BL140" s="1">
        <v>3844.5</v>
      </c>
      <c r="BM140" s="1">
        <v>3688</v>
      </c>
      <c r="BN140" s="2">
        <v>11.525</v>
      </c>
      <c r="BO140" s="2">
        <v>2.15</v>
      </c>
      <c r="BP140" s="2">
        <v>13.675000000000001</v>
      </c>
      <c r="BQ140" s="2">
        <v>9.375</v>
      </c>
      <c r="BR140" s="1">
        <v>0.1275</v>
      </c>
      <c r="BS140" s="1">
        <v>1.4530000000000001</v>
      </c>
      <c r="BT140" s="1">
        <v>35.1</v>
      </c>
      <c r="BU140" s="1">
        <v>0.72550000000000003</v>
      </c>
      <c r="BV140" s="1">
        <v>2471.5</v>
      </c>
      <c r="BW140" s="1">
        <v>0.18525750000000002</v>
      </c>
      <c r="BX140" s="1">
        <v>59.4270645</v>
      </c>
      <c r="BY140" s="1">
        <v>0.11009309401608752</v>
      </c>
      <c r="BZ140" s="1">
        <v>2.1350926875000002E-2</v>
      </c>
      <c r="CA140" s="1">
        <v>3.9830362500000004E-3</v>
      </c>
      <c r="CB140" s="1">
        <v>2.5333963125000004E-2</v>
      </c>
      <c r="CC140" s="1">
        <v>1.7367890625E-2</v>
      </c>
      <c r="CD140" s="1">
        <v>1.2688229085354087E-2</v>
      </c>
      <c r="CE140" s="1">
        <v>2.3670015213458815E-3</v>
      </c>
      <c r="CF140" s="1">
        <v>1.5055230606699969E-2</v>
      </c>
      <c r="CG140" s="1">
        <v>1.0321227564008205E-2</v>
      </c>
    </row>
    <row r="141" spans="1:85">
      <c r="A141" s="1" t="s">
        <v>70</v>
      </c>
      <c r="B141" s="1" t="s">
        <v>40</v>
      </c>
      <c r="C141" s="9">
        <v>45</v>
      </c>
      <c r="D141" s="4">
        <v>234</v>
      </c>
      <c r="E141" s="553"/>
      <c r="F141" s="15"/>
      <c r="G141" s="33">
        <v>4729.8999999999996</v>
      </c>
      <c r="H141" s="33">
        <v>5053.3999999999996</v>
      </c>
      <c r="I141" s="33">
        <v>4899.8</v>
      </c>
      <c r="J141" s="33">
        <v>4898</v>
      </c>
      <c r="K141" s="33">
        <v>168.10000000000036</v>
      </c>
      <c r="L141" s="33">
        <v>155.39999999999964</v>
      </c>
      <c r="M141" s="33">
        <v>161.75</v>
      </c>
      <c r="N141" s="32">
        <v>0.11111111111114971</v>
      </c>
      <c r="O141" s="31">
        <v>14.41</v>
      </c>
      <c r="P141" s="31">
        <v>3.4489999999999998</v>
      </c>
      <c r="Q141" s="30">
        <v>206.90663938028419</v>
      </c>
      <c r="R141" s="30">
        <v>660</v>
      </c>
      <c r="S141" s="30">
        <v>215</v>
      </c>
      <c r="T141" s="29">
        <v>7.3997049695917543</v>
      </c>
      <c r="U141" s="29">
        <v>6.1611227711373351</v>
      </c>
      <c r="V141" s="29">
        <v>5.1062308255789084</v>
      </c>
      <c r="W141" s="29">
        <v>7.9169093214394097</v>
      </c>
      <c r="X141" s="29">
        <v>6.6459919719368514</v>
      </c>
      <c r="Y141" s="29">
        <v>1.2634973581054141</v>
      </c>
      <c r="Z141" s="29">
        <v>7.9094893300422653</v>
      </c>
      <c r="AA141" s="29">
        <v>5.3824946138314376</v>
      </c>
      <c r="AB141" s="29">
        <v>9.1729866881476791</v>
      </c>
      <c r="AC141" s="29">
        <v>4.1189972557260237</v>
      </c>
      <c r="AD141" s="28">
        <v>6.6459919719368514</v>
      </c>
      <c r="AE141" s="27">
        <v>1.2634973581054081</v>
      </c>
      <c r="AF141" s="27">
        <v>0.63174867905270404</v>
      </c>
      <c r="AG141" s="27">
        <v>4.6354839465674802</v>
      </c>
      <c r="AH141" s="26">
        <v>8.6564999973062235</v>
      </c>
      <c r="AI141" s="16"/>
      <c r="AZ141" s="4" t="s">
        <v>4</v>
      </c>
      <c r="BA141" s="4">
        <v>27.099999999999937</v>
      </c>
      <c r="BB141" s="4">
        <v>27.1</v>
      </c>
      <c r="BC141" s="10">
        <v>1.389296878690891</v>
      </c>
      <c r="BD141" s="10">
        <v>31.670696648696421</v>
      </c>
      <c r="BE141" s="10">
        <v>0.76406249776309632</v>
      </c>
      <c r="BF141" s="10">
        <v>2601.2503397662404</v>
      </c>
      <c r="BG141" s="10">
        <v>3.8591579963634264E-2</v>
      </c>
      <c r="BH141" s="10"/>
      <c r="BI141" s="10"/>
      <c r="BJ141" s="1">
        <v>135</v>
      </c>
      <c r="BK141" s="1">
        <v>3549</v>
      </c>
      <c r="BL141" s="1">
        <v>3866.6</v>
      </c>
      <c r="BM141" s="1">
        <v>3699.1</v>
      </c>
      <c r="BN141" s="2">
        <v>9.7437500000000004</v>
      </c>
      <c r="BO141" s="2">
        <v>2.03125</v>
      </c>
      <c r="BP141" s="2">
        <v>11.775</v>
      </c>
      <c r="BQ141" s="2">
        <v>7.7125000000000004</v>
      </c>
      <c r="BR141" s="1">
        <v>0.12666666670000001</v>
      </c>
      <c r="BS141" s="1">
        <v>1.4470000000000001</v>
      </c>
      <c r="BT141" s="1">
        <v>32.966666670000002</v>
      </c>
      <c r="BU141" s="1">
        <v>0.72899999999999998</v>
      </c>
      <c r="BV141" s="1">
        <v>2336</v>
      </c>
      <c r="BW141" s="1">
        <v>0.18328666671490002</v>
      </c>
      <c r="BX141" s="1">
        <v>56.960921290000002</v>
      </c>
      <c r="BY141" s="1">
        <v>0.10440177396253883</v>
      </c>
      <c r="BZ141" s="1">
        <v>1.7858994588033073E-2</v>
      </c>
      <c r="CA141" s="1">
        <v>3.7230104176464072E-3</v>
      </c>
      <c r="CB141" s="1">
        <v>2.1582005005679479E-2</v>
      </c>
      <c r="CC141" s="1">
        <v>1.4135984170386666E-2</v>
      </c>
      <c r="CD141" s="1">
        <v>1.0172647850474878E-2</v>
      </c>
      <c r="CE141" s="1">
        <v>2.1206610336140701E-3</v>
      </c>
      <c r="CF141" s="1">
        <v>1.2293308884088947E-2</v>
      </c>
      <c r="CG141" s="1">
        <v>8.0519868168608087E-3</v>
      </c>
    </row>
    <row r="142" spans="1:85">
      <c r="A142" s="1" t="s">
        <v>69</v>
      </c>
      <c r="B142" s="1" t="s">
        <v>40</v>
      </c>
      <c r="C142" s="9">
        <v>47</v>
      </c>
      <c r="D142" s="4">
        <v>236</v>
      </c>
      <c r="E142" s="553"/>
      <c r="F142" s="15"/>
      <c r="G142" s="33">
        <v>4750</v>
      </c>
      <c r="H142" s="33">
        <v>5068.8999999999996</v>
      </c>
      <c r="I142" s="33">
        <v>4916.5</v>
      </c>
      <c r="J142" s="33">
        <v>4915.6000000000004</v>
      </c>
      <c r="K142" s="33">
        <v>165.60000000000036</v>
      </c>
      <c r="L142" s="33">
        <v>153.29999999999927</v>
      </c>
      <c r="M142" s="33">
        <v>159.44999999999982</v>
      </c>
      <c r="N142" s="32">
        <v>9.9999999999994316E-2</v>
      </c>
      <c r="O142" s="31">
        <v>16.07</v>
      </c>
      <c r="P142" s="31">
        <v>1.7330000000000001</v>
      </c>
      <c r="Q142" s="30">
        <v>132.53466762147235</v>
      </c>
      <c r="R142" s="30">
        <v>498</v>
      </c>
      <c r="S142" s="30">
        <v>140</v>
      </c>
      <c r="T142" s="29">
        <v>3.133073918266875</v>
      </c>
      <c r="U142" s="29">
        <v>-0.4624990906303959</v>
      </c>
      <c r="V142" s="29">
        <v>0.23251485623342941</v>
      </c>
      <c r="W142" s="29">
        <v>3.0623484049614609</v>
      </c>
      <c r="X142" s="29">
        <v>1.4913595222078424</v>
      </c>
      <c r="Y142" s="29">
        <v>1.876653546429329</v>
      </c>
      <c r="Z142" s="29">
        <v>3.3680130686371714</v>
      </c>
      <c r="AA142" s="29">
        <v>-0.38529402422148662</v>
      </c>
      <c r="AB142" s="29">
        <v>5.2446666150665004</v>
      </c>
      <c r="AC142" s="29">
        <v>-2.2619475706508156</v>
      </c>
      <c r="AD142" s="28">
        <v>1.4913595222078424</v>
      </c>
      <c r="AE142" s="27">
        <v>1.876653546429329</v>
      </c>
      <c r="AF142" s="27">
        <v>0.93832677321466451</v>
      </c>
      <c r="AG142" s="27">
        <v>-1.494817688001481</v>
      </c>
      <c r="AH142" s="26">
        <v>4.4775367324171658</v>
      </c>
      <c r="AI142" s="16"/>
      <c r="AZ142" s="4" t="s">
        <v>4</v>
      </c>
      <c r="BA142" s="4">
        <v>27.299999999999937</v>
      </c>
      <c r="BB142" s="4">
        <v>27.3</v>
      </c>
      <c r="BC142" s="10">
        <v>1.3989768532040392</v>
      </c>
      <c r="BD142" s="10">
        <v>31.451556828283454</v>
      </c>
      <c r="BE142" s="10">
        <v>0.75819584654300654</v>
      </c>
      <c r="BF142" s="10">
        <v>2600.7076755579751</v>
      </c>
      <c r="BG142" s="10">
        <v>3.9970767234400975E-2</v>
      </c>
      <c r="BH142" s="10"/>
      <c r="BI142" s="10"/>
      <c r="BJ142" s="1">
        <v>136</v>
      </c>
      <c r="BK142" s="1">
        <v>3564.8</v>
      </c>
      <c r="BL142" s="1">
        <v>3876.7</v>
      </c>
      <c r="BM142" s="1">
        <v>3712</v>
      </c>
      <c r="BN142" s="2">
        <v>11.45</v>
      </c>
      <c r="BO142" s="2">
        <v>2.65</v>
      </c>
      <c r="BP142" s="2">
        <v>14.1</v>
      </c>
      <c r="BQ142" s="2">
        <v>8.7999999999999989</v>
      </c>
      <c r="BR142" s="1">
        <v>0.13650000000000001</v>
      </c>
      <c r="BS142" s="1">
        <v>1.4670000000000001</v>
      </c>
      <c r="BT142" s="1">
        <v>30.175000000000001</v>
      </c>
      <c r="BU142" s="1">
        <v>0.71675</v>
      </c>
      <c r="BV142" s="1">
        <v>2122.25</v>
      </c>
      <c r="BW142" s="1">
        <v>0.20024550000000002</v>
      </c>
      <c r="BX142" s="1">
        <v>52.754000900000001</v>
      </c>
      <c r="BY142" s="1">
        <v>0.1056375128722095</v>
      </c>
      <c r="BZ142" s="1">
        <v>2.2928109750000002E-2</v>
      </c>
      <c r="CA142" s="1">
        <v>5.3065057500000009E-3</v>
      </c>
      <c r="CB142" s="1">
        <v>2.8234615500000004E-2</v>
      </c>
      <c r="CC142" s="1">
        <v>1.7621603999999999E-2</v>
      </c>
      <c r="CD142" s="1">
        <v>1.2095495223867986E-2</v>
      </c>
      <c r="CE142" s="1">
        <v>2.7993940911135514E-3</v>
      </c>
      <c r="CF142" s="1">
        <v>1.4894889314981537E-2</v>
      </c>
      <c r="CG142" s="1">
        <v>9.2961011327544352E-3</v>
      </c>
    </row>
    <row r="143" spans="1:85">
      <c r="A143" s="1" t="s">
        <v>68</v>
      </c>
      <c r="B143" s="1" t="s">
        <v>40</v>
      </c>
      <c r="C143" s="9">
        <v>49</v>
      </c>
      <c r="D143" s="4">
        <v>238</v>
      </c>
      <c r="E143" s="553"/>
      <c r="F143" s="15"/>
      <c r="G143" s="33">
        <v>4769.3</v>
      </c>
      <c r="H143" s="33">
        <v>5083.8</v>
      </c>
      <c r="I143" s="33">
        <v>4933.8999999999996</v>
      </c>
      <c r="J143" s="33">
        <v>4933.2</v>
      </c>
      <c r="K143" s="33">
        <v>163.89999999999964</v>
      </c>
      <c r="L143" s="33">
        <v>150.60000000000036</v>
      </c>
      <c r="M143" s="33">
        <v>157.25</v>
      </c>
      <c r="N143" s="32">
        <v>0.11111111111103743</v>
      </c>
      <c r="O143" s="31">
        <v>16.809999999999999</v>
      </c>
      <c r="P143" s="31">
        <v>0.92700000000000005</v>
      </c>
      <c r="Q143" s="30">
        <v>87.720787202701132</v>
      </c>
      <c r="R143" s="30">
        <v>437</v>
      </c>
      <c r="S143" s="30">
        <v>104</v>
      </c>
      <c r="T143" s="29">
        <v>1.4234314760756921</v>
      </c>
      <c r="U143" s="29">
        <v>-3.7454363113598079</v>
      </c>
      <c r="V143" s="29">
        <v>-1.4103588094230803</v>
      </c>
      <c r="W143" s="29">
        <v>1.0878634122056141</v>
      </c>
      <c r="X143" s="29">
        <v>-0.66112505812539546</v>
      </c>
      <c r="Y143" s="29">
        <v>2.413756666453303</v>
      </c>
      <c r="Z143" s="29">
        <v>1.7526316083279077</v>
      </c>
      <c r="AA143" s="29">
        <v>-3.0748817245786983</v>
      </c>
      <c r="AB143" s="29">
        <v>4.1663882747812107</v>
      </c>
      <c r="AC143" s="29">
        <v>-5.4886383910320014</v>
      </c>
      <c r="AD143" s="28">
        <v>-0.66112505812539557</v>
      </c>
      <c r="AE143" s="27">
        <v>2.413756666453303</v>
      </c>
      <c r="AF143" s="27">
        <v>1.2068783332266515</v>
      </c>
      <c r="AG143" s="27">
        <v>-4.501953943173473</v>
      </c>
      <c r="AH143" s="26">
        <v>3.1797038269226823</v>
      </c>
      <c r="AI143" s="16"/>
      <c r="AZ143" s="4" t="s">
        <v>4</v>
      </c>
      <c r="BA143" s="4">
        <v>27.499999999999936</v>
      </c>
      <c r="BB143" s="4">
        <v>27.5</v>
      </c>
      <c r="BC143" s="10">
        <v>1.404891115251482</v>
      </c>
      <c r="BD143" s="10">
        <v>32.030952086948595</v>
      </c>
      <c r="BE143" s="10">
        <v>0.75461144530213209</v>
      </c>
      <c r="BF143" s="10">
        <v>2590.3778200597985</v>
      </c>
      <c r="BG143" s="10">
        <v>3.7970030141931344E-2</v>
      </c>
      <c r="BH143" s="10"/>
      <c r="BI143" s="10"/>
      <c r="BJ143" s="1">
        <v>137</v>
      </c>
      <c r="BK143" s="1">
        <v>3579.2</v>
      </c>
      <c r="BL143" s="1">
        <v>3889.9</v>
      </c>
      <c r="BM143" s="1">
        <v>3724.3</v>
      </c>
      <c r="BN143" s="2">
        <v>11.94125</v>
      </c>
      <c r="BO143" s="2">
        <v>2.9537499999999999</v>
      </c>
      <c r="BP143" s="2">
        <v>14.895</v>
      </c>
      <c r="BQ143" s="2">
        <v>8.9875000000000007</v>
      </c>
      <c r="BR143" s="1">
        <v>0.1300416667</v>
      </c>
      <c r="BS143" s="1">
        <v>1.440583333</v>
      </c>
      <c r="BT143" s="1">
        <v>27.770833329999999</v>
      </c>
      <c r="BU143" s="1">
        <v>0.73304166670000004</v>
      </c>
      <c r="BV143" s="1">
        <v>2633.583333</v>
      </c>
      <c r="BW143" s="1">
        <v>0.18733585764356112</v>
      </c>
      <c r="BX143" s="1">
        <v>47.848710670000003</v>
      </c>
      <c r="BY143" s="1">
        <v>8.963779250503065E-2</v>
      </c>
      <c r="BZ143" s="1">
        <v>2.2370243100861744E-2</v>
      </c>
      <c r="CA143" s="1">
        <v>5.5334328951466864E-3</v>
      </c>
      <c r="CB143" s="1">
        <v>2.7903675996008431E-2</v>
      </c>
      <c r="CC143" s="1">
        <v>1.6836810205715057E-2</v>
      </c>
      <c r="CD143" s="1">
        <v>1.0703872897506973E-2</v>
      </c>
      <c r="CE143" s="1">
        <v>2.6476762961173427E-3</v>
      </c>
      <c r="CF143" s="1">
        <v>1.3351549193624315E-2</v>
      </c>
      <c r="CG143" s="1">
        <v>8.0561966013896306E-3</v>
      </c>
    </row>
    <row r="144" spans="1:85">
      <c r="A144" s="1" t="s">
        <v>67</v>
      </c>
      <c r="B144" s="1" t="s">
        <v>40</v>
      </c>
      <c r="C144" s="9">
        <v>51</v>
      </c>
      <c r="D144" s="4">
        <v>240</v>
      </c>
      <c r="E144" s="553"/>
      <c r="F144" s="15"/>
      <c r="G144" s="33">
        <v>4786.8</v>
      </c>
      <c r="H144" s="33">
        <v>5101.1000000000004</v>
      </c>
      <c r="I144" s="33">
        <v>4950.8</v>
      </c>
      <c r="J144" s="33">
        <v>4950.8</v>
      </c>
      <c r="K144" s="33">
        <v>164</v>
      </c>
      <c r="L144" s="33">
        <v>150.30000000000018</v>
      </c>
      <c r="M144" s="33">
        <v>157.15000000000009</v>
      </c>
      <c r="N144" s="32">
        <v>9.9999999999994316E-2</v>
      </c>
      <c r="O144" s="31">
        <v>16.78</v>
      </c>
      <c r="P144" s="31">
        <v>0.96699999999999997</v>
      </c>
      <c r="Q144" s="30">
        <v>91.534734472383789</v>
      </c>
      <c r="R144" s="30">
        <v>438</v>
      </c>
      <c r="S144" s="30">
        <v>110</v>
      </c>
      <c r="T144" s="29">
        <v>1.5039702344074097</v>
      </c>
      <c r="U144" s="29">
        <v>-3.4889753113860928</v>
      </c>
      <c r="V144" s="29">
        <v>-1.3754572091520354</v>
      </c>
      <c r="W144" s="29">
        <v>1.3761117338002322</v>
      </c>
      <c r="X144" s="29">
        <v>-0.49608763808262157</v>
      </c>
      <c r="Y144" s="29">
        <v>2.3969445445485089</v>
      </c>
      <c r="Z144" s="29">
        <v>1.9008569064658873</v>
      </c>
      <c r="AA144" s="29">
        <v>-2.8930321826311305</v>
      </c>
      <c r="AB144" s="29">
        <v>4.2978014510143963</v>
      </c>
      <c r="AC144" s="29">
        <v>-5.2899767271796394</v>
      </c>
      <c r="AD144" s="28">
        <v>-0.49608763808262163</v>
      </c>
      <c r="AE144" s="27">
        <v>2.3969445445485085</v>
      </c>
      <c r="AF144" s="27">
        <v>1.1984722722742542</v>
      </c>
      <c r="AG144" s="27">
        <v>-4.3101646618812532</v>
      </c>
      <c r="AH144" s="26">
        <v>3.3179893857160101</v>
      </c>
      <c r="AI144" s="16"/>
      <c r="AZ144" s="4" t="s">
        <v>4</v>
      </c>
      <c r="BA144" s="4">
        <v>27.699999999999935</v>
      </c>
      <c r="BB144" s="4">
        <v>27.7</v>
      </c>
      <c r="BC144" s="10">
        <v>1.4236258917709661</v>
      </c>
      <c r="BD144" s="10">
        <v>32.311859643671411</v>
      </c>
      <c r="BE144" s="10">
        <v>0.74325703529032361</v>
      </c>
      <c r="BF144" s="10">
        <v>2590.3647250952645</v>
      </c>
      <c r="BG144" s="10">
        <v>3.9545163660305471E-2</v>
      </c>
      <c r="BH144" s="10"/>
      <c r="BI144" s="10"/>
      <c r="BJ144" s="1">
        <v>138</v>
      </c>
      <c r="BK144" s="1">
        <v>3591.5</v>
      </c>
      <c r="BL144" s="1">
        <v>3904.1</v>
      </c>
      <c r="BM144" s="1">
        <v>3737.7</v>
      </c>
      <c r="BN144" s="2">
        <v>10.42222222</v>
      </c>
      <c r="BO144" s="2">
        <v>2.6333333329999999</v>
      </c>
      <c r="BP144" s="2">
        <v>13.055555553</v>
      </c>
      <c r="BQ144" s="2">
        <v>7.7888888870000006</v>
      </c>
      <c r="BR144" s="1">
        <v>0.13034375000000001</v>
      </c>
      <c r="BS144" s="1">
        <v>1.4448854170000001</v>
      </c>
      <c r="BT144" s="1">
        <v>24.92604167</v>
      </c>
      <c r="BU144" s="1">
        <v>0.73009374999999999</v>
      </c>
      <c r="BV144" s="1">
        <v>2394.46875</v>
      </c>
      <c r="BW144" s="1">
        <v>0.18833178357209376</v>
      </c>
      <c r="BX144" s="1">
        <v>49.468159530000001</v>
      </c>
      <c r="BY144" s="1">
        <v>9.3164267143137677E-2</v>
      </c>
      <c r="BZ144" s="1">
        <v>1.9628356994773066E-2</v>
      </c>
      <c r="CA144" s="1">
        <v>4.9594036334373636E-3</v>
      </c>
      <c r="CB144" s="1">
        <v>2.4587760628210428E-2</v>
      </c>
      <c r="CC144" s="1">
        <v>1.4668953361335703E-2</v>
      </c>
      <c r="CD144" s="1">
        <v>9.7097869512922548E-3</v>
      </c>
      <c r="CE144" s="1">
        <v>2.4533257011254113E-3</v>
      </c>
      <c r="CF144" s="1">
        <v>1.2163112652417665E-2</v>
      </c>
      <c r="CG144" s="1">
        <v>7.2564612501668435E-3</v>
      </c>
    </row>
    <row r="145" spans="1:85">
      <c r="A145" s="1" t="s">
        <v>66</v>
      </c>
      <c r="B145" s="1" t="s">
        <v>40</v>
      </c>
      <c r="C145" s="9">
        <v>53</v>
      </c>
      <c r="D145" s="4">
        <v>242</v>
      </c>
      <c r="E145" s="553"/>
      <c r="F145" s="15"/>
      <c r="G145" s="33">
        <v>4813.8</v>
      </c>
      <c r="H145" s="33">
        <v>5113.8999999999996</v>
      </c>
      <c r="I145" s="33">
        <v>4969</v>
      </c>
      <c r="J145" s="33">
        <v>4968.8</v>
      </c>
      <c r="K145" s="33">
        <v>155</v>
      </c>
      <c r="L145" s="33">
        <v>145.09999999999945</v>
      </c>
      <c r="M145" s="33">
        <v>150.04999999999973</v>
      </c>
      <c r="N145" s="32">
        <v>9.9999999999994316E-2</v>
      </c>
      <c r="O145" s="31">
        <v>16.53</v>
      </c>
      <c r="P145" s="31">
        <v>1.2849999999999999</v>
      </c>
      <c r="Q145" s="30">
        <v>110.60447082079708</v>
      </c>
      <c r="R145" s="30">
        <v>468</v>
      </c>
      <c r="S145" s="30">
        <v>121</v>
      </c>
      <c r="T145" s="29">
        <v>2.1563998102479562</v>
      </c>
      <c r="U145" s="29">
        <v>-2.1491819109219019</v>
      </c>
      <c r="V145" s="29">
        <v>-0.64840059063362221</v>
      </c>
      <c r="W145" s="29">
        <v>1.973988323553495</v>
      </c>
      <c r="X145" s="29">
        <v>0.3332014080614818</v>
      </c>
      <c r="Y145" s="29">
        <v>2.0930045024632484</v>
      </c>
      <c r="Z145" s="29">
        <v>2.4262059105247302</v>
      </c>
      <c r="AA145" s="29">
        <v>-1.7598030944017666</v>
      </c>
      <c r="AB145" s="29">
        <v>4.5192104129879791</v>
      </c>
      <c r="AC145" s="29">
        <v>-3.8528075968650151</v>
      </c>
      <c r="AD145" s="28">
        <v>0.33320140806148174</v>
      </c>
      <c r="AE145" s="27">
        <v>2.0930045024632484</v>
      </c>
      <c r="AF145" s="27">
        <v>1.0465022512316242</v>
      </c>
      <c r="AG145" s="27">
        <v>-2.9972387565672864</v>
      </c>
      <c r="AH145" s="26">
        <v>3.66364157269025</v>
      </c>
      <c r="AI145" s="16"/>
      <c r="AZ145" s="4" t="s">
        <v>4</v>
      </c>
      <c r="BA145" s="4">
        <v>27.899999999999935</v>
      </c>
      <c r="BB145" s="4">
        <v>27.9</v>
      </c>
      <c r="BC145" s="10">
        <v>1.4249111211014978</v>
      </c>
      <c r="BD145" s="10">
        <v>32.282715264683077</v>
      </c>
      <c r="BE145" s="10">
        <v>0.74247810842333473</v>
      </c>
      <c r="BF145" s="10">
        <v>2591.1812738160047</v>
      </c>
      <c r="BG145" s="10">
        <v>4.0138341439479891E-2</v>
      </c>
      <c r="BH145" s="10"/>
      <c r="BI145" s="10"/>
      <c r="BJ145" s="1">
        <v>139</v>
      </c>
      <c r="BK145" s="1">
        <v>3601.7</v>
      </c>
      <c r="BL145" s="1">
        <v>3921.5</v>
      </c>
      <c r="BM145" s="1">
        <v>3750.4</v>
      </c>
      <c r="BN145" s="2">
        <v>11.317063490000001</v>
      </c>
      <c r="BO145" s="2">
        <v>2.8863095240000001</v>
      </c>
      <c r="BP145" s="2">
        <v>14.203373014</v>
      </c>
      <c r="BQ145" s="2">
        <v>8.430753966000001</v>
      </c>
      <c r="BR145" s="1">
        <v>0.125</v>
      </c>
      <c r="BS145" s="1">
        <v>1.4363333330000001</v>
      </c>
      <c r="BT145" s="1">
        <v>23.43333333</v>
      </c>
      <c r="BU145" s="1">
        <v>0.73533333329999995</v>
      </c>
      <c r="BV145" s="1">
        <v>2324.666667</v>
      </c>
      <c r="BW145" s="1">
        <v>0.17954166662500001</v>
      </c>
      <c r="BX145" s="1">
        <v>47.554311859999999</v>
      </c>
      <c r="BY145" s="1">
        <v>8.5379804065494044E-2</v>
      </c>
      <c r="BZ145" s="1">
        <v>2.0318844402955394E-2</v>
      </c>
      <c r="CA145" s="1">
        <v>5.182128223345705E-3</v>
      </c>
      <c r="CB145" s="1">
        <v>2.5500972626301098E-2</v>
      </c>
      <c r="CC145" s="1">
        <v>1.513671617960969E-2</v>
      </c>
      <c r="CD145" s="1">
        <v>9.6624866337295633E-3</v>
      </c>
      <c r="CE145" s="1">
        <v>2.4643254163148943E-3</v>
      </c>
      <c r="CF145" s="1">
        <v>1.2126812050044457E-2</v>
      </c>
      <c r="CG145" s="1">
        <v>7.1981612174146694E-3</v>
      </c>
    </row>
    <row r="146" spans="1:85">
      <c r="A146" s="1" t="s">
        <v>65</v>
      </c>
      <c r="B146" s="1" t="s">
        <v>40</v>
      </c>
      <c r="C146" s="9">
        <v>55</v>
      </c>
      <c r="D146" s="4">
        <v>244</v>
      </c>
      <c r="E146" s="553"/>
      <c r="F146" s="15"/>
      <c r="G146" s="33">
        <v>4832.3999999999996</v>
      </c>
      <c r="H146" s="33">
        <v>5130.8999999999996</v>
      </c>
      <c r="I146" s="33">
        <v>4987</v>
      </c>
      <c r="J146" s="33">
        <v>4987.1000000000004</v>
      </c>
      <c r="K146" s="33">
        <v>154.70000000000073</v>
      </c>
      <c r="L146" s="33">
        <v>143.79999999999927</v>
      </c>
      <c r="M146" s="33">
        <v>149.25</v>
      </c>
      <c r="N146" s="32">
        <v>0.11111111111114971</v>
      </c>
      <c r="O146" s="31">
        <v>14.85</v>
      </c>
      <c r="P146" s="31">
        <v>4.327</v>
      </c>
      <c r="Q146" s="30">
        <v>240.27867799000742</v>
      </c>
      <c r="R146" s="30">
        <v>738</v>
      </c>
      <c r="S146" s="30">
        <v>296</v>
      </c>
      <c r="T146" s="29">
        <v>9.08786438648721</v>
      </c>
      <c r="U146" s="29">
        <v>8.1357165891575853</v>
      </c>
      <c r="V146" s="29">
        <v>6.3879718136441968</v>
      </c>
      <c r="W146" s="29">
        <v>11.836385697315082</v>
      </c>
      <c r="X146" s="29">
        <v>8.8619846216510183</v>
      </c>
      <c r="Y146" s="29">
        <v>2.276421757662503</v>
      </c>
      <c r="Z146" s="29">
        <v>11.138406379313521</v>
      </c>
      <c r="AA146" s="29">
        <v>6.5855628639885158</v>
      </c>
      <c r="AB146" s="29">
        <v>13.414828136976023</v>
      </c>
      <c r="AC146" s="29">
        <v>4.3091411063260123</v>
      </c>
      <c r="AD146" s="28">
        <v>8.8619846216510183</v>
      </c>
      <c r="AE146" s="27">
        <v>2.2764217576624999</v>
      </c>
      <c r="AF146" s="27">
        <v>1.1382108788312499</v>
      </c>
      <c r="AG146" s="27">
        <v>5.2396864161615486</v>
      </c>
      <c r="AH146" s="26">
        <v>12.484282827140488</v>
      </c>
      <c r="AI146" s="16"/>
      <c r="AZ146" s="4" t="s">
        <v>4</v>
      </c>
      <c r="BA146" s="4">
        <v>28.099999999999934</v>
      </c>
      <c r="BB146" s="4">
        <v>28.1</v>
      </c>
      <c r="BC146" s="10">
        <v>1.4122073966588471</v>
      </c>
      <c r="BD146" s="10">
        <v>32.573119294539723</v>
      </c>
      <c r="BE146" s="10">
        <v>0.75017733535827447</v>
      </c>
      <c r="BF146" s="10">
        <v>2602.340772999456</v>
      </c>
      <c r="BG146" s="10">
        <v>4.0348782761681204E-2</v>
      </c>
      <c r="BH146" s="10"/>
      <c r="BI146" s="10"/>
      <c r="BJ146" s="1">
        <v>140</v>
      </c>
      <c r="BK146" s="1">
        <v>3610.6</v>
      </c>
      <c r="BL146" s="1">
        <v>3941.8</v>
      </c>
      <c r="BM146" s="1">
        <v>3762.3</v>
      </c>
      <c r="BN146" s="2">
        <v>12.912380949999999</v>
      </c>
      <c r="BO146" s="2">
        <v>3.6436904760000002</v>
      </c>
      <c r="BP146" s="2">
        <v>16.556071425999999</v>
      </c>
      <c r="BQ146" s="2">
        <v>9.2686904739999996</v>
      </c>
      <c r="BR146" s="1">
        <v>0.1499375</v>
      </c>
      <c r="BS146" s="1">
        <v>1.661875</v>
      </c>
      <c r="BT146" s="1">
        <v>20.893750000000001</v>
      </c>
      <c r="BU146" s="1">
        <v>0.59899999999999998</v>
      </c>
      <c r="BV146" s="1">
        <v>1194.5</v>
      </c>
      <c r="BW146" s="1">
        <v>0.24917738281250001</v>
      </c>
      <c r="BX146" s="1">
        <v>46.506312209999997</v>
      </c>
      <c r="BY146" s="1">
        <v>0.11588321160748813</v>
      </c>
      <c r="BZ146" s="1">
        <v>3.2174732909989824E-2</v>
      </c>
      <c r="CA146" s="1">
        <v>9.0792525658851247E-3</v>
      </c>
      <c r="CB146" s="1">
        <v>4.1253985475874951E-2</v>
      </c>
      <c r="CC146" s="1">
        <v>2.3095480344104698E-2</v>
      </c>
      <c r="CD146" s="1">
        <v>1.4963281739853484E-2</v>
      </c>
      <c r="CE146" s="1">
        <v>4.2224255446249711E-3</v>
      </c>
      <c r="CF146" s="1">
        <v>1.9185707284478454E-2</v>
      </c>
      <c r="CG146" s="1">
        <v>1.0740856195228514E-2</v>
      </c>
    </row>
    <row r="147" spans="1:85">
      <c r="A147" s="1" t="s">
        <v>64</v>
      </c>
      <c r="B147" s="1" t="s">
        <v>40</v>
      </c>
      <c r="C147" s="9">
        <v>57</v>
      </c>
      <c r="D147" s="4">
        <v>246</v>
      </c>
      <c r="E147" s="553"/>
      <c r="F147" s="15"/>
      <c r="G147" s="33">
        <v>4857.3999999999996</v>
      </c>
      <c r="H147" s="33">
        <v>5147.6000000000004</v>
      </c>
      <c r="I147" s="33">
        <v>5004.5</v>
      </c>
      <c r="J147" s="33">
        <v>5005.1000000000004</v>
      </c>
      <c r="K147" s="33">
        <v>147.70000000000073</v>
      </c>
      <c r="L147" s="33">
        <v>142.5</v>
      </c>
      <c r="M147" s="33">
        <v>145.10000000000036</v>
      </c>
      <c r="N147" s="32">
        <v>0.11111111111114971</v>
      </c>
      <c r="O147" s="31">
        <v>14.44</v>
      </c>
      <c r="P147" s="31">
        <v>4.6479999999999997</v>
      </c>
      <c r="Q147" s="30">
        <v>287.95301886104068</v>
      </c>
      <c r="R147" s="30">
        <v>766</v>
      </c>
      <c r="S147" s="30">
        <v>297</v>
      </c>
      <c r="T147" s="29">
        <v>10.077514050285307</v>
      </c>
      <c r="U147" s="29">
        <v>12.212027153586867</v>
      </c>
      <c r="V147" s="29">
        <v>7.4902824727418524</v>
      </c>
      <c r="W147" s="29">
        <v>12.333083215573041</v>
      </c>
      <c r="X147" s="29">
        <v>10.528226723046767</v>
      </c>
      <c r="Y147" s="29">
        <v>2.2748580929990405</v>
      </c>
      <c r="Z147" s="29">
        <v>12.803084816045807</v>
      </c>
      <c r="AA147" s="29">
        <v>8.2533686300477278</v>
      </c>
      <c r="AB147" s="29">
        <v>15.077942909044848</v>
      </c>
      <c r="AC147" s="29">
        <v>5.9785105370486864</v>
      </c>
      <c r="AD147" s="28">
        <v>10.528226723046767</v>
      </c>
      <c r="AE147" s="27">
        <v>2.2748580929990432</v>
      </c>
      <c r="AF147" s="27">
        <v>1.1374290464995216</v>
      </c>
      <c r="AG147" s="27">
        <v>6.9084166591704941</v>
      </c>
      <c r="AH147" s="26">
        <v>14.14803678692304</v>
      </c>
      <c r="AI147" s="16"/>
      <c r="AZ147" s="4" t="s">
        <v>4</v>
      </c>
      <c r="BA147" s="4">
        <v>28.299999999999933</v>
      </c>
      <c r="BB147" s="4">
        <v>28.3</v>
      </c>
      <c r="BC147" s="10">
        <v>1.4103474239670455</v>
      </c>
      <c r="BD147" s="10">
        <v>33.325122024045484</v>
      </c>
      <c r="BE147" s="10">
        <v>0.75130459153512397</v>
      </c>
      <c r="BF147" s="10">
        <v>2621.6657593903105</v>
      </c>
      <c r="BG147" s="10">
        <v>4.0295640684772586E-2</v>
      </c>
      <c r="BH147" s="10"/>
      <c r="BI147" s="10"/>
      <c r="BJ147" s="1">
        <v>141</v>
      </c>
      <c r="BK147" s="1">
        <v>3627.7</v>
      </c>
      <c r="BL147" s="1">
        <v>3951.5</v>
      </c>
      <c r="BM147" s="1">
        <v>3774.6</v>
      </c>
      <c r="BN147" s="2">
        <v>14.202083330000001</v>
      </c>
      <c r="BO147" s="2">
        <v>3.0604166670000001</v>
      </c>
      <c r="BP147" s="2">
        <v>17.262499996999999</v>
      </c>
      <c r="BQ147" s="2">
        <v>11.141666663000001</v>
      </c>
      <c r="BR147" s="1">
        <v>0.13300000000000001</v>
      </c>
      <c r="BS147" s="1">
        <v>1.6078125000000001</v>
      </c>
      <c r="BT147" s="1">
        <v>19.243749999999999</v>
      </c>
      <c r="BU147" s="1">
        <v>0.63187499999999996</v>
      </c>
      <c r="BV147" s="1">
        <v>1116.9375</v>
      </c>
      <c r="BW147" s="1">
        <v>0.21383906250000001</v>
      </c>
      <c r="BX147" s="1">
        <v>44.100012890000002</v>
      </c>
      <c r="BY147" s="1">
        <v>9.430305412635516E-2</v>
      </c>
      <c r="BZ147" s="1">
        <v>3.0369601848340786E-2</v>
      </c>
      <c r="CA147" s="1">
        <v>6.5443663093065485E-3</v>
      </c>
      <c r="CB147" s="1">
        <v>3.6913968157647331E-2</v>
      </c>
      <c r="CC147" s="1">
        <v>2.3825235539034238E-2</v>
      </c>
      <c r="CD147" s="1">
        <v>1.3392998329759964E-2</v>
      </c>
      <c r="CE147" s="1">
        <v>2.8860663859730049E-3</v>
      </c>
      <c r="CF147" s="1">
        <v>1.6279064715732969E-2</v>
      </c>
      <c r="CG147" s="1">
        <v>1.0506931943786959E-2</v>
      </c>
    </row>
    <row r="148" spans="1:85">
      <c r="A148" s="1" t="s">
        <v>63</v>
      </c>
      <c r="B148" s="1" t="s">
        <v>40</v>
      </c>
      <c r="C148" s="9">
        <v>59</v>
      </c>
      <c r="D148" s="4">
        <v>248</v>
      </c>
      <c r="E148" s="553"/>
      <c r="F148" s="15"/>
      <c r="G148" s="33">
        <v>4885</v>
      </c>
      <c r="H148" s="33">
        <v>5163.6000000000004</v>
      </c>
      <c r="I148" s="33">
        <v>5021.1000000000004</v>
      </c>
      <c r="J148" s="33">
        <v>5023</v>
      </c>
      <c r="K148" s="33">
        <v>138</v>
      </c>
      <c r="L148" s="33">
        <v>140.60000000000036</v>
      </c>
      <c r="M148" s="33">
        <v>139.30000000000018</v>
      </c>
      <c r="N148" s="32">
        <v>9.9999999999994316E-2</v>
      </c>
      <c r="O148" s="31">
        <v>14.39</v>
      </c>
      <c r="P148" s="31">
        <v>4.05</v>
      </c>
      <c r="Q148" s="30">
        <v>208.8136130151255</v>
      </c>
      <c r="R148" s="30">
        <v>677</v>
      </c>
      <c r="S148" s="30">
        <v>222</v>
      </c>
      <c r="T148" s="29">
        <v>8.7655310865029712</v>
      </c>
      <c r="U148" s="29">
        <v>6.3263846585260506</v>
      </c>
      <c r="V148" s="29">
        <v>5.5158916370863249</v>
      </c>
      <c r="W148" s="29">
        <v>8.3135011330941868</v>
      </c>
      <c r="X148" s="29">
        <v>7.2303271288023838</v>
      </c>
      <c r="Y148" s="29">
        <v>1.5584734154654922</v>
      </c>
      <c r="Z148" s="29">
        <v>8.7888005442678754</v>
      </c>
      <c r="AA148" s="29">
        <v>5.6718537133368914</v>
      </c>
      <c r="AB148" s="29">
        <v>10.347273959733368</v>
      </c>
      <c r="AC148" s="29">
        <v>4.1133802978713998</v>
      </c>
      <c r="AD148" s="28">
        <v>7.2303271288023838</v>
      </c>
      <c r="AE148" s="27">
        <v>1.5584734154654944</v>
      </c>
      <c r="AF148" s="27">
        <v>0.77923670773274722</v>
      </c>
      <c r="AG148" s="27">
        <v>4.7504459568966872</v>
      </c>
      <c r="AH148" s="26">
        <v>9.7102083007080804</v>
      </c>
      <c r="AI148" s="16"/>
      <c r="AZ148" s="4" t="s">
        <v>4</v>
      </c>
      <c r="BA148" s="4">
        <v>28.499999999999932</v>
      </c>
      <c r="BB148" s="4">
        <v>28.5</v>
      </c>
      <c r="BC148" s="10">
        <v>1.4166265148159365</v>
      </c>
      <c r="BD148" s="10">
        <v>33.883313278402589</v>
      </c>
      <c r="BE148" s="10">
        <v>0.74749908192973546</v>
      </c>
      <c r="BF148" s="10">
        <v>2636.1406377759608</v>
      </c>
      <c r="BG148" s="10">
        <v>3.8811685337421811E-2</v>
      </c>
      <c r="BH148" s="10"/>
      <c r="BI148" s="10"/>
      <c r="BJ148" s="1">
        <v>142</v>
      </c>
      <c r="BK148" s="1">
        <v>3643.1</v>
      </c>
      <c r="BL148" s="1">
        <v>3963</v>
      </c>
      <c r="BM148" s="1">
        <v>3786.7</v>
      </c>
      <c r="BN148" s="2">
        <v>14.15</v>
      </c>
      <c r="BO148" s="2">
        <v>2.35</v>
      </c>
      <c r="BP148" s="2">
        <v>16.5</v>
      </c>
      <c r="BQ148" s="2">
        <v>11.8</v>
      </c>
      <c r="BR148" s="1">
        <v>0.1315625</v>
      </c>
      <c r="BS148" s="1">
        <v>1.6571875</v>
      </c>
      <c r="BT148" s="1">
        <v>18.068750000000001</v>
      </c>
      <c r="BU148" s="1">
        <v>0.60118749999999999</v>
      </c>
      <c r="BV148" s="1">
        <v>1153.3125</v>
      </c>
      <c r="BW148" s="1">
        <v>0.21802373046875001</v>
      </c>
      <c r="BX148" s="1">
        <v>47.057624650000001</v>
      </c>
      <c r="BY148" s="1">
        <v>0.10259678873191207</v>
      </c>
      <c r="BZ148" s="1">
        <v>3.0850357861328129E-2</v>
      </c>
      <c r="CA148" s="1">
        <v>5.1235576660156263E-3</v>
      </c>
      <c r="CB148" s="1">
        <v>3.5973915527343754E-2</v>
      </c>
      <c r="CC148" s="1">
        <v>2.5726800195312503E-2</v>
      </c>
      <c r="CD148" s="1">
        <v>1.4517445605565558E-2</v>
      </c>
      <c r="CE148" s="1">
        <v>2.4110245351999337E-3</v>
      </c>
      <c r="CF148" s="1">
        <v>1.6928470140765491E-2</v>
      </c>
      <c r="CG148" s="1">
        <v>1.2106421070365624E-2</v>
      </c>
    </row>
    <row r="149" spans="1:85">
      <c r="A149" s="1" t="s">
        <v>62</v>
      </c>
      <c r="B149" s="1" t="s">
        <v>40</v>
      </c>
      <c r="C149" s="9">
        <v>61</v>
      </c>
      <c r="D149" s="4">
        <v>250</v>
      </c>
      <c r="E149" s="553"/>
      <c r="F149" s="15"/>
      <c r="G149" s="33">
        <v>4903.6000000000004</v>
      </c>
      <c r="H149" s="33">
        <v>5182.8</v>
      </c>
      <c r="I149" s="33">
        <v>5038.2</v>
      </c>
      <c r="J149" s="33">
        <v>5040.8999999999996</v>
      </c>
      <c r="K149" s="33">
        <v>137.29999999999927</v>
      </c>
      <c r="L149" s="33">
        <v>141.90000000000055</v>
      </c>
      <c r="M149" s="33">
        <v>139.59999999999991</v>
      </c>
      <c r="N149" s="32">
        <v>0.12499999999996447</v>
      </c>
      <c r="O149" s="31">
        <v>14.49</v>
      </c>
      <c r="P149" s="31">
        <v>3.6989999999999998</v>
      </c>
      <c r="Q149" s="30">
        <v>241.23216480742809</v>
      </c>
      <c r="R149" s="30">
        <v>679</v>
      </c>
      <c r="S149" s="30">
        <v>245</v>
      </c>
      <c r="T149" s="29">
        <v>7.9165994525248529</v>
      </c>
      <c r="U149" s="29">
        <v>8.6427407368263403</v>
      </c>
      <c r="V149" s="29">
        <v>5.4544748528536937</v>
      </c>
      <c r="W149" s="29">
        <v>9.4714318169432854</v>
      </c>
      <c r="X149" s="29">
        <v>7.8713117147870433</v>
      </c>
      <c r="Y149" s="29">
        <v>1.731919789689875</v>
      </c>
      <c r="Z149" s="29">
        <v>9.6032315044769181</v>
      </c>
      <c r="AA149" s="29">
        <v>6.1393919250971685</v>
      </c>
      <c r="AB149" s="29">
        <v>11.335151294166794</v>
      </c>
      <c r="AC149" s="29">
        <v>4.4074721354072928</v>
      </c>
      <c r="AD149" s="28">
        <v>7.8713117147870424</v>
      </c>
      <c r="AE149" s="27">
        <v>1.7319197896898744</v>
      </c>
      <c r="AF149" s="27">
        <v>0.86595989484493718</v>
      </c>
      <c r="AG149" s="27">
        <v>5.1154384126942061</v>
      </c>
      <c r="AH149" s="26">
        <v>10.62718501687988</v>
      </c>
      <c r="AI149" s="16"/>
      <c r="AZ149" s="4" t="s">
        <v>4</v>
      </c>
      <c r="BA149" s="4">
        <v>28.699999999999932</v>
      </c>
      <c r="BB149" s="4">
        <v>28.7</v>
      </c>
      <c r="BC149" s="10">
        <v>1.4044527154853885</v>
      </c>
      <c r="BD149" s="10">
        <v>34.177013914926192</v>
      </c>
      <c r="BE149" s="10">
        <v>0.75487714213006751</v>
      </c>
      <c r="BF149" s="10">
        <v>2641.8072945019057</v>
      </c>
      <c r="BG149" s="10">
        <v>4.0127220442439528E-2</v>
      </c>
      <c r="BH149" s="10"/>
      <c r="BI149" s="10"/>
      <c r="BJ149" s="1">
        <v>143</v>
      </c>
      <c r="BK149" s="1">
        <v>3655.4</v>
      </c>
      <c r="BL149" s="1">
        <v>3976.9</v>
      </c>
      <c r="BM149" s="1">
        <v>3799.8</v>
      </c>
      <c r="BN149" s="2">
        <v>14.78125</v>
      </c>
      <c r="BO149" s="2">
        <v>2.1937500000000001</v>
      </c>
      <c r="BP149" s="2">
        <v>16.975000000000001</v>
      </c>
      <c r="BQ149" s="2">
        <v>12.5875</v>
      </c>
      <c r="BR149" s="1">
        <v>0.1320625</v>
      </c>
      <c r="BS149" s="1">
        <v>1.7259374999999999</v>
      </c>
      <c r="BT149" s="1">
        <v>17.412500000000001</v>
      </c>
      <c r="BU149" s="1">
        <v>0.56056249999999996</v>
      </c>
      <c r="BV149" s="1">
        <v>1132.0625</v>
      </c>
      <c r="BW149" s="1">
        <v>0.22793162109374998</v>
      </c>
      <c r="BX149" s="1">
        <v>47.791559399999997</v>
      </c>
      <c r="BY149" s="1">
        <v>0.10893207608640244</v>
      </c>
      <c r="BZ149" s="1">
        <v>3.369114274291992E-2</v>
      </c>
      <c r="CA149" s="1">
        <v>5.0002499377441402E-3</v>
      </c>
      <c r="CB149" s="1">
        <v>3.8691392680664058E-2</v>
      </c>
      <c r="CC149" s="1">
        <v>2.8690892805175779E-2</v>
      </c>
      <c r="CD149" s="1">
        <v>1.6101522496521362E-2</v>
      </c>
      <c r="CE149" s="1">
        <v>2.3896974191454537E-3</v>
      </c>
      <c r="CF149" s="1">
        <v>1.8491219915666816E-2</v>
      </c>
      <c r="CG149" s="1">
        <v>1.3711825077375908E-2</v>
      </c>
    </row>
    <row r="150" spans="1:85">
      <c r="A150" s="1" t="s">
        <v>61</v>
      </c>
      <c r="B150" s="1" t="s">
        <v>40</v>
      </c>
      <c r="C150" s="9">
        <v>64</v>
      </c>
      <c r="D150" s="4">
        <v>253</v>
      </c>
      <c r="E150" s="553"/>
      <c r="F150" s="15"/>
      <c r="G150" s="33">
        <v>4938.8999999999996</v>
      </c>
      <c r="H150" s="33">
        <v>5205.2</v>
      </c>
      <c r="I150" s="33">
        <v>5059.6000000000004</v>
      </c>
      <c r="J150" s="33">
        <v>5066.1000000000004</v>
      </c>
      <c r="K150" s="33">
        <v>127.20000000000073</v>
      </c>
      <c r="L150" s="33">
        <v>139.09999999999945</v>
      </c>
      <c r="M150" s="33">
        <v>133.15000000000009</v>
      </c>
      <c r="N150" s="32">
        <v>0.11111111111114971</v>
      </c>
      <c r="O150" s="31">
        <v>15.68</v>
      </c>
      <c r="P150" s="31">
        <v>2.3319999999999999</v>
      </c>
      <c r="Q150" s="30">
        <v>161.1392721440923</v>
      </c>
      <c r="R150" s="30">
        <v>563</v>
      </c>
      <c r="S150" s="30">
        <v>169</v>
      </c>
      <c r="T150" s="29">
        <v>4.4595134908070859</v>
      </c>
      <c r="U150" s="29">
        <v>1.7370665196940107</v>
      </c>
      <c r="V150" s="29">
        <v>1.8501186809444476</v>
      </c>
      <c r="W150" s="29">
        <v>4.6779858069379987</v>
      </c>
      <c r="X150" s="29">
        <v>3.1811711245958856</v>
      </c>
      <c r="Y150" s="29">
        <v>1.6053817942756006</v>
      </c>
      <c r="Z150" s="29">
        <v>4.7865529188714859</v>
      </c>
      <c r="AA150" s="29">
        <v>1.575789330320285</v>
      </c>
      <c r="AB150" s="29">
        <v>6.3919347131470872</v>
      </c>
      <c r="AC150" s="29">
        <v>-2.9592463955315562E-2</v>
      </c>
      <c r="AD150" s="28">
        <v>3.181171124595886</v>
      </c>
      <c r="AE150" s="27">
        <v>1.6053817942756001</v>
      </c>
      <c r="AF150" s="27">
        <v>0.80269089713780006</v>
      </c>
      <c r="AG150" s="27">
        <v>0.62664818834475411</v>
      </c>
      <c r="AH150" s="26">
        <v>5.7356940608470177</v>
      </c>
      <c r="AI150" s="16"/>
      <c r="AZ150" s="4" t="s">
        <v>4</v>
      </c>
      <c r="BA150" s="4">
        <v>28.899999999999931</v>
      </c>
      <c r="BB150" s="4">
        <v>28.9</v>
      </c>
      <c r="BC150" s="10">
        <v>1.395154988679957</v>
      </c>
      <c r="BD150" s="10">
        <v>34.404779676425619</v>
      </c>
      <c r="BE150" s="10">
        <v>0.76051212807275326</v>
      </c>
      <c r="BF150" s="10">
        <v>2632.5530756668486</v>
      </c>
      <c r="BG150" s="10">
        <v>3.8223424347398054E-2</v>
      </c>
      <c r="BH150" s="10"/>
      <c r="BI150" s="10"/>
      <c r="BJ150" s="1">
        <v>144</v>
      </c>
      <c r="BK150" s="1">
        <v>3665.9</v>
      </c>
      <c r="BL150" s="1">
        <v>3991.7</v>
      </c>
      <c r="BM150" s="1">
        <v>3812.6</v>
      </c>
      <c r="BN150" s="2">
        <v>16.56666667</v>
      </c>
      <c r="BO150" s="2">
        <v>2.8333333330000001</v>
      </c>
      <c r="BP150" s="2">
        <v>19.400000002999999</v>
      </c>
      <c r="BQ150" s="2">
        <v>13.733333336999999</v>
      </c>
      <c r="BR150" s="1">
        <v>0.12662499999999999</v>
      </c>
      <c r="BS150" s="1">
        <v>1.6351249999999999</v>
      </c>
      <c r="BT150" s="1">
        <v>18.981249999999999</v>
      </c>
      <c r="BU150" s="1">
        <v>0.61537500000000001</v>
      </c>
      <c r="BV150" s="1">
        <v>1145.875</v>
      </c>
      <c r="BW150" s="1">
        <v>0.20704770312499998</v>
      </c>
      <c r="BX150" s="1">
        <v>47.056109040000003</v>
      </c>
      <c r="BY150" s="1">
        <v>9.7428592947315484E-2</v>
      </c>
      <c r="BZ150" s="1">
        <v>3.4300902824609916E-2</v>
      </c>
      <c r="CA150" s="1">
        <v>5.8663515878515067E-3</v>
      </c>
      <c r="CB150" s="1">
        <v>4.0167254412461426E-2</v>
      </c>
      <c r="CC150" s="1">
        <v>2.843455123675841E-2</v>
      </c>
      <c r="CD150" s="1">
        <v>1.6140670234852883E-2</v>
      </c>
      <c r="CE150" s="1">
        <v>2.7604767998491765E-3</v>
      </c>
      <c r="CF150" s="1">
        <v>1.8901147034702061E-2</v>
      </c>
      <c r="CG150" s="1">
        <v>1.3380193435003707E-2</v>
      </c>
    </row>
    <row r="151" spans="1:85">
      <c r="A151" s="1" t="s">
        <v>60</v>
      </c>
      <c r="B151" s="1" t="s">
        <v>40</v>
      </c>
      <c r="C151" s="9">
        <v>65</v>
      </c>
      <c r="D151" s="4">
        <v>254</v>
      </c>
      <c r="E151" s="553"/>
      <c r="F151" s="15"/>
      <c r="G151" s="33">
        <v>4948</v>
      </c>
      <c r="H151" s="33">
        <v>5216.8999999999996</v>
      </c>
      <c r="I151" s="33">
        <v>5067.1000000000004</v>
      </c>
      <c r="J151" s="33">
        <v>5074.8999999999996</v>
      </c>
      <c r="K151" s="33">
        <v>126.89999999999964</v>
      </c>
      <c r="L151" s="33">
        <v>142</v>
      </c>
      <c r="M151" s="33">
        <v>134.44999999999982</v>
      </c>
      <c r="N151" s="32">
        <v>0.11111111111103743</v>
      </c>
      <c r="O151" s="31">
        <v>16.12</v>
      </c>
      <c r="P151" s="31">
        <v>2.41</v>
      </c>
      <c r="Q151" s="30">
        <v>179.25552167508491</v>
      </c>
      <c r="R151" s="30">
        <v>564</v>
      </c>
      <c r="S151" s="30">
        <v>173</v>
      </c>
      <c r="T151" s="29">
        <v>4.4847950136715697</v>
      </c>
      <c r="U151" s="29">
        <v>2.6511081291395353</v>
      </c>
      <c r="V151" s="29">
        <v>1.5480573150236279</v>
      </c>
      <c r="W151" s="29">
        <v>4.6419761877584449</v>
      </c>
      <c r="X151" s="29">
        <v>3.3314841613982944</v>
      </c>
      <c r="Y151" s="29">
        <v>1.4934343122221017</v>
      </c>
      <c r="Z151" s="29">
        <v>4.8249184736203965</v>
      </c>
      <c r="AA151" s="29">
        <v>1.8380498491761927</v>
      </c>
      <c r="AB151" s="29">
        <v>6.3183527858424977</v>
      </c>
      <c r="AC151" s="29">
        <v>0.34461553695409108</v>
      </c>
      <c r="AD151" s="28">
        <v>3.3314841613982944</v>
      </c>
      <c r="AE151" s="27">
        <v>1.4934343122221014</v>
      </c>
      <c r="AF151" s="27">
        <v>0.74671715611105072</v>
      </c>
      <c r="AG151" s="27">
        <v>0.95509480781324985</v>
      </c>
      <c r="AH151" s="26">
        <v>5.7078735149833388</v>
      </c>
      <c r="AI151" s="16"/>
      <c r="AZ151" s="4" t="s">
        <v>4</v>
      </c>
      <c r="BA151" s="4">
        <v>29.09999999999993</v>
      </c>
      <c r="BB151" s="4">
        <v>29.1</v>
      </c>
      <c r="BC151" s="10">
        <v>1.4142293455825652</v>
      </c>
      <c r="BD151" s="10">
        <v>34.647845593824364</v>
      </c>
      <c r="BE151" s="10">
        <v>0.74895191176814224</v>
      </c>
      <c r="BF151" s="10">
        <v>2625.5110384300897</v>
      </c>
      <c r="BG151" s="10">
        <v>3.9284148488402962E-2</v>
      </c>
      <c r="BH151" s="10"/>
      <c r="BI151" s="10"/>
      <c r="BJ151" s="1">
        <v>145</v>
      </c>
      <c r="BK151" s="1">
        <v>3673.5</v>
      </c>
      <c r="BL151" s="1">
        <v>4009</v>
      </c>
      <c r="BM151" s="1">
        <v>3825.3</v>
      </c>
      <c r="BN151" s="2">
        <v>14.86421569</v>
      </c>
      <c r="BO151" s="2">
        <v>2.2857843139999998</v>
      </c>
      <c r="BP151" s="2">
        <v>17.150000003999999</v>
      </c>
      <c r="BQ151" s="2">
        <v>12.578431376000001</v>
      </c>
      <c r="BR151" s="1">
        <v>0.13362499999999999</v>
      </c>
      <c r="BS151" s="1">
        <v>1.6386875000000001</v>
      </c>
      <c r="BT151" s="1">
        <v>19.524999999999999</v>
      </c>
      <c r="BU151" s="1">
        <v>0.61293750000000002</v>
      </c>
      <c r="BV151" s="1">
        <v>1301.625</v>
      </c>
      <c r="BW151" s="1">
        <v>0.21896961718749999</v>
      </c>
      <c r="BX151" s="1">
        <v>47.806371560000002</v>
      </c>
      <c r="BY151" s="1">
        <v>0.10468142879616588</v>
      </c>
      <c r="BZ151" s="1">
        <v>3.2548116194317307E-2</v>
      </c>
      <c r="CA151" s="1">
        <v>5.0051731620977214E-3</v>
      </c>
      <c r="CB151" s="1">
        <v>3.7553289356415026E-2</v>
      </c>
      <c r="CC151" s="1">
        <v>2.7542943032219585E-2</v>
      </c>
      <c r="CD151" s="1">
        <v>1.5560073363635865E-2</v>
      </c>
      <c r="CE151" s="1">
        <v>2.392791679093838E-3</v>
      </c>
      <c r="CF151" s="1">
        <v>1.7952865042729704E-2</v>
      </c>
      <c r="CG151" s="1">
        <v>1.3167281684542027E-2</v>
      </c>
    </row>
    <row r="152" spans="1:85">
      <c r="A152" s="1" t="s">
        <v>59</v>
      </c>
      <c r="B152" s="1" t="s">
        <v>40</v>
      </c>
      <c r="C152" s="9">
        <v>67</v>
      </c>
      <c r="D152" s="4">
        <v>256</v>
      </c>
      <c r="E152" s="553"/>
      <c r="F152" s="15"/>
      <c r="G152" s="33">
        <v>4966.1000000000004</v>
      </c>
      <c r="H152" s="33">
        <v>5235.8999999999996</v>
      </c>
      <c r="I152" s="33">
        <v>5082.5</v>
      </c>
      <c r="J152" s="33">
        <v>5090.8999999999996</v>
      </c>
      <c r="K152" s="33">
        <v>124.79999999999927</v>
      </c>
      <c r="L152" s="33">
        <v>145</v>
      </c>
      <c r="M152" s="33">
        <v>134.89999999999964</v>
      </c>
      <c r="N152" s="32">
        <v>0.14285714285702686</v>
      </c>
      <c r="O152" s="31">
        <v>15.06</v>
      </c>
      <c r="P152" s="31">
        <v>2.786</v>
      </c>
      <c r="Q152" s="30">
        <v>189.74387666671223</v>
      </c>
      <c r="R152" s="30">
        <v>600</v>
      </c>
      <c r="S152" s="30">
        <v>197</v>
      </c>
      <c r="T152" s="29">
        <v>5.6362258553226177</v>
      </c>
      <c r="U152" s="29">
        <v>4.2542548371834421</v>
      </c>
      <c r="V152" s="29">
        <v>3.1448836464081134</v>
      </c>
      <c r="W152" s="29">
        <v>6.4787663489616341</v>
      </c>
      <c r="X152" s="29">
        <v>4.8785326719689515</v>
      </c>
      <c r="Y152" s="29">
        <v>1.4753653264999251</v>
      </c>
      <c r="Z152" s="29">
        <v>6.3538979984688764</v>
      </c>
      <c r="AA152" s="29">
        <v>3.4031673454690266</v>
      </c>
      <c r="AB152" s="29">
        <v>7.8292633249688013</v>
      </c>
      <c r="AC152" s="29">
        <v>1.9278020189691012</v>
      </c>
      <c r="AD152" s="28">
        <v>4.8785326719689524</v>
      </c>
      <c r="AE152" s="27">
        <v>1.4753653264999216</v>
      </c>
      <c r="AF152" s="27">
        <v>0.73768266324996079</v>
      </c>
      <c r="AG152" s="27">
        <v>2.530895132205822</v>
      </c>
      <c r="AH152" s="26">
        <v>7.2261702117320823</v>
      </c>
      <c r="AI152" s="16"/>
      <c r="AZ152" s="4" t="s">
        <v>4</v>
      </c>
      <c r="BA152" s="4">
        <v>29.29999999999993</v>
      </c>
      <c r="BB152" s="4">
        <v>29.3</v>
      </c>
      <c r="BC152" s="10">
        <v>1.4085917710715607</v>
      </c>
      <c r="BD152" s="10">
        <v>35.496444766224499</v>
      </c>
      <c r="BE152" s="10">
        <v>0.7523686235929935</v>
      </c>
      <c r="BF152" s="10">
        <v>2613.7724550898206</v>
      </c>
      <c r="BG152" s="10">
        <v>3.9678641438635878E-2</v>
      </c>
      <c r="BH152" s="10"/>
      <c r="BI152" s="10"/>
      <c r="BJ152" s="1">
        <v>146</v>
      </c>
      <c r="BK152" s="1">
        <v>3693.5</v>
      </c>
      <c r="BL152" s="1">
        <v>4021.3</v>
      </c>
      <c r="BM152" s="1">
        <v>3840.3</v>
      </c>
      <c r="BN152" s="2">
        <v>11.747058819999999</v>
      </c>
      <c r="BO152" s="2">
        <v>1.6529411759999999</v>
      </c>
      <c r="BP152" s="2">
        <v>13.399999996</v>
      </c>
      <c r="BQ152" s="2">
        <v>10.094117643999999</v>
      </c>
      <c r="BR152" s="1">
        <v>0.1255</v>
      </c>
      <c r="BS152" s="1">
        <v>1.6240625</v>
      </c>
      <c r="BT152" s="1">
        <v>19.725000000000001</v>
      </c>
      <c r="BU152" s="1">
        <v>0.62143749999999998</v>
      </c>
      <c r="BV152" s="1">
        <v>1128.25</v>
      </c>
      <c r="BW152" s="1">
        <v>0.20381984375000001</v>
      </c>
      <c r="BX152" s="1">
        <v>48.526604280000001</v>
      </c>
      <c r="BY152" s="1">
        <v>9.8906849020676826E-2</v>
      </c>
      <c r="BZ152" s="1">
        <v>2.3942836932144593E-2</v>
      </c>
      <c r="CA152" s="1">
        <v>3.3690221222026123E-3</v>
      </c>
      <c r="CB152" s="1">
        <v>2.7311859054347205E-2</v>
      </c>
      <c r="CC152" s="1">
        <v>2.0573814809941981E-2</v>
      </c>
      <c r="CD152" s="1">
        <v>1.16186457314675E-2</v>
      </c>
      <c r="CE152" s="1">
        <v>1.6348720333469199E-3</v>
      </c>
      <c r="CF152" s="1">
        <v>1.325351776481442E-2</v>
      </c>
      <c r="CG152" s="1">
        <v>9.98377369812058E-3</v>
      </c>
    </row>
    <row r="153" spans="1:85">
      <c r="A153" s="1" t="s">
        <v>58</v>
      </c>
      <c r="B153" s="1" t="s">
        <v>40</v>
      </c>
      <c r="C153" s="9">
        <v>69</v>
      </c>
      <c r="D153" s="4">
        <v>258</v>
      </c>
      <c r="E153" s="553"/>
      <c r="F153" s="15"/>
      <c r="G153" s="33">
        <v>4981.8999999999996</v>
      </c>
      <c r="H153" s="33">
        <v>5247.5</v>
      </c>
      <c r="I153" s="33">
        <v>5099.3</v>
      </c>
      <c r="J153" s="33">
        <v>5105.3</v>
      </c>
      <c r="K153" s="33">
        <v>123.40000000000055</v>
      </c>
      <c r="L153" s="33">
        <v>142.19999999999982</v>
      </c>
      <c r="M153" s="33">
        <v>132.80000000000018</v>
      </c>
      <c r="N153" s="32">
        <v>0.14285714285721246</v>
      </c>
      <c r="O153" s="31">
        <v>14.22</v>
      </c>
      <c r="P153" s="31">
        <v>3.7919999999999998</v>
      </c>
      <c r="Q153" s="30">
        <v>210.72058664996683</v>
      </c>
      <c r="R153" s="30">
        <v>689</v>
      </c>
      <c r="S153" s="30">
        <v>246</v>
      </c>
      <c r="T153" s="29">
        <v>8.2860462018427352</v>
      </c>
      <c r="U153" s="29">
        <v>6.6597591019565483</v>
      </c>
      <c r="V153" s="29">
        <v>5.9786225859620501</v>
      </c>
      <c r="W153" s="29">
        <v>9.7774584197681182</v>
      </c>
      <c r="X153" s="29">
        <v>7.6754715773823623</v>
      </c>
      <c r="Y153" s="29">
        <v>1.7031459508820284</v>
      </c>
      <c r="Z153" s="29">
        <v>9.3786175282643907</v>
      </c>
      <c r="AA153" s="29">
        <v>5.9723256265003339</v>
      </c>
      <c r="AB153" s="29">
        <v>11.081763479146419</v>
      </c>
      <c r="AC153" s="29">
        <v>4.2691796756183056</v>
      </c>
      <c r="AD153" s="28">
        <v>7.6754715773823632</v>
      </c>
      <c r="AE153" s="27">
        <v>1.703145950882027</v>
      </c>
      <c r="AF153" s="27">
        <v>0.85157297544101351</v>
      </c>
      <c r="AG153" s="27">
        <v>4.965383914232695</v>
      </c>
      <c r="AH153" s="26">
        <v>10.385559240532031</v>
      </c>
      <c r="AI153" s="16"/>
      <c r="AZ153" s="4" t="s">
        <v>4</v>
      </c>
      <c r="BA153" s="4">
        <v>29.499999999999929</v>
      </c>
      <c r="BB153" s="4">
        <v>29.5</v>
      </c>
      <c r="BC153" s="10">
        <v>1.4049365861554923</v>
      </c>
      <c r="BD153" s="10">
        <v>35.58879489132061</v>
      </c>
      <c r="BE153" s="10">
        <v>0.75458388717848945</v>
      </c>
      <c r="BF153" s="10">
        <v>2629.7907039956503</v>
      </c>
      <c r="BG153" s="10">
        <v>4.0141045318728211E-2</v>
      </c>
      <c r="BH153" s="10"/>
      <c r="BI153" s="10"/>
      <c r="BJ153" s="1">
        <v>147</v>
      </c>
      <c r="BK153" s="1">
        <v>3709</v>
      </c>
      <c r="BL153" s="1">
        <v>4035.1</v>
      </c>
      <c r="BM153" s="1">
        <v>3856.8</v>
      </c>
      <c r="BN153" s="2">
        <v>12.464558820000001</v>
      </c>
      <c r="BO153" s="2">
        <v>2.1566911759999998</v>
      </c>
      <c r="BP153" s="2">
        <v>14.621249996</v>
      </c>
      <c r="BQ153" s="2">
        <v>10.307867644000002</v>
      </c>
      <c r="BR153" s="1">
        <v>0.13268750000000001</v>
      </c>
      <c r="BS153" s="1">
        <v>1.6721874999999999</v>
      </c>
      <c r="BT153" s="1">
        <v>19.774999999999999</v>
      </c>
      <c r="BU153" s="1">
        <v>0.59268750000000003</v>
      </c>
      <c r="BV153" s="1">
        <v>1214.8125</v>
      </c>
      <c r="BW153" s="1">
        <v>0.22187837890625001</v>
      </c>
      <c r="BX153" s="1">
        <v>49.587951590000003</v>
      </c>
      <c r="BY153" s="1">
        <v>0.11002494312070803</v>
      </c>
      <c r="BZ153" s="1">
        <v>2.7656161047632005E-2</v>
      </c>
      <c r="CA153" s="1">
        <v>4.7852314193229384E-3</v>
      </c>
      <c r="CB153" s="1">
        <v>3.2441392466954946E-2</v>
      </c>
      <c r="CC153" s="1">
        <v>2.2870929628309066E-2</v>
      </c>
      <c r="CD153" s="1">
        <v>1.3714123751952197E-2</v>
      </c>
      <c r="CE153" s="1">
        <v>2.3728982396833288E-3</v>
      </c>
      <c r="CF153" s="1">
        <v>1.6087021991635524E-2</v>
      </c>
      <c r="CG153" s="1">
        <v>1.1341225512268868E-2</v>
      </c>
    </row>
    <row r="154" spans="1:85">
      <c r="A154" s="1" t="s">
        <v>57</v>
      </c>
      <c r="B154" s="1" t="s">
        <v>40</v>
      </c>
      <c r="C154" s="9">
        <v>71</v>
      </c>
      <c r="D154" s="4">
        <v>260</v>
      </c>
      <c r="E154" s="553"/>
      <c r="F154" s="15"/>
      <c r="G154" s="33">
        <v>4995.3</v>
      </c>
      <c r="H154" s="33">
        <v>5261</v>
      </c>
      <c r="I154" s="33">
        <v>5115.3</v>
      </c>
      <c r="J154" s="33">
        <v>5119.6000000000004</v>
      </c>
      <c r="K154" s="33">
        <v>124.30000000000018</v>
      </c>
      <c r="L154" s="33">
        <v>141.39999999999964</v>
      </c>
      <c r="M154" s="33">
        <v>132.84999999999991</v>
      </c>
      <c r="N154" s="32">
        <v>0.12500000000014211</v>
      </c>
      <c r="O154" s="31">
        <v>16.05</v>
      </c>
      <c r="P154" s="31">
        <v>1.6</v>
      </c>
      <c r="Q154" s="30">
        <v>121.09282581242438</v>
      </c>
      <c r="R154" s="30">
        <v>492</v>
      </c>
      <c r="S154" s="30">
        <v>143</v>
      </c>
      <c r="T154" s="29">
        <v>2.868582025269061</v>
      </c>
      <c r="U154" s="29">
        <v>-1.2240216486483959</v>
      </c>
      <c r="V154" s="29">
        <v>0.12221683056329891</v>
      </c>
      <c r="W154" s="29">
        <v>3.2169952463250815</v>
      </c>
      <c r="X154" s="29">
        <v>1.2459431133772614</v>
      </c>
      <c r="Y154" s="29">
        <v>2.1510842408359947</v>
      </c>
      <c r="Z154" s="29">
        <v>3.3970273542132561</v>
      </c>
      <c r="AA154" s="29">
        <v>-0.90514112745873332</v>
      </c>
      <c r="AB154" s="29">
        <v>5.5481115950492512</v>
      </c>
      <c r="AC154" s="29">
        <v>-3.056225368294728</v>
      </c>
      <c r="AD154" s="28">
        <v>1.2459431133772614</v>
      </c>
      <c r="AE154" s="27">
        <v>2.1510842408359947</v>
      </c>
      <c r="AF154" s="27">
        <v>1.0755421204179973</v>
      </c>
      <c r="AG154" s="27">
        <v>-2.1769149572808901</v>
      </c>
      <c r="AH154" s="26">
        <v>4.6688011840354129</v>
      </c>
      <c r="AI154" s="16"/>
      <c r="AZ154" s="4" t="s">
        <v>4</v>
      </c>
      <c r="BA154" s="4">
        <v>29.699999999999928</v>
      </c>
      <c r="BB154" s="4">
        <v>29.7</v>
      </c>
      <c r="BC154" s="10">
        <v>1.3478395265589835</v>
      </c>
      <c r="BD154" s="10">
        <v>37.096404293506168</v>
      </c>
      <c r="BE154" s="10">
        <v>0.78918816572182815</v>
      </c>
      <c r="BF154" s="10">
        <v>2649.7005988023957</v>
      </c>
      <c r="BG154" s="10">
        <v>3.7967310607295662E-2</v>
      </c>
      <c r="BH154" s="10"/>
      <c r="BI154" s="10"/>
      <c r="BJ154" s="1">
        <v>148</v>
      </c>
      <c r="BK154" s="1">
        <v>3722.3</v>
      </c>
      <c r="BL154" s="1">
        <v>4057.4</v>
      </c>
      <c r="BM154" s="1">
        <v>3874</v>
      </c>
      <c r="BN154" s="2">
        <v>12.8</v>
      </c>
      <c r="BO154" s="2">
        <v>2.4500000000000002</v>
      </c>
      <c r="BP154" s="2">
        <v>15.25</v>
      </c>
      <c r="BQ154" s="2">
        <v>10.350000000000001</v>
      </c>
      <c r="BR154" s="1">
        <v>0.1315625</v>
      </c>
      <c r="BS154" s="1">
        <v>1.7036875</v>
      </c>
      <c r="BT154" s="1">
        <v>19.931249999999999</v>
      </c>
      <c r="BU154" s="1">
        <v>0.57343750000000004</v>
      </c>
      <c r="BV154" s="1">
        <v>830.4375</v>
      </c>
      <c r="BW154" s="1">
        <v>0.22414138671875</v>
      </c>
      <c r="BX154" s="1">
        <v>52.551476209999997</v>
      </c>
      <c r="BY154" s="1">
        <v>0.11778960751826799</v>
      </c>
      <c r="BZ154" s="1">
        <v>2.8690097500000001E-2</v>
      </c>
      <c r="CA154" s="1">
        <v>5.4914639746093752E-3</v>
      </c>
      <c r="CB154" s="1">
        <v>3.4181561474609379E-2</v>
      </c>
      <c r="CC154" s="1">
        <v>2.3198633525390627E-2</v>
      </c>
      <c r="CD154" s="1">
        <v>1.5077069762338302E-2</v>
      </c>
      <c r="CE154" s="1">
        <v>2.8858453841975659E-3</v>
      </c>
      <c r="CF154" s="1">
        <v>1.796291514653587E-2</v>
      </c>
      <c r="CG154" s="1">
        <v>1.2191224378140736E-2</v>
      </c>
    </row>
    <row r="155" spans="1:85">
      <c r="A155" s="1" t="s">
        <v>56</v>
      </c>
      <c r="B155" s="1" t="s">
        <v>40</v>
      </c>
      <c r="C155" s="9">
        <v>73</v>
      </c>
      <c r="D155" s="4">
        <v>262</v>
      </c>
      <c r="E155" s="553"/>
      <c r="F155" s="15"/>
      <c r="G155" s="33">
        <v>5013.1000000000004</v>
      </c>
      <c r="H155" s="33">
        <v>5270.9</v>
      </c>
      <c r="I155" s="33">
        <v>5130.2</v>
      </c>
      <c r="J155" s="33">
        <v>5134.3</v>
      </c>
      <c r="K155" s="33">
        <v>121.19999999999982</v>
      </c>
      <c r="L155" s="33">
        <v>136.59999999999945</v>
      </c>
      <c r="M155" s="33">
        <v>128.89999999999964</v>
      </c>
      <c r="N155" s="32">
        <v>0.14285714285721246</v>
      </c>
      <c r="O155" s="31">
        <v>15.47</v>
      </c>
      <c r="P155" s="31">
        <v>2.36</v>
      </c>
      <c r="Q155" s="30">
        <v>164.95321941377495</v>
      </c>
      <c r="R155" s="30">
        <v>563</v>
      </c>
      <c r="S155" s="30">
        <v>176</v>
      </c>
      <c r="T155" s="29">
        <v>4.5837368936639811</v>
      </c>
      <c r="U155" s="29">
        <v>2.1554767553419132</v>
      </c>
      <c r="V155" s="29">
        <v>2.0104929679157424</v>
      </c>
      <c r="W155" s="29">
        <v>5.1462127634217003</v>
      </c>
      <c r="X155" s="29">
        <v>3.4739798450858341</v>
      </c>
      <c r="Y155" s="29">
        <v>1.6235935326047908</v>
      </c>
      <c r="Z155" s="29">
        <v>5.0975733776906251</v>
      </c>
      <c r="AA155" s="29">
        <v>1.8503863124810433</v>
      </c>
      <c r="AB155" s="29">
        <v>6.7211669102954161</v>
      </c>
      <c r="AC155" s="29">
        <v>0.22679277987625257</v>
      </c>
      <c r="AD155" s="28">
        <v>3.4739798450858341</v>
      </c>
      <c r="AE155" s="27">
        <v>1.6235935326047899</v>
      </c>
      <c r="AF155" s="27">
        <v>0.81179676630239495</v>
      </c>
      <c r="AG155" s="27">
        <v>0.89047794355877452</v>
      </c>
      <c r="AH155" s="26">
        <v>6.0574817466128934</v>
      </c>
      <c r="AI155" s="16"/>
      <c r="AZ155" s="4" t="s">
        <v>4</v>
      </c>
      <c r="BA155" s="4">
        <v>29.899999999999928</v>
      </c>
      <c r="BB155" s="4">
        <v>29.9</v>
      </c>
      <c r="BC155" s="10">
        <v>1.3247033772742081</v>
      </c>
      <c r="BD155" s="10">
        <v>37.744298729639468</v>
      </c>
      <c r="BE155" s="10">
        <v>0.80321007437926784</v>
      </c>
      <c r="BF155" s="10">
        <v>2652.4224278715296</v>
      </c>
      <c r="BG155" s="10">
        <v>3.8961864037476222E-2</v>
      </c>
      <c r="BH155" s="10"/>
      <c r="BI155" s="10"/>
      <c r="BJ155" s="1">
        <v>149</v>
      </c>
      <c r="BK155" s="1">
        <v>3735</v>
      </c>
      <c r="BL155" s="1">
        <v>4085.1</v>
      </c>
      <c r="BM155" s="1">
        <v>3890.9</v>
      </c>
      <c r="BN155" s="2">
        <v>11.128125000000001</v>
      </c>
      <c r="BO155" s="2">
        <v>2.0750000000000002</v>
      </c>
      <c r="BP155" s="2">
        <v>13.203125</v>
      </c>
      <c r="BQ155" s="2">
        <v>9.0531250000000014</v>
      </c>
      <c r="BR155" s="1">
        <v>0.119375</v>
      </c>
      <c r="BS155" s="1">
        <v>1.7121249999999999</v>
      </c>
      <c r="BT155" s="1">
        <v>21.024999999999999</v>
      </c>
      <c r="BU155" s="1">
        <v>0.5683125</v>
      </c>
      <c r="BV155" s="1">
        <v>1162.6875</v>
      </c>
      <c r="BW155" s="1">
        <v>0.20438492187499999</v>
      </c>
      <c r="BX155" s="1">
        <v>53.151361659999999</v>
      </c>
      <c r="BY155" s="1">
        <v>0.10863336900428969</v>
      </c>
      <c r="BZ155" s="1">
        <v>2.2744209587402343E-2</v>
      </c>
      <c r="CA155" s="1">
        <v>4.2409871289062501E-3</v>
      </c>
      <c r="CB155" s="1">
        <v>2.6985196716308592E-2</v>
      </c>
      <c r="CC155" s="1">
        <v>1.8503222458496095E-2</v>
      </c>
      <c r="CD155" s="1">
        <v>1.2088857094508612E-2</v>
      </c>
      <c r="CE155" s="1">
        <v>2.254142406839011E-3</v>
      </c>
      <c r="CF155" s="1">
        <v>1.4342999501347624E-2</v>
      </c>
      <c r="CG155" s="1">
        <v>9.8347146876696014E-3</v>
      </c>
    </row>
    <row r="156" spans="1:85">
      <c r="A156" s="1" t="s">
        <v>55</v>
      </c>
      <c r="B156" s="1" t="s">
        <v>40</v>
      </c>
      <c r="C156" s="9">
        <v>75</v>
      </c>
      <c r="D156" s="4">
        <v>264</v>
      </c>
      <c r="E156" s="553"/>
      <c r="F156" s="15"/>
      <c r="G156" s="33">
        <v>5025.6000000000004</v>
      </c>
      <c r="H156" s="33">
        <v>5285</v>
      </c>
      <c r="I156" s="33">
        <v>5145</v>
      </c>
      <c r="J156" s="33">
        <v>5148.8999999999996</v>
      </c>
      <c r="K156" s="33">
        <v>123.29999999999927</v>
      </c>
      <c r="L156" s="33">
        <v>136.10000000000036</v>
      </c>
      <c r="M156" s="33">
        <v>129.69999999999982</v>
      </c>
      <c r="N156" s="32">
        <v>0.14285714285702686</v>
      </c>
      <c r="O156" s="31">
        <v>16.16</v>
      </c>
      <c r="P156" s="31">
        <v>1.5940000000000001</v>
      </c>
      <c r="Q156" s="30">
        <v>121.09282581242438</v>
      </c>
      <c r="R156" s="30">
        <v>500</v>
      </c>
      <c r="S156" s="30">
        <v>136</v>
      </c>
      <c r="T156" s="29">
        <v>2.8345202296228873</v>
      </c>
      <c r="U156" s="29">
        <v>-1.2796841827431755</v>
      </c>
      <c r="V156" s="29">
        <v>0.21644894210654603</v>
      </c>
      <c r="W156" s="29">
        <v>2.8308581115095306</v>
      </c>
      <c r="X156" s="29">
        <v>1.1505357751239471</v>
      </c>
      <c r="Y156" s="29">
        <v>2.0361543861228988</v>
      </c>
      <c r="Z156" s="29">
        <v>3.1866901612468457</v>
      </c>
      <c r="AA156" s="29">
        <v>-0.88561861099895167</v>
      </c>
      <c r="AB156" s="29">
        <v>5.2228445473697445</v>
      </c>
      <c r="AC156" s="29">
        <v>-2.9217729971218507</v>
      </c>
      <c r="AD156" s="28">
        <v>1.1505357751239471</v>
      </c>
      <c r="AE156" s="27">
        <v>2.0361543861228988</v>
      </c>
      <c r="AF156" s="27">
        <v>1.0180771930614494</v>
      </c>
      <c r="AG156" s="27">
        <v>-2.0894430882506239</v>
      </c>
      <c r="AH156" s="26">
        <v>4.3905146384985185</v>
      </c>
      <c r="AI156" s="16"/>
      <c r="AZ156" s="4" t="s">
        <v>4</v>
      </c>
      <c r="BA156" s="4">
        <v>30.099999999999927</v>
      </c>
      <c r="BB156" s="4">
        <v>30.1</v>
      </c>
      <c r="BC156" s="10">
        <v>1.3206710265516395</v>
      </c>
      <c r="BD156" s="10">
        <v>39.373923524146271</v>
      </c>
      <c r="BE156" s="10">
        <v>0.80565392330203667</v>
      </c>
      <c r="BF156" s="10">
        <v>2637.4695863746961</v>
      </c>
      <c r="BG156" s="10">
        <v>3.8843265486814348E-2</v>
      </c>
      <c r="BH156" s="10"/>
      <c r="BI156" s="10"/>
      <c r="BJ156" s="1">
        <v>150</v>
      </c>
      <c r="BK156" s="1">
        <v>3745.1</v>
      </c>
      <c r="BL156" s="1">
        <v>4112.8</v>
      </c>
      <c r="BM156" s="1">
        <v>3906.2</v>
      </c>
      <c r="BN156" s="2">
        <v>8.6597916670000004</v>
      </c>
      <c r="BO156" s="2">
        <v>1.2562500000000001</v>
      </c>
      <c r="BP156" s="2">
        <v>9.916041667</v>
      </c>
      <c r="BQ156" s="2">
        <v>7.4035416670000007</v>
      </c>
      <c r="BR156" s="1">
        <v>0.1320625</v>
      </c>
      <c r="BS156" s="1">
        <v>1.7524999999999999</v>
      </c>
      <c r="BT156" s="1">
        <v>22.837499999999999</v>
      </c>
      <c r="BU156" s="1">
        <v>0.5440625</v>
      </c>
      <c r="BV156" s="1">
        <v>1122</v>
      </c>
      <c r="BW156" s="1">
        <v>0.23143953125</v>
      </c>
      <c r="BX156" s="1">
        <v>53.238848040000001</v>
      </c>
      <c r="BY156" s="1">
        <v>0.1232157403466758</v>
      </c>
      <c r="BZ156" s="1">
        <v>2.004218124133136E-2</v>
      </c>
      <c r="CA156" s="1">
        <v>2.9074591113281254E-3</v>
      </c>
      <c r="CB156" s="1">
        <v>2.2949640352659485E-2</v>
      </c>
      <c r="CC156" s="1">
        <v>1.7134722130003235E-2</v>
      </c>
      <c r="CD156" s="1">
        <v>1.0670226414973788E-2</v>
      </c>
      <c r="CE156" s="1">
        <v>1.5478977381051149E-3</v>
      </c>
      <c r="CF156" s="1">
        <v>1.2218124153078902E-2</v>
      </c>
      <c r="CG156" s="1">
        <v>9.122328676868673E-3</v>
      </c>
    </row>
    <row r="157" spans="1:85">
      <c r="A157" s="1" t="s">
        <v>54</v>
      </c>
      <c r="B157" s="1" t="s">
        <v>40</v>
      </c>
      <c r="C157" s="9">
        <v>77</v>
      </c>
      <c r="D157" s="4">
        <v>266</v>
      </c>
      <c r="E157" s="553"/>
      <c r="F157" s="15"/>
      <c r="G157" s="33">
        <v>5040.8999999999996</v>
      </c>
      <c r="H157" s="33">
        <v>5298.3</v>
      </c>
      <c r="I157" s="33">
        <v>5159.6000000000004</v>
      </c>
      <c r="J157" s="33">
        <v>5163.8</v>
      </c>
      <c r="K157" s="33">
        <v>122.90000000000055</v>
      </c>
      <c r="L157" s="33">
        <v>134.5</v>
      </c>
      <c r="M157" s="33">
        <v>128.70000000000027</v>
      </c>
      <c r="N157" s="32">
        <v>0.14285714285721246</v>
      </c>
      <c r="O157" s="31">
        <v>16.68</v>
      </c>
      <c r="P157" s="31">
        <v>1.121</v>
      </c>
      <c r="Q157" s="30">
        <v>97.255655376907768</v>
      </c>
      <c r="R157" s="30">
        <v>457</v>
      </c>
      <c r="S157" s="30">
        <v>114</v>
      </c>
      <c r="T157" s="29">
        <v>1.8147236730043985</v>
      </c>
      <c r="U157" s="29">
        <v>-3.0817903630424177</v>
      </c>
      <c r="V157" s="29">
        <v>-0.94916521976281654</v>
      </c>
      <c r="W157" s="29">
        <v>1.5943600369596407</v>
      </c>
      <c r="X157" s="29">
        <v>-0.15546796821029879</v>
      </c>
      <c r="Y157" s="29">
        <v>2.3192578724243726</v>
      </c>
      <c r="Z157" s="29">
        <v>2.1637899042140738</v>
      </c>
      <c r="AA157" s="29">
        <v>-2.4747258406346715</v>
      </c>
      <c r="AB157" s="29">
        <v>4.4830477766384469</v>
      </c>
      <c r="AC157" s="29">
        <v>-4.7939837130590437</v>
      </c>
      <c r="AD157" s="28">
        <v>-0.15546796821029876</v>
      </c>
      <c r="AE157" s="27">
        <v>2.3192578724243726</v>
      </c>
      <c r="AF157" s="27">
        <v>1.1596289362121863</v>
      </c>
      <c r="AG157" s="27">
        <v>-3.8459280514844028</v>
      </c>
      <c r="AH157" s="26">
        <v>3.5349921150638051</v>
      </c>
      <c r="AI157" s="16"/>
      <c r="AZ157" s="4" t="s">
        <v>4</v>
      </c>
      <c r="BA157" s="4">
        <v>30.299999999999926</v>
      </c>
      <c r="BB157" s="4">
        <v>30.3</v>
      </c>
      <c r="BC157" s="10">
        <v>1.3790687638124524</v>
      </c>
      <c r="BD157" s="10">
        <v>37.706604169791625</v>
      </c>
      <c r="BE157" s="10">
        <v>0.77026135526518036</v>
      </c>
      <c r="BF157" s="10">
        <v>2641.3191605342058</v>
      </c>
      <c r="BG157" s="10">
        <v>4.3095898869138373E-2</v>
      </c>
      <c r="BH157" s="10"/>
      <c r="BI157" s="10"/>
      <c r="BJ157" s="1">
        <v>151</v>
      </c>
      <c r="BK157" s="1">
        <v>3765.4</v>
      </c>
      <c r="BL157" s="1">
        <v>4129.6000000000004</v>
      </c>
      <c r="BM157" s="1">
        <v>3926.2</v>
      </c>
      <c r="BN157" s="2">
        <v>7.1208333330000002</v>
      </c>
      <c r="BO157" s="2">
        <v>1.2</v>
      </c>
      <c r="BP157" s="2">
        <v>8.3208333329999995</v>
      </c>
      <c r="BQ157" s="2">
        <v>5.920833333</v>
      </c>
      <c r="BR157" s="1">
        <v>0.12662499999999999</v>
      </c>
      <c r="BS157" s="1">
        <v>1.6692499999999999</v>
      </c>
      <c r="BT157" s="1">
        <v>25.725000000000001</v>
      </c>
      <c r="BU157" s="1">
        <v>0.59462499999999996</v>
      </c>
      <c r="BV157" s="1">
        <v>1298.5625</v>
      </c>
      <c r="BW157" s="1">
        <v>0.21136878124999997</v>
      </c>
      <c r="BX157" s="1">
        <v>55.361299000000002</v>
      </c>
      <c r="BY157" s="1">
        <v>0.11701650298046841</v>
      </c>
      <c r="BZ157" s="1">
        <v>1.5051218630805852E-2</v>
      </c>
      <c r="CA157" s="1">
        <v>2.5364253749999995E-3</v>
      </c>
      <c r="CB157" s="1">
        <v>1.7587644005805852E-2</v>
      </c>
      <c r="CC157" s="1">
        <v>1.2514793255805852E-2</v>
      </c>
      <c r="CD157" s="1">
        <v>8.3325501493441336E-3</v>
      </c>
      <c r="CE157" s="1">
        <v>1.4041980357656209E-3</v>
      </c>
      <c r="CF157" s="1">
        <v>9.7367481851097538E-3</v>
      </c>
      <c r="CG157" s="1">
        <v>6.9283521135785125E-3</v>
      </c>
    </row>
    <row r="158" spans="1:85">
      <c r="A158" s="1" t="s">
        <v>53</v>
      </c>
      <c r="B158" s="1" t="s">
        <v>40</v>
      </c>
      <c r="C158" s="9">
        <v>79</v>
      </c>
      <c r="D158" s="4">
        <v>268</v>
      </c>
      <c r="E158" s="553"/>
      <c r="F158" s="15"/>
      <c r="G158" s="33">
        <v>5056.2</v>
      </c>
      <c r="H158" s="33">
        <v>5309.3</v>
      </c>
      <c r="I158" s="33">
        <v>5175.3</v>
      </c>
      <c r="J158" s="33">
        <v>5179</v>
      </c>
      <c r="K158" s="33">
        <v>122.80000000000018</v>
      </c>
      <c r="L158" s="33">
        <v>130.30000000000018</v>
      </c>
      <c r="M158" s="33">
        <v>126.55000000000018</v>
      </c>
      <c r="N158" s="32">
        <v>0.125</v>
      </c>
      <c r="O158" s="31">
        <v>15.39</v>
      </c>
      <c r="P158" s="31">
        <v>2.1389999999999998</v>
      </c>
      <c r="Q158" s="30">
        <v>150.65091715246498</v>
      </c>
      <c r="R158" s="30">
        <v>527</v>
      </c>
      <c r="S158" s="30">
        <v>166</v>
      </c>
      <c r="T158" s="29">
        <v>4.1435680573113798</v>
      </c>
      <c r="U158" s="29">
        <v>1.2083051350442184</v>
      </c>
      <c r="V158" s="29">
        <v>1.3030643106240338</v>
      </c>
      <c r="W158" s="29">
        <v>4.6843692970792823</v>
      </c>
      <c r="X158" s="29">
        <v>2.8348267000147285</v>
      </c>
      <c r="Y158" s="29">
        <v>1.8371608691602543</v>
      </c>
      <c r="Z158" s="29">
        <v>4.6719875691749824</v>
      </c>
      <c r="AA158" s="29">
        <v>0.99766583085447413</v>
      </c>
      <c r="AB158" s="29">
        <v>6.5091484383352372</v>
      </c>
      <c r="AC158" s="29">
        <v>-0.83949503830578021</v>
      </c>
      <c r="AD158" s="28">
        <v>2.8348267000147289</v>
      </c>
      <c r="AE158" s="27">
        <v>1.8371608691602543</v>
      </c>
      <c r="AF158" s="27">
        <v>0.91858043458012717</v>
      </c>
      <c r="AG158" s="27">
        <v>-8.8508792257125601E-2</v>
      </c>
      <c r="AH158" s="26">
        <v>5.7581621922865835</v>
      </c>
      <c r="AI158" s="16"/>
      <c r="AZ158" s="4" t="s">
        <v>4</v>
      </c>
      <c r="BA158" s="4">
        <v>30.499999999999925</v>
      </c>
      <c r="BB158" s="4">
        <v>30.5</v>
      </c>
      <c r="BC158" s="10">
        <v>1.3944408176219429</v>
      </c>
      <c r="BD158" s="10">
        <v>37.290933643695233</v>
      </c>
      <c r="BE158" s="10">
        <v>0.76094495901700432</v>
      </c>
      <c r="BF158" s="10">
        <v>2492.3155737704915</v>
      </c>
      <c r="BG158" s="10">
        <v>4.1625099033488988E-2</v>
      </c>
      <c r="BH158" s="10"/>
      <c r="BI158" s="10"/>
      <c r="BJ158" s="1">
        <v>152</v>
      </c>
      <c r="BK158" s="1">
        <v>3781.6</v>
      </c>
      <c r="BL158" s="1">
        <v>4147.2</v>
      </c>
      <c r="BM158" s="1">
        <v>3945.3</v>
      </c>
      <c r="BN158" s="2">
        <v>8.15</v>
      </c>
      <c r="BO158" s="2">
        <v>1.2</v>
      </c>
      <c r="BP158" s="2">
        <v>9.35</v>
      </c>
      <c r="BQ158" s="2">
        <v>6.95</v>
      </c>
      <c r="BR158" s="1">
        <v>0.119875</v>
      </c>
      <c r="BS158" s="1">
        <v>1.7528125000000001</v>
      </c>
      <c r="BT158" s="1">
        <v>26.887499999999999</v>
      </c>
      <c r="BU158" s="1">
        <v>0.54374999999999996</v>
      </c>
      <c r="BV158" s="1">
        <v>1121.25</v>
      </c>
      <c r="BW158" s="1">
        <v>0.21011839843749999</v>
      </c>
      <c r="BX158" s="1">
        <v>50.808959049999999</v>
      </c>
      <c r="BY158" s="1">
        <v>0.10675897101862522</v>
      </c>
      <c r="BZ158" s="1">
        <v>1.712464947265625E-2</v>
      </c>
      <c r="CA158" s="1">
        <v>2.5214207812499995E-3</v>
      </c>
      <c r="CB158" s="1">
        <v>1.9646070253906248E-2</v>
      </c>
      <c r="CC158" s="1">
        <v>1.4603228691406251E-2</v>
      </c>
      <c r="CD158" s="1">
        <v>8.7008561380179563E-3</v>
      </c>
      <c r="CE158" s="1">
        <v>1.2811076522235027E-3</v>
      </c>
      <c r="CF158" s="1">
        <v>9.981963790241459E-3</v>
      </c>
      <c r="CG158" s="1">
        <v>7.4197484857944536E-3</v>
      </c>
    </row>
    <row r="159" spans="1:85">
      <c r="A159" s="1" t="s">
        <v>52</v>
      </c>
      <c r="B159" s="1" t="s">
        <v>40</v>
      </c>
      <c r="C159" s="9">
        <v>81</v>
      </c>
      <c r="D159" s="4">
        <v>270</v>
      </c>
      <c r="E159" s="553"/>
      <c r="F159" s="15"/>
      <c r="G159" s="33">
        <v>5070.1000000000004</v>
      </c>
      <c r="H159" s="33">
        <v>5325.5</v>
      </c>
      <c r="I159" s="33">
        <v>5191.1000000000004</v>
      </c>
      <c r="J159" s="33">
        <v>5194.3999999999996</v>
      </c>
      <c r="K159" s="33">
        <v>124.29999999999927</v>
      </c>
      <c r="L159" s="33">
        <v>131.10000000000036</v>
      </c>
      <c r="M159" s="33">
        <v>127.69999999999982</v>
      </c>
      <c r="N159" s="32">
        <v>0.14285714285702686</v>
      </c>
      <c r="O159" s="31">
        <v>16.100000000000001</v>
      </c>
      <c r="P159" s="31">
        <v>2.073</v>
      </c>
      <c r="Q159" s="30">
        <v>161.1392721440923</v>
      </c>
      <c r="R159" s="30">
        <v>535</v>
      </c>
      <c r="S159" s="30">
        <v>170</v>
      </c>
      <c r="T159" s="29">
        <v>3.8117102069219686</v>
      </c>
      <c r="U159" s="29">
        <v>1.4464990296965499</v>
      </c>
      <c r="V159" s="29">
        <v>0.96968461110808668</v>
      </c>
      <c r="W159" s="29">
        <v>4.5066966621868429</v>
      </c>
      <c r="X159" s="29">
        <v>2.6836476274783618</v>
      </c>
      <c r="Y159" s="29">
        <v>1.7382212019351935</v>
      </c>
      <c r="Z159" s="29">
        <v>4.4218688294135555</v>
      </c>
      <c r="AA159" s="29">
        <v>0.94542642554316836</v>
      </c>
      <c r="AB159" s="29">
        <v>6.1600900313487488</v>
      </c>
      <c r="AC159" s="29">
        <v>-0.79279477639202511</v>
      </c>
      <c r="AD159" s="28">
        <v>2.6836476274783618</v>
      </c>
      <c r="AE159" s="27">
        <v>1.7382212019351932</v>
      </c>
      <c r="AF159" s="27">
        <v>0.86911060096759662</v>
      </c>
      <c r="AG159" s="27">
        <v>-8.2252636530225257E-2</v>
      </c>
      <c r="AH159" s="26">
        <v>5.4495478914869491</v>
      </c>
      <c r="AI159" s="16"/>
      <c r="AZ159" s="4" t="s">
        <v>4</v>
      </c>
      <c r="BA159" s="4">
        <v>30.699999999999925</v>
      </c>
      <c r="BB159" s="4">
        <v>30.7</v>
      </c>
      <c r="BC159" s="10">
        <v>1.4167769938205879</v>
      </c>
      <c r="BD159" s="10">
        <v>36.703023995168692</v>
      </c>
      <c r="BE159" s="10">
        <v>0.74740788253297707</v>
      </c>
      <c r="BF159" s="10">
        <v>2616.9463995668652</v>
      </c>
      <c r="BG159" s="10">
        <v>4.2291850561809591E-2</v>
      </c>
      <c r="BH159" s="10"/>
      <c r="BI159" s="10"/>
      <c r="BJ159" s="1">
        <v>153</v>
      </c>
      <c r="BK159" s="1">
        <v>3793.3</v>
      </c>
      <c r="BL159" s="1">
        <v>4170.1000000000004</v>
      </c>
      <c r="BM159" s="1">
        <v>3965.6</v>
      </c>
      <c r="BN159" s="2">
        <v>8.8687500000000004</v>
      </c>
      <c r="BO159" s="2">
        <v>1.25</v>
      </c>
      <c r="BP159" s="2">
        <v>10.11875</v>
      </c>
      <c r="BQ159" s="2">
        <v>7.6187500000000004</v>
      </c>
      <c r="BR159" s="1">
        <v>0.13250000000000001</v>
      </c>
      <c r="BS159" s="1">
        <v>1.6779375000000001</v>
      </c>
      <c r="BT159" s="1">
        <v>31.5625</v>
      </c>
      <c r="BU159" s="1">
        <v>0.58906250000000004</v>
      </c>
      <c r="BV159" s="1">
        <v>1193.25</v>
      </c>
      <c r="BW159" s="1">
        <v>0.22232671875000001</v>
      </c>
      <c r="BX159" s="1">
        <v>57.007749539999999</v>
      </c>
      <c r="BY159" s="1">
        <v>0.12674345898550021</v>
      </c>
      <c r="BZ159" s="1">
        <v>1.9717600869140626E-2</v>
      </c>
      <c r="CA159" s="1">
        <v>2.7790839843749998E-3</v>
      </c>
      <c r="CB159" s="1">
        <v>2.2496684853515626E-2</v>
      </c>
      <c r="CC159" s="1">
        <v>1.6938516884765626E-2</v>
      </c>
      <c r="CD159" s="1">
        <v>1.124056051877655E-2</v>
      </c>
      <c r="CE159" s="1">
        <v>1.5842932373187526E-3</v>
      </c>
      <c r="CF159" s="1">
        <v>1.2824853756095302E-2</v>
      </c>
      <c r="CG159" s="1">
        <v>9.6562672814577977E-3</v>
      </c>
    </row>
    <row r="160" spans="1:85">
      <c r="A160" s="1" t="s">
        <v>51</v>
      </c>
      <c r="B160" s="1" t="s">
        <v>40</v>
      </c>
      <c r="C160" s="9">
        <v>83</v>
      </c>
      <c r="D160" s="4">
        <v>272</v>
      </c>
      <c r="E160" s="553"/>
      <c r="F160" s="15"/>
      <c r="G160" s="33">
        <v>5088.1000000000004</v>
      </c>
      <c r="H160" s="33">
        <v>5337.9</v>
      </c>
      <c r="I160" s="33">
        <v>5205.2</v>
      </c>
      <c r="J160" s="33">
        <v>5208.7</v>
      </c>
      <c r="K160" s="33">
        <v>120.59999999999945</v>
      </c>
      <c r="L160" s="33">
        <v>129.19999999999982</v>
      </c>
      <c r="M160" s="33">
        <v>124.89999999999964</v>
      </c>
      <c r="N160" s="32">
        <v>0.14285714285721246</v>
      </c>
      <c r="O160" s="31">
        <v>14.95</v>
      </c>
      <c r="P160" s="31">
        <v>2.8570000000000002</v>
      </c>
      <c r="Q160" s="30">
        <v>194.51131075381554</v>
      </c>
      <c r="R160" s="30">
        <v>606</v>
      </c>
      <c r="S160" s="30">
        <v>209</v>
      </c>
      <c r="T160" s="29">
        <v>5.8344699125929056</v>
      </c>
      <c r="U160" s="29">
        <v>4.7003611601369535</v>
      </c>
      <c r="V160" s="29">
        <v>3.373392440384086</v>
      </c>
      <c r="W160" s="29">
        <v>7.1816760382111351</v>
      </c>
      <c r="X160" s="29">
        <v>5.2724748878312697</v>
      </c>
      <c r="Y160" s="29">
        <v>1.6222120391702723</v>
      </c>
      <c r="Z160" s="29">
        <v>6.8946869270015423</v>
      </c>
      <c r="AA160" s="29">
        <v>3.6502628486609972</v>
      </c>
      <c r="AB160" s="29">
        <v>8.516898966171814</v>
      </c>
      <c r="AC160" s="29">
        <v>2.028050809490725</v>
      </c>
      <c r="AD160" s="28">
        <v>5.2724748878312697</v>
      </c>
      <c r="AE160" s="27">
        <v>1.622212039170271</v>
      </c>
      <c r="AF160" s="27">
        <v>0.81110601958513551</v>
      </c>
      <c r="AG160" s="27">
        <v>2.6911712525841334</v>
      </c>
      <c r="AH160" s="26">
        <v>7.8537785230784065</v>
      </c>
      <c r="AI160" s="16"/>
      <c r="AZ160" s="4" t="s">
        <v>4</v>
      </c>
      <c r="BA160" s="4">
        <v>30.899999999999924</v>
      </c>
      <c r="BB160" s="4">
        <v>30.9</v>
      </c>
      <c r="BC160" s="10">
        <v>1.432856262098039</v>
      </c>
      <c r="BD160" s="10">
        <v>36.98905563799925</v>
      </c>
      <c r="BE160" s="10">
        <v>0.73766287145573395</v>
      </c>
      <c r="BF160" s="10">
        <v>2460.6309310079509</v>
      </c>
      <c r="BG160" s="10">
        <v>4.1532065568059148E-2</v>
      </c>
      <c r="BH160" s="10"/>
      <c r="BI160" s="10"/>
      <c r="BJ160" s="1">
        <v>154</v>
      </c>
      <c r="BK160" s="1">
        <v>3802.6</v>
      </c>
      <c r="BL160" s="1">
        <v>4199.3</v>
      </c>
      <c r="BM160" s="1">
        <v>3985.5</v>
      </c>
      <c r="BN160" s="2">
        <v>5.2</v>
      </c>
      <c r="BO160" s="2">
        <v>1.6</v>
      </c>
      <c r="BP160" s="2">
        <v>6.8000000000000007</v>
      </c>
      <c r="BQ160" s="2">
        <v>3.6</v>
      </c>
      <c r="BR160" s="1">
        <v>0.13312499999999999</v>
      </c>
      <c r="BS160" s="1">
        <v>1.7363124999999999</v>
      </c>
      <c r="BT160" s="1">
        <v>35.137500000000003</v>
      </c>
      <c r="BU160" s="1">
        <v>0.55325000000000002</v>
      </c>
      <c r="BV160" s="1">
        <v>1074.25</v>
      </c>
      <c r="BW160" s="1">
        <v>0.23114660156249997</v>
      </c>
      <c r="BX160" s="1">
        <v>59.795450180000003</v>
      </c>
      <c r="BY160" s="1">
        <v>0.13821515098006776</v>
      </c>
      <c r="BZ160" s="1">
        <v>1.2019623281249999E-2</v>
      </c>
      <c r="CA160" s="1">
        <v>3.6983456250000001E-3</v>
      </c>
      <c r="CB160" s="1">
        <v>1.5717968906249997E-2</v>
      </c>
      <c r="CC160" s="1">
        <v>8.321277656249999E-3</v>
      </c>
      <c r="CD160" s="1">
        <v>7.1871878509635239E-3</v>
      </c>
      <c r="CE160" s="1">
        <v>2.2114424156810843E-3</v>
      </c>
      <c r="CF160" s="1">
        <v>9.3986302666446073E-3</v>
      </c>
      <c r="CG160" s="1">
        <v>4.9757454352824396E-3</v>
      </c>
    </row>
    <row r="161" spans="1:85">
      <c r="A161" s="1" t="s">
        <v>50</v>
      </c>
      <c r="B161" s="1" t="s">
        <v>40</v>
      </c>
      <c r="C161" s="9">
        <v>85</v>
      </c>
      <c r="D161" s="4">
        <v>274</v>
      </c>
      <c r="E161" s="553"/>
      <c r="F161" s="15"/>
      <c r="G161" s="33">
        <v>5101.6000000000004</v>
      </c>
      <c r="H161" s="33">
        <v>5354.6</v>
      </c>
      <c r="I161" s="33">
        <v>5220.2</v>
      </c>
      <c r="J161" s="33">
        <v>5223.1000000000004</v>
      </c>
      <c r="K161" s="33">
        <v>121.5</v>
      </c>
      <c r="L161" s="33">
        <v>131.5</v>
      </c>
      <c r="M161" s="33">
        <v>126.5</v>
      </c>
      <c r="N161" s="32">
        <v>0.12500000000014211</v>
      </c>
      <c r="O161" s="31">
        <v>15.05</v>
      </c>
      <c r="P161" s="31">
        <v>2.613</v>
      </c>
      <c r="Q161" s="30">
        <v>186.88341621445022</v>
      </c>
      <c r="R161" s="30">
        <v>572</v>
      </c>
      <c r="S161" s="30">
        <v>200</v>
      </c>
      <c r="T161" s="29">
        <v>5.2672679135262994</v>
      </c>
      <c r="U161" s="29">
        <v>4.0573280962817</v>
      </c>
      <c r="V161" s="29">
        <v>2.5414339424601562</v>
      </c>
      <c r="W161" s="29">
        <v>6.6414323796389949</v>
      </c>
      <c r="X161" s="29">
        <v>4.6268655829767873</v>
      </c>
      <c r="Y161" s="29">
        <v>1.745660581671584</v>
      </c>
      <c r="Z161" s="29">
        <v>6.3725261646483711</v>
      </c>
      <c r="AA161" s="29">
        <v>2.8812050013052035</v>
      </c>
      <c r="AB161" s="29">
        <v>8.1181867463199548</v>
      </c>
      <c r="AC161" s="29">
        <v>1.1355444196336193</v>
      </c>
      <c r="AD161" s="28">
        <v>4.6268655829767873</v>
      </c>
      <c r="AE161" s="27">
        <v>1.745660581671584</v>
      </c>
      <c r="AF161" s="27">
        <v>0.872830290835792</v>
      </c>
      <c r="AG161" s="27">
        <v>1.8491275952342847</v>
      </c>
      <c r="AH161" s="26">
        <v>7.4046035707192894</v>
      </c>
      <c r="AI161" s="16"/>
      <c r="AZ161" s="4" t="s">
        <v>4</v>
      </c>
      <c r="BA161" s="4">
        <v>31.099999999999923</v>
      </c>
      <c r="BB161" s="4">
        <v>31.1</v>
      </c>
      <c r="BC161" s="10">
        <v>1.4223451761146562</v>
      </c>
      <c r="BD161" s="10">
        <v>37.26240359233843</v>
      </c>
      <c r="BE161" s="10">
        <v>0.74403322659717808</v>
      </c>
      <c r="BF161" s="10">
        <v>2639.5759717314481</v>
      </c>
      <c r="BG161" s="10">
        <v>4.3101368973171836E-2</v>
      </c>
      <c r="BH161" s="10"/>
      <c r="BI161" s="10"/>
      <c r="BJ161" s="1">
        <v>155</v>
      </c>
      <c r="BK161" s="1">
        <v>3813.2</v>
      </c>
      <c r="BL161" s="1">
        <v>4233</v>
      </c>
      <c r="BM161" s="1">
        <v>4004.2</v>
      </c>
      <c r="BN161" s="2">
        <v>1.2562500000000001</v>
      </c>
      <c r="BO161" s="2">
        <v>1.96875</v>
      </c>
      <c r="BP161" s="2">
        <v>3.2250000000000001</v>
      </c>
      <c r="BQ161" s="2">
        <v>-0.71249999999999991</v>
      </c>
      <c r="BR161" s="1">
        <v>0.1499375</v>
      </c>
      <c r="BS161" s="1">
        <v>1.7714375</v>
      </c>
      <c r="BT161" s="1">
        <v>40.118749999999999</v>
      </c>
      <c r="BU161" s="1">
        <v>0.53274999999999995</v>
      </c>
      <c r="BV161" s="1">
        <v>1131.25</v>
      </c>
      <c r="BW161" s="1">
        <v>0.26560491015624998</v>
      </c>
      <c r="BX161" s="1">
        <v>65.616580630000001</v>
      </c>
      <c r="BY161" s="1">
        <v>0.17428086002991483</v>
      </c>
      <c r="BZ161" s="1">
        <v>3.3366616838378907E-3</v>
      </c>
      <c r="CA161" s="1">
        <v>5.2290966687011716E-3</v>
      </c>
      <c r="CB161" s="1">
        <v>8.5657583525390619E-3</v>
      </c>
      <c r="CC161" s="1">
        <v>-1.8924349848632809E-3</v>
      </c>
      <c r="CD161" s="1">
        <v>2.1894033041258052E-3</v>
      </c>
      <c r="CE161" s="1">
        <v>3.4311544318389483E-3</v>
      </c>
      <c r="CF161" s="1">
        <v>5.6205577359647535E-3</v>
      </c>
      <c r="CG161" s="1">
        <v>-1.2417511277131432E-3</v>
      </c>
    </row>
    <row r="162" spans="1:85">
      <c r="A162" s="1" t="s">
        <v>49</v>
      </c>
      <c r="B162" s="1" t="s">
        <v>40</v>
      </c>
      <c r="C162" s="9">
        <v>87</v>
      </c>
      <c r="D162" s="42">
        <v>276</v>
      </c>
      <c r="E162" s="553"/>
      <c r="F162" s="15"/>
      <c r="G162" s="33">
        <v>5116.2</v>
      </c>
      <c r="H162" s="33">
        <v>5370.9</v>
      </c>
      <c r="I162" s="33">
        <v>5234.7</v>
      </c>
      <c r="J162" s="33">
        <v>5237.8</v>
      </c>
      <c r="K162" s="33">
        <v>121.6</v>
      </c>
      <c r="L162" s="33">
        <v>133.099999999999</v>
      </c>
      <c r="M162" s="33">
        <v>127.35</v>
      </c>
      <c r="N162" s="32">
        <v>0.125</v>
      </c>
      <c r="O162" s="31">
        <v>15.98</v>
      </c>
      <c r="P162" s="31">
        <v>1.6950000000000001</v>
      </c>
      <c r="Q162" s="30">
        <v>129.67420716921038</v>
      </c>
      <c r="R162" s="30">
        <v>500</v>
      </c>
      <c r="S162" s="30">
        <v>149</v>
      </c>
      <c r="T162" s="29">
        <v>3.0756280177178072</v>
      </c>
      <c r="U162" s="29">
        <v>-0.60616658766938503</v>
      </c>
      <c r="V162" s="29">
        <v>0.33112369130858266</v>
      </c>
      <c r="W162" s="29">
        <v>3.541110111879727</v>
      </c>
      <c r="X162" s="29">
        <v>1.5854238083091829</v>
      </c>
      <c r="Y162" s="29">
        <v>2.0348427253693604</v>
      </c>
      <c r="Z162" s="29">
        <v>3.6202665336785431</v>
      </c>
      <c r="AA162" s="29">
        <v>-0.44941891706017745</v>
      </c>
      <c r="AB162" s="29">
        <v>5.6551092590479035</v>
      </c>
      <c r="AC162" s="29">
        <v>-2.4842616424295381</v>
      </c>
      <c r="AD162" s="28">
        <v>1.5854238083091829</v>
      </c>
      <c r="AE162" s="27">
        <v>2.0348427253693604</v>
      </c>
      <c r="AF162" s="27">
        <v>1.0174213626846802</v>
      </c>
      <c r="AG162" s="27">
        <v>-1.6524679082624021</v>
      </c>
      <c r="AH162" s="26">
        <v>4.8233155248807682</v>
      </c>
      <c r="AI162" s="16"/>
      <c r="AZ162" s="4" t="s">
        <v>4</v>
      </c>
      <c r="BA162" s="4">
        <v>31.299999999999923</v>
      </c>
      <c r="BB162" s="4">
        <v>31.3</v>
      </c>
      <c r="BC162" s="10">
        <v>1.416530269030096</v>
      </c>
      <c r="BD162" s="10">
        <v>35.297516116076501</v>
      </c>
      <c r="BE162" s="10">
        <v>0.74755741270903264</v>
      </c>
      <c r="BF162" s="10">
        <v>2680.1850843767015</v>
      </c>
      <c r="BG162" s="10">
        <v>4.2284485642690432E-2</v>
      </c>
      <c r="BH162" s="10"/>
      <c r="BI162" s="10"/>
      <c r="BJ162" s="1">
        <v>156</v>
      </c>
      <c r="BK162" s="1">
        <v>3838.2</v>
      </c>
      <c r="BL162" s="1">
        <v>4246.6000000000004</v>
      </c>
      <c r="BM162" s="1">
        <v>4022.1</v>
      </c>
      <c r="BN162" s="2">
        <v>0.05</v>
      </c>
      <c r="BO162" s="2">
        <v>2.15</v>
      </c>
      <c r="BP162" s="2">
        <v>2.1999999999999997</v>
      </c>
      <c r="BQ162" s="2">
        <v>-2.1</v>
      </c>
      <c r="BR162" s="1">
        <v>0.13362499999999999</v>
      </c>
      <c r="BS162" s="1">
        <v>1.8751249999999999</v>
      </c>
      <c r="BT162" s="1">
        <v>45.84375</v>
      </c>
      <c r="BU162" s="1">
        <v>0.46931250000000002</v>
      </c>
      <c r="BV162" s="1">
        <v>1325.4375</v>
      </c>
      <c r="BW162" s="1">
        <v>0.25056357812499996</v>
      </c>
      <c r="BX162" s="1">
        <v>68.240068710000003</v>
      </c>
      <c r="BY162" s="1">
        <v>0.17098475787473452</v>
      </c>
      <c r="BZ162" s="1">
        <v>1.2528178906249997E-4</v>
      </c>
      <c r="CA162" s="1">
        <v>5.3871169296874979E-3</v>
      </c>
      <c r="CB162" s="1">
        <v>5.5123987187499978E-3</v>
      </c>
      <c r="CC162" s="1">
        <v>-5.2618351406249981E-3</v>
      </c>
      <c r="CD162" s="1">
        <v>8.5492378937367257E-5</v>
      </c>
      <c r="CE162" s="1">
        <v>3.6761722943067913E-3</v>
      </c>
      <c r="CF162" s="1">
        <v>3.7616646732441584E-3</v>
      </c>
      <c r="CG162" s="1">
        <v>-3.5906799153694242E-3</v>
      </c>
    </row>
    <row r="163" spans="1:85">
      <c r="A163" s="1" t="s">
        <v>48</v>
      </c>
      <c r="B163" s="1" t="s">
        <v>5</v>
      </c>
      <c r="C163" s="9">
        <v>1</v>
      </c>
      <c r="D163" s="42">
        <v>276</v>
      </c>
      <c r="E163" s="553"/>
      <c r="F163" s="15"/>
      <c r="G163" s="33">
        <v>5116.2</v>
      </c>
      <c r="H163" s="33">
        <v>5370.9</v>
      </c>
      <c r="I163" s="33">
        <v>5234.7</v>
      </c>
      <c r="J163" s="33">
        <v>5237.8100000000004</v>
      </c>
      <c r="K163" s="33">
        <v>121.6</v>
      </c>
      <c r="L163" s="33">
        <v>133.099999999999</v>
      </c>
      <c r="M163" s="33">
        <v>127.35</v>
      </c>
      <c r="N163" s="32">
        <v>0.125</v>
      </c>
      <c r="O163" s="31">
        <v>15.77</v>
      </c>
      <c r="P163" s="31">
        <v>2.0979999999999999</v>
      </c>
      <c r="Q163" s="30">
        <v>149.69743033504432</v>
      </c>
      <c r="R163" s="30">
        <v>534</v>
      </c>
      <c r="S163" s="30">
        <v>166</v>
      </c>
      <c r="T163" s="29">
        <v>3.9505597405616704</v>
      </c>
      <c r="U163" s="29">
        <v>0.88711902486384542</v>
      </c>
      <c r="V163" s="29">
        <v>1.1776186421907466</v>
      </c>
      <c r="W163" s="29">
        <v>4.4811345246623526</v>
      </c>
      <c r="X163" s="29">
        <v>2.6241079830696536</v>
      </c>
      <c r="Y163" s="29">
        <v>1.8544975865301629</v>
      </c>
      <c r="Z163" s="29">
        <v>4.4786055695998161</v>
      </c>
      <c r="AA163" s="29">
        <v>0.7696103965394907</v>
      </c>
      <c r="AB163" s="29">
        <v>6.3331031561299795</v>
      </c>
      <c r="AC163" s="29">
        <v>-1.0848871899906722</v>
      </c>
      <c r="AD163" s="28">
        <v>2.6241079830696536</v>
      </c>
      <c r="AE163" s="27">
        <v>1.8544975865301627</v>
      </c>
      <c r="AF163" s="27">
        <v>0.92724879326508136</v>
      </c>
      <c r="AG163" s="27">
        <v>-0.32681411963882795</v>
      </c>
      <c r="AH163" s="26">
        <v>5.5750300857781356</v>
      </c>
      <c r="AI163" s="16"/>
      <c r="AZ163" s="4" t="s">
        <v>4</v>
      </c>
      <c r="BA163" s="4">
        <v>31.499999999999922</v>
      </c>
      <c r="BB163" s="4">
        <v>31.5</v>
      </c>
      <c r="BC163" s="10">
        <v>1.4013044876468461</v>
      </c>
      <c r="BD163" s="10">
        <v>38.535522062503354</v>
      </c>
      <c r="BE163" s="10">
        <v>0.75678515900191146</v>
      </c>
      <c r="BF163" s="10">
        <v>2709.6774193548385</v>
      </c>
      <c r="BG163" s="10">
        <v>4.121483787196481E-2</v>
      </c>
      <c r="BH163" s="10"/>
      <c r="BI163" s="10"/>
      <c r="BJ163" s="1">
        <v>157</v>
      </c>
      <c r="BK163" s="1">
        <v>3858.9</v>
      </c>
      <c r="BL163" s="1">
        <v>4262.3</v>
      </c>
      <c r="BM163" s="1">
        <v>4041.6</v>
      </c>
      <c r="BN163" s="2">
        <v>-0.65</v>
      </c>
      <c r="BO163" s="2">
        <v>2.28125</v>
      </c>
      <c r="BP163" s="2">
        <v>1.6312500000000001</v>
      </c>
      <c r="BQ163" s="2">
        <v>-2.9312499999999999</v>
      </c>
      <c r="BR163" s="1">
        <v>0.13300000000000001</v>
      </c>
      <c r="BS163" s="1">
        <v>1.8811249999999999</v>
      </c>
      <c r="BT163" s="1">
        <v>55.287500000000001</v>
      </c>
      <c r="BU163" s="1">
        <v>0.46575</v>
      </c>
      <c r="BV163" s="1">
        <v>1322.1875</v>
      </c>
      <c r="BW163" s="1">
        <v>0.25018962500000003</v>
      </c>
      <c r="BX163" s="1">
        <v>71.427987329999993</v>
      </c>
      <c r="BY163" s="1">
        <v>0.17870541364597453</v>
      </c>
      <c r="BZ163" s="1">
        <v>-1.6262325625000004E-3</v>
      </c>
      <c r="CA163" s="1">
        <v>5.7074508203125013E-3</v>
      </c>
      <c r="CB163" s="1">
        <v>4.0812182578125007E-3</v>
      </c>
      <c r="CC163" s="1">
        <v>-7.3336833828125019E-3</v>
      </c>
      <c r="CD163" s="1">
        <v>-1.1615851886988345E-3</v>
      </c>
      <c r="CE163" s="1">
        <v>4.0767172487987937E-3</v>
      </c>
      <c r="CF163" s="1">
        <v>2.9151320600999593E-3</v>
      </c>
      <c r="CG163" s="1">
        <v>-5.2383024374976286E-3</v>
      </c>
    </row>
    <row r="164" spans="1:85">
      <c r="A164" s="1" t="s">
        <v>47</v>
      </c>
      <c r="B164" s="1" t="s">
        <v>40</v>
      </c>
      <c r="C164" s="9">
        <v>89</v>
      </c>
      <c r="D164" s="42">
        <v>278</v>
      </c>
      <c r="E164" s="553"/>
      <c r="F164" s="15"/>
      <c r="G164" s="33">
        <v>5133.2</v>
      </c>
      <c r="H164" s="33">
        <v>5391.3</v>
      </c>
      <c r="I164" s="33">
        <v>5248.9</v>
      </c>
      <c r="J164" s="33">
        <v>5252.6</v>
      </c>
      <c r="K164" s="33">
        <v>119.400000000001</v>
      </c>
      <c r="L164" s="33">
        <v>138.69999999999999</v>
      </c>
      <c r="M164" s="33">
        <v>129.05000000000001</v>
      </c>
      <c r="N164" s="32">
        <v>0.125000000000142</v>
      </c>
      <c r="O164" s="31">
        <v>17.03</v>
      </c>
      <c r="P164" s="31">
        <v>1.659</v>
      </c>
      <c r="Q164" s="30">
        <v>143.97650943052034</v>
      </c>
      <c r="R164" s="30">
        <v>518</v>
      </c>
      <c r="S164" s="30">
        <v>145</v>
      </c>
      <c r="T164" s="29">
        <v>2.7948640883784752</v>
      </c>
      <c r="U164" s="29">
        <v>-0.23819412838816129</v>
      </c>
      <c r="V164" s="29">
        <v>4.4138470923103773E-2</v>
      </c>
      <c r="W164" s="29">
        <v>2.907914797076157</v>
      </c>
      <c r="X164" s="29">
        <v>1.3771808069973936</v>
      </c>
      <c r="Y164" s="29">
        <v>1.7067913840818552</v>
      </c>
      <c r="Z164" s="29">
        <v>3.0839721910792486</v>
      </c>
      <c r="AA164" s="29">
        <v>-0.32961057708446151</v>
      </c>
      <c r="AB164" s="29">
        <v>4.7907635751611037</v>
      </c>
      <c r="AC164" s="29">
        <v>-2.0364019611663169</v>
      </c>
      <c r="AD164" s="28">
        <v>1.3771808069973936</v>
      </c>
      <c r="AE164" s="27">
        <v>1.7067913840818556</v>
      </c>
      <c r="AF164" s="27">
        <v>0.8533956920409278</v>
      </c>
      <c r="AG164" s="27">
        <v>-1.3387075589849204</v>
      </c>
      <c r="AH164" s="26">
        <v>4.0930691729797077</v>
      </c>
      <c r="AI164" s="16"/>
      <c r="AZ164" s="4" t="s">
        <v>4</v>
      </c>
      <c r="BA164" s="4">
        <v>31.699999999999921</v>
      </c>
      <c r="BB164" s="4">
        <v>31.7</v>
      </c>
      <c r="BC164" s="10">
        <v>1.3766524362910773</v>
      </c>
      <c r="BD164" s="10">
        <v>39.225587066467313</v>
      </c>
      <c r="BE164" s="10">
        <v>0.77172579618722592</v>
      </c>
      <c r="BF164" s="10">
        <v>2728.6336418072947</v>
      </c>
      <c r="BG164" s="10">
        <v>4.1716740493669434E-2</v>
      </c>
      <c r="BH164" s="10"/>
      <c r="BI164" s="10"/>
      <c r="BJ164" s="1">
        <v>158</v>
      </c>
      <c r="BK164" s="1">
        <v>3872.9</v>
      </c>
      <c r="BL164" s="1">
        <v>4281.1000000000004</v>
      </c>
      <c r="BM164" s="1">
        <v>4060.3</v>
      </c>
      <c r="BN164" s="2">
        <v>-1.05</v>
      </c>
      <c r="BO164" s="2">
        <v>2.2999999999999998</v>
      </c>
      <c r="BP164" s="2">
        <v>1.2499999999999998</v>
      </c>
      <c r="BQ164" s="2">
        <v>-3.3499999999999996</v>
      </c>
      <c r="BR164" s="1">
        <v>0.13250000000000001</v>
      </c>
      <c r="BS164" s="1">
        <v>1.7838125</v>
      </c>
      <c r="BT164" s="1">
        <v>70.05</v>
      </c>
      <c r="BU164" s="1">
        <v>0.52475000000000005</v>
      </c>
      <c r="BV164" s="1">
        <v>1299.4375</v>
      </c>
      <c r="BW164" s="1">
        <v>0.23635515625</v>
      </c>
      <c r="BX164" s="1">
        <v>74.597215230000003</v>
      </c>
      <c r="BY164" s="1">
        <v>0.17631436461501532</v>
      </c>
      <c r="BZ164" s="1">
        <v>-2.4817291406250002E-3</v>
      </c>
      <c r="CA164" s="1">
        <v>5.4361685937499996E-3</v>
      </c>
      <c r="CB164" s="1">
        <v>2.9544394531249994E-3</v>
      </c>
      <c r="CC164" s="1">
        <v>-7.9178977343750002E-3</v>
      </c>
      <c r="CD164" s="1">
        <v>-1.8513008284576609E-3</v>
      </c>
      <c r="CE164" s="1">
        <v>4.0552303861453518E-3</v>
      </c>
      <c r="CF164" s="1">
        <v>2.2039295576876906E-3</v>
      </c>
      <c r="CG164" s="1">
        <v>-5.9065312146030129E-3</v>
      </c>
    </row>
    <row r="165" spans="1:85">
      <c r="A165" s="1" t="s">
        <v>46</v>
      </c>
      <c r="B165" s="1" t="s">
        <v>5</v>
      </c>
      <c r="C165" s="9">
        <v>3</v>
      </c>
      <c r="D165" s="42">
        <v>278</v>
      </c>
      <c r="E165" s="553"/>
      <c r="F165" s="15"/>
      <c r="G165" s="33">
        <v>5133.2</v>
      </c>
      <c r="H165" s="33">
        <v>5391.3</v>
      </c>
      <c r="I165" s="33">
        <v>5248.9</v>
      </c>
      <c r="J165" s="33">
        <v>5252.61</v>
      </c>
      <c r="K165" s="33">
        <v>119.400000000001</v>
      </c>
      <c r="L165" s="33">
        <v>138.69999999999999</v>
      </c>
      <c r="M165" s="33">
        <v>129.05000000000001</v>
      </c>
      <c r="N165" s="32">
        <v>0.125000000000142</v>
      </c>
      <c r="O165" s="31">
        <v>14.9</v>
      </c>
      <c r="P165" s="31">
        <v>2.5739999999999998</v>
      </c>
      <c r="Q165" s="30">
        <v>164.95321941377495</v>
      </c>
      <c r="R165" s="30">
        <v>582</v>
      </c>
      <c r="S165" s="30">
        <v>190</v>
      </c>
      <c r="T165" s="29">
        <v>5.2390549872549093</v>
      </c>
      <c r="U165" s="29">
        <v>2.597583701030763</v>
      </c>
      <c r="V165" s="29">
        <v>2.8881583176807224</v>
      </c>
      <c r="W165" s="29">
        <v>6.221247013997246</v>
      </c>
      <c r="X165" s="29">
        <v>4.23651100499091</v>
      </c>
      <c r="Y165" s="29">
        <v>1.7746745371910537</v>
      </c>
      <c r="Z165" s="29">
        <v>6.0111855421819635</v>
      </c>
      <c r="AA165" s="29">
        <v>2.4618364677998565</v>
      </c>
      <c r="AB165" s="29">
        <v>7.7858600793730179</v>
      </c>
      <c r="AC165" s="29">
        <v>0.6871619306088026</v>
      </c>
      <c r="AD165" s="28">
        <v>4.23651100499091</v>
      </c>
      <c r="AE165" s="27">
        <v>1.7746745371910531</v>
      </c>
      <c r="AF165" s="27">
        <v>0.88733726859552653</v>
      </c>
      <c r="AG165" s="27">
        <v>1.4126052986968851</v>
      </c>
      <c r="AH165" s="26">
        <v>7.060416711284935</v>
      </c>
      <c r="AI165" s="16"/>
      <c r="AZ165" s="4" t="s">
        <v>4</v>
      </c>
      <c r="BA165" s="4">
        <v>31.89999999999992</v>
      </c>
      <c r="BB165" s="4">
        <v>31.9</v>
      </c>
      <c r="BC165" s="10">
        <v>1.3866293734190525</v>
      </c>
      <c r="BD165" s="10">
        <v>38.943355041477759</v>
      </c>
      <c r="BE165" s="10">
        <v>0.76567916762481669</v>
      </c>
      <c r="BF165" s="10">
        <v>2581.0286895838722</v>
      </c>
      <c r="BG165" s="10">
        <v>4.1391921594597481E-2</v>
      </c>
      <c r="BH165" s="10"/>
      <c r="BI165" s="10"/>
      <c r="BJ165" s="1">
        <v>159</v>
      </c>
      <c r="BK165" s="1">
        <v>3886.7</v>
      </c>
      <c r="BL165" s="1">
        <v>4302</v>
      </c>
      <c r="BM165" s="1">
        <v>4077.4</v>
      </c>
      <c r="BN165" s="2">
        <v>-1.3875</v>
      </c>
      <c r="BO165" s="2">
        <v>2.3187500000000001</v>
      </c>
      <c r="BP165" s="2">
        <v>0.93125000000000013</v>
      </c>
      <c r="BQ165" s="2">
        <v>-3.7062499999999998</v>
      </c>
      <c r="BR165" s="1">
        <v>0.12662499999999999</v>
      </c>
      <c r="BS165" s="1">
        <v>2.0196874999999999</v>
      </c>
      <c r="BT165" s="1">
        <v>72.862499999999997</v>
      </c>
      <c r="BU165" s="1">
        <v>0.38200000000000001</v>
      </c>
      <c r="BV165" s="1">
        <v>1334.5</v>
      </c>
      <c r="BW165" s="1">
        <v>0.25574292968749995</v>
      </c>
      <c r="BX165" s="1">
        <v>73.608764579999999</v>
      </c>
      <c r="BY165" s="1">
        <v>0.18824921104366676</v>
      </c>
      <c r="BZ165" s="1">
        <v>-3.548433149414062E-3</v>
      </c>
      <c r="CA165" s="1">
        <v>5.9300391821289055E-3</v>
      </c>
      <c r="CB165" s="1">
        <v>2.3816060327148435E-3</v>
      </c>
      <c r="CC165" s="1">
        <v>-9.4784723315429684E-3</v>
      </c>
      <c r="CD165" s="1">
        <v>-2.6119578032308766E-3</v>
      </c>
      <c r="CE165" s="1">
        <v>4.365028581075024E-3</v>
      </c>
      <c r="CF165" s="1">
        <v>1.7530707778441474E-3</v>
      </c>
      <c r="CG165" s="1">
        <v>-6.9769863843059006E-3</v>
      </c>
    </row>
    <row r="166" spans="1:85">
      <c r="A166" s="1" t="s">
        <v>45</v>
      </c>
      <c r="B166" s="1" t="s">
        <v>40</v>
      </c>
      <c r="C166" s="9">
        <v>91</v>
      </c>
      <c r="D166" s="42">
        <v>280</v>
      </c>
      <c r="E166" s="553"/>
      <c r="F166" s="15"/>
      <c r="G166" s="33">
        <v>5144.7</v>
      </c>
      <c r="H166" s="33">
        <v>5410.1</v>
      </c>
      <c r="I166" s="33">
        <v>5264.2</v>
      </c>
      <c r="J166" s="33">
        <v>5267.5</v>
      </c>
      <c r="K166" s="33">
        <v>122.8</v>
      </c>
      <c r="L166" s="33">
        <v>142.6</v>
      </c>
      <c r="M166" s="33">
        <v>132.69999999999999</v>
      </c>
      <c r="N166" s="32">
        <v>0.14285714285721199</v>
      </c>
      <c r="O166" s="31">
        <v>15.95</v>
      </c>
      <c r="P166" s="31">
        <v>1.6379999999999999</v>
      </c>
      <c r="Q166" s="30">
        <v>125.8602598995277</v>
      </c>
      <c r="R166" s="30">
        <v>503</v>
      </c>
      <c r="S166" s="30">
        <v>146</v>
      </c>
      <c r="T166" s="29">
        <v>2.9661561999180122</v>
      </c>
      <c r="U166" s="29">
        <v>-0.84879244539460952</v>
      </c>
      <c r="V166" s="29">
        <v>0.41237543636659996</v>
      </c>
      <c r="W166" s="29">
        <v>3.4077491184929358</v>
      </c>
      <c r="X166" s="29">
        <v>1.4843720773457347</v>
      </c>
      <c r="Y166" s="29">
        <v>2.0402530003869765</v>
      </c>
      <c r="Z166" s="29">
        <v>3.5246250777327113</v>
      </c>
      <c r="AA166" s="29">
        <v>-0.55588092304124181</v>
      </c>
      <c r="AB166" s="29">
        <v>5.5648780781196878</v>
      </c>
      <c r="AC166" s="29">
        <v>-2.5961339234282184</v>
      </c>
      <c r="AD166" s="28">
        <v>1.4843720773457345</v>
      </c>
      <c r="AE166" s="27">
        <v>2.0402530003869765</v>
      </c>
      <c r="AF166" s="27">
        <v>1.0201265001934883</v>
      </c>
      <c r="AG166" s="27">
        <v>-1.7621286017002029</v>
      </c>
      <c r="AH166" s="26">
        <v>4.7308727563916717</v>
      </c>
      <c r="AI166" s="16"/>
      <c r="AZ166" s="4" t="s">
        <v>4</v>
      </c>
      <c r="BA166" s="4">
        <v>32.099999999999923</v>
      </c>
      <c r="BB166" s="4">
        <v>32.1</v>
      </c>
      <c r="BC166" s="10">
        <v>1.3913766801518386</v>
      </c>
      <c r="BD166" s="10">
        <v>39.52919492225351</v>
      </c>
      <c r="BE166" s="10">
        <v>0.76280201202918874</v>
      </c>
      <c r="BF166" s="10">
        <v>2393.3637893724449</v>
      </c>
      <c r="BG166" s="10">
        <v>3.9753619432908831E-2</v>
      </c>
      <c r="BH166" s="10"/>
      <c r="BI166" s="10"/>
      <c r="BJ166" s="1">
        <v>160</v>
      </c>
      <c r="BK166" s="1">
        <v>3896.1</v>
      </c>
      <c r="BL166" s="1">
        <v>4328.5</v>
      </c>
      <c r="BM166" s="1">
        <v>4094.9</v>
      </c>
      <c r="BN166" s="2">
        <v>-1.65</v>
      </c>
      <c r="BO166" s="2">
        <v>2.4500000000000002</v>
      </c>
      <c r="BP166" s="2">
        <v>0.80000000000000027</v>
      </c>
      <c r="BQ166" s="2">
        <v>-4.0999999999999996</v>
      </c>
      <c r="BR166" s="1">
        <v>0.1771875</v>
      </c>
      <c r="BS166" s="1">
        <v>2.010875</v>
      </c>
      <c r="BT166" s="1">
        <v>83.59375</v>
      </c>
      <c r="BU166" s="1">
        <v>0.38743749999999999</v>
      </c>
      <c r="BV166" s="1">
        <v>1273.6875</v>
      </c>
      <c r="BW166" s="1">
        <v>0.3563019140625</v>
      </c>
      <c r="BX166" s="1">
        <v>76.280257320000004</v>
      </c>
      <c r="BY166" s="1">
        <v>0.27178801688296028</v>
      </c>
      <c r="BZ166" s="1">
        <v>-5.8789815820312506E-3</v>
      </c>
      <c r="CA166" s="1">
        <v>8.7293968945312515E-3</v>
      </c>
      <c r="CB166" s="1">
        <v>2.8504153125000009E-3</v>
      </c>
      <c r="CC166" s="1">
        <v>-1.4608378476562503E-2</v>
      </c>
      <c r="CD166" s="1">
        <v>-4.4845022785688447E-3</v>
      </c>
      <c r="CE166" s="1">
        <v>6.6588064136325282E-3</v>
      </c>
      <c r="CF166" s="1">
        <v>2.1743041350636835E-3</v>
      </c>
      <c r="CG166" s="1">
        <v>-1.1143308692201374E-2</v>
      </c>
    </row>
    <row r="167" spans="1:85">
      <c r="A167" s="1" t="s">
        <v>44</v>
      </c>
      <c r="B167" s="1" t="s">
        <v>5</v>
      </c>
      <c r="C167" s="9">
        <v>5</v>
      </c>
      <c r="D167" s="42">
        <v>280</v>
      </c>
      <c r="E167" s="553"/>
      <c r="F167" s="15"/>
      <c r="G167" s="33">
        <v>5144.7</v>
      </c>
      <c r="H167" s="33">
        <v>5410.1</v>
      </c>
      <c r="I167" s="33">
        <v>5264.2</v>
      </c>
      <c r="J167" s="33">
        <v>5267.51</v>
      </c>
      <c r="K167" s="33">
        <v>122.8</v>
      </c>
      <c r="L167" s="33">
        <v>142.6</v>
      </c>
      <c r="M167" s="33">
        <v>132.69999999999999</v>
      </c>
      <c r="N167" s="32">
        <v>0.14285714285721199</v>
      </c>
      <c r="O167" s="31">
        <v>15.62</v>
      </c>
      <c r="P167" s="31">
        <v>2.1509999999999998</v>
      </c>
      <c r="Q167" s="30">
        <v>169.72065350087826</v>
      </c>
      <c r="R167" s="30">
        <v>543</v>
      </c>
      <c r="S167" s="30">
        <v>172</v>
      </c>
      <c r="T167" s="29">
        <v>4.1020950938622542</v>
      </c>
      <c r="U167" s="29">
        <v>2.3753005684603035</v>
      </c>
      <c r="V167" s="29">
        <v>1.4741989810315517</v>
      </c>
      <c r="W167" s="29">
        <v>4.8605407963446634</v>
      </c>
      <c r="X167" s="29">
        <v>3.2030338599246937</v>
      </c>
      <c r="Y167" s="29">
        <v>1.5523801925780041</v>
      </c>
      <c r="Z167" s="29">
        <v>4.7554140525026973</v>
      </c>
      <c r="AA167" s="29">
        <v>1.6506536673466896</v>
      </c>
      <c r="AB167" s="29">
        <v>6.3077942450807019</v>
      </c>
      <c r="AC167" s="29">
        <v>9.8273474768685531E-2</v>
      </c>
      <c r="AD167" s="28">
        <v>3.2030338599246928</v>
      </c>
      <c r="AE167" s="27">
        <v>1.5523801925780061</v>
      </c>
      <c r="AF167" s="27">
        <v>0.77619009628900304</v>
      </c>
      <c r="AG167" s="27">
        <v>0.73284837391582236</v>
      </c>
      <c r="AH167" s="26">
        <v>5.6732193459335631</v>
      </c>
      <c r="AI167" s="16"/>
      <c r="AZ167" s="4" t="s">
        <v>4</v>
      </c>
      <c r="BA167" s="4">
        <v>32.299999999999926</v>
      </c>
      <c r="BB167" s="4">
        <v>32.299999999999997</v>
      </c>
      <c r="BC167" s="10">
        <v>1.4100651916180551</v>
      </c>
      <c r="BD167" s="10">
        <v>38.296101712882361</v>
      </c>
      <c r="BE167" s="10">
        <v>0.7514756414436029</v>
      </c>
      <c r="BF167" s="10">
        <v>2646.4344039194348</v>
      </c>
      <c r="BG167" s="10">
        <v>4.2091498257257116E-2</v>
      </c>
      <c r="BH167" s="10"/>
      <c r="BI167" s="10"/>
      <c r="BJ167" s="1">
        <v>161</v>
      </c>
      <c r="BK167" s="1">
        <v>3911.7</v>
      </c>
      <c r="BL167" s="1">
        <v>4338</v>
      </c>
      <c r="BM167" s="1">
        <v>4109</v>
      </c>
      <c r="BN167" s="2">
        <v>-1.8687499999999999</v>
      </c>
      <c r="BO167" s="2">
        <v>2.5874999999999999</v>
      </c>
      <c r="BP167" s="2">
        <v>0.71875</v>
      </c>
      <c r="BQ167" s="2">
        <v>-4.4562499999999998</v>
      </c>
      <c r="BR167" s="1">
        <v>0.18012500000000001</v>
      </c>
      <c r="BS167" s="1">
        <v>2.2036875</v>
      </c>
      <c r="BT167" s="1">
        <v>84.9</v>
      </c>
      <c r="BU167" s="1">
        <v>0.270625</v>
      </c>
      <c r="BV167" s="1">
        <v>1296.4375</v>
      </c>
      <c r="BW167" s="1">
        <v>0.39693921093750001</v>
      </c>
      <c r="BX167" s="1">
        <v>79.769526949999999</v>
      </c>
      <c r="BY167" s="1">
        <v>0.31663653084390642</v>
      </c>
      <c r="BZ167" s="1">
        <v>-7.4178015043945313E-3</v>
      </c>
      <c r="CA167" s="1">
        <v>1.0270802083007811E-2</v>
      </c>
      <c r="CB167" s="1">
        <v>2.8530005786132802E-3</v>
      </c>
      <c r="CC167" s="1">
        <v>-1.7688603587402343E-2</v>
      </c>
      <c r="CD167" s="1">
        <v>-5.9171451701455005E-3</v>
      </c>
      <c r="CE167" s="1">
        <v>8.1929702355860775E-3</v>
      </c>
      <c r="CF167" s="1">
        <v>2.275825065440577E-3</v>
      </c>
      <c r="CG167" s="1">
        <v>-1.4110115405731578E-2</v>
      </c>
    </row>
    <row r="168" spans="1:85">
      <c r="A168" s="1" t="s">
        <v>43</v>
      </c>
      <c r="B168" s="1" t="s">
        <v>40</v>
      </c>
      <c r="C168" s="9">
        <v>93</v>
      </c>
      <c r="D168" s="42">
        <v>282</v>
      </c>
      <c r="E168" s="553"/>
      <c r="F168" s="15"/>
      <c r="G168" s="33">
        <v>5164</v>
      </c>
      <c r="H168" s="33">
        <v>5431.7</v>
      </c>
      <c r="I168" s="33">
        <v>5278.7</v>
      </c>
      <c r="J168" s="33">
        <v>5282.2</v>
      </c>
      <c r="K168" s="33">
        <v>118.2</v>
      </c>
      <c r="L168" s="33">
        <v>149.5</v>
      </c>
      <c r="M168" s="33">
        <v>133.85</v>
      </c>
      <c r="N168" s="32">
        <v>0.14285714285721199</v>
      </c>
      <c r="O168" s="31">
        <v>16.010000000000002</v>
      </c>
      <c r="P168" s="31">
        <v>1.748</v>
      </c>
      <c r="Q168" s="30">
        <v>137.30210170857569</v>
      </c>
      <c r="R168" s="30">
        <v>501</v>
      </c>
      <c r="S168" s="30">
        <v>139</v>
      </c>
      <c r="T168" s="29">
        <v>3.1765836033949952</v>
      </c>
      <c r="U168" s="29">
        <v>-0.10625275370868639</v>
      </c>
      <c r="V168" s="29">
        <v>0.33238407097973494</v>
      </c>
      <c r="W168" s="29">
        <v>3.0390371958994327</v>
      </c>
      <c r="X168" s="29">
        <v>1.6104380291413691</v>
      </c>
      <c r="Y168" s="29">
        <v>1.7391719009259372</v>
      </c>
      <c r="Z168" s="29">
        <v>3.3496099300673063</v>
      </c>
      <c r="AA168" s="29">
        <v>-0.12873387178456808</v>
      </c>
      <c r="AB168" s="29">
        <v>5.0887818309932431</v>
      </c>
      <c r="AC168" s="29">
        <v>-1.8679057727105053</v>
      </c>
      <c r="AD168" s="28">
        <v>1.6104380291413691</v>
      </c>
      <c r="AE168" s="27">
        <v>1.739171900925937</v>
      </c>
      <c r="AF168" s="27">
        <v>0.86958595046296849</v>
      </c>
      <c r="AG168" s="27">
        <v>-1.1569750104486936</v>
      </c>
      <c r="AH168" s="26">
        <v>4.3778510687314318</v>
      </c>
      <c r="AI168" s="16"/>
      <c r="AZ168" s="4" t="s">
        <v>4</v>
      </c>
      <c r="BA168" s="4">
        <v>32.499999999999929</v>
      </c>
      <c r="BB168" s="4">
        <v>32.5</v>
      </c>
      <c r="BC168" s="10">
        <v>1.4065926304486336</v>
      </c>
      <c r="BD168" s="10">
        <v>39.101584075879678</v>
      </c>
      <c r="BE168" s="10">
        <v>0.75358022397052504</v>
      </c>
      <c r="BF168" s="10">
        <v>2652.4224278715296</v>
      </c>
      <c r="BG168" s="10">
        <v>4.1370371483782822E-2</v>
      </c>
      <c r="BH168" s="10"/>
      <c r="BI168" s="10"/>
      <c r="BJ168" s="1">
        <v>162</v>
      </c>
      <c r="BK168" s="1">
        <v>3925.6</v>
      </c>
      <c r="BL168" s="1">
        <v>4347.2</v>
      </c>
      <c r="BM168" s="1">
        <v>4124.7</v>
      </c>
      <c r="BN168" s="2">
        <v>-1.9</v>
      </c>
      <c r="BO168" s="2">
        <v>2.65</v>
      </c>
      <c r="BP168" s="2">
        <v>0.75</v>
      </c>
      <c r="BQ168" s="2">
        <v>-4.55</v>
      </c>
      <c r="BR168" s="1">
        <v>0.18012500000000001</v>
      </c>
      <c r="BS168" s="1">
        <v>2.1339375</v>
      </c>
      <c r="BT168" s="1">
        <v>94.206249999999997</v>
      </c>
      <c r="BU168" s="1">
        <v>0.31318750000000001</v>
      </c>
      <c r="BV168" s="1">
        <v>1148.125</v>
      </c>
      <c r="BW168" s="1">
        <v>0.3843754921875</v>
      </c>
      <c r="BX168" s="1">
        <v>77.311138420000006</v>
      </c>
      <c r="BY168" s="1">
        <v>0.29716506881763444</v>
      </c>
      <c r="BZ168" s="1">
        <v>-7.3031343515624998E-3</v>
      </c>
      <c r="CA168" s="1">
        <v>1.0185950542968751E-2</v>
      </c>
      <c r="CB168" s="1">
        <v>2.8828161914062509E-3</v>
      </c>
      <c r="CC168" s="1">
        <v>-1.748908489453125E-2</v>
      </c>
      <c r="CD168" s="1">
        <v>-5.6461363075350542E-3</v>
      </c>
      <c r="CE168" s="1">
        <v>7.8748743236673139E-3</v>
      </c>
      <c r="CF168" s="1">
        <v>2.2287380161322597E-3</v>
      </c>
      <c r="CG168" s="1">
        <v>-1.3521010631202368E-2</v>
      </c>
    </row>
    <row r="169" spans="1:85" ht="15" thickBot="1">
      <c r="A169" s="1" t="s">
        <v>42</v>
      </c>
      <c r="B169" s="1" t="s">
        <v>5</v>
      </c>
      <c r="C169" s="9">
        <v>7</v>
      </c>
      <c r="D169" s="42">
        <v>282</v>
      </c>
      <c r="E169" s="554"/>
      <c r="F169" s="15"/>
      <c r="G169" s="41">
        <v>5164</v>
      </c>
      <c r="H169" s="41">
        <v>5431.7</v>
      </c>
      <c r="I169" s="41">
        <v>5278.7</v>
      </c>
      <c r="J169" s="41">
        <v>5282.21</v>
      </c>
      <c r="K169" s="41">
        <v>118.2</v>
      </c>
      <c r="L169" s="41">
        <v>149.5</v>
      </c>
      <c r="M169" s="41">
        <v>133.85</v>
      </c>
      <c r="N169" s="40">
        <v>0.14285714285721199</v>
      </c>
      <c r="O169" s="39">
        <v>13.75</v>
      </c>
      <c r="P169" s="39">
        <v>5.0990000000000002</v>
      </c>
      <c r="Q169" s="38">
        <v>279.37163750425469</v>
      </c>
      <c r="R169" s="38">
        <v>780</v>
      </c>
      <c r="S169" s="38">
        <v>338</v>
      </c>
      <c r="T169" s="37">
        <v>11.6657426219796</v>
      </c>
      <c r="U169" s="37">
        <v>12.620196050538398</v>
      </c>
      <c r="V169" s="37">
        <v>8.7011946229838788</v>
      </c>
      <c r="W169" s="37">
        <v>15.471775402755528</v>
      </c>
      <c r="X169" s="37">
        <v>12.114727174564351</v>
      </c>
      <c r="Y169" s="37">
        <v>2.7915982996686854</v>
      </c>
      <c r="Z169" s="37">
        <v>14.906325474233036</v>
      </c>
      <c r="AA169" s="37">
        <v>9.3231288748956658</v>
      </c>
      <c r="AB169" s="37">
        <v>17.697923773901721</v>
      </c>
      <c r="AC169" s="37">
        <v>6.5315305752269799</v>
      </c>
      <c r="AD169" s="36">
        <v>12.114727174564351</v>
      </c>
      <c r="AE169" s="35">
        <v>2.7915982996686801</v>
      </c>
      <c r="AF169" s="35">
        <v>1.3957991498343401</v>
      </c>
      <c r="AG169" s="35">
        <v>7.6726674036541347</v>
      </c>
      <c r="AH169" s="34">
        <v>16.556786945474567</v>
      </c>
      <c r="AI169" s="27"/>
      <c r="AZ169" s="4" t="s">
        <v>4</v>
      </c>
      <c r="BA169" s="4">
        <v>32.699999999999932</v>
      </c>
      <c r="BB169" s="4">
        <v>32.700000000000003</v>
      </c>
      <c r="BC169" s="10">
        <v>1.3826430332573136</v>
      </c>
      <c r="BD169" s="10">
        <v>39.778886290286863</v>
      </c>
      <c r="BE169" s="10">
        <v>0.76809513135920382</v>
      </c>
      <c r="BF169" s="10">
        <v>2672.7371568360963</v>
      </c>
      <c r="BG169" s="10">
        <v>4.1272926365890202E-2</v>
      </c>
      <c r="BH169" s="10"/>
      <c r="BI169" s="10"/>
      <c r="BJ169" s="1">
        <v>163</v>
      </c>
      <c r="BK169" s="1">
        <v>3934.9</v>
      </c>
      <c r="BL169" s="1">
        <v>4358.1000000000004</v>
      </c>
      <c r="BM169" s="1">
        <v>4140.6000000000004</v>
      </c>
      <c r="BN169" s="2">
        <v>-1.90625</v>
      </c>
      <c r="BO169" s="2">
        <v>2.6937500000000001</v>
      </c>
      <c r="BP169" s="2">
        <v>0.78750000000000009</v>
      </c>
      <c r="BQ169" s="2">
        <v>-4.5999999999999996</v>
      </c>
      <c r="BR169" s="1">
        <v>0.18106249999999999</v>
      </c>
      <c r="BS169" s="1">
        <v>2.1171250000000001</v>
      </c>
      <c r="BT169" s="1">
        <v>100.15</v>
      </c>
      <c r="BU169" s="1">
        <v>0.32306249999999997</v>
      </c>
      <c r="BV169" s="1">
        <v>1196</v>
      </c>
      <c r="BW169" s="1">
        <v>0.38333194531249998</v>
      </c>
      <c r="BX169" s="1">
        <v>78.333917549999995</v>
      </c>
      <c r="BY169" s="1">
        <v>0.30027892998390482</v>
      </c>
      <c r="BZ169" s="1">
        <v>-7.3072652075195305E-3</v>
      </c>
      <c r="CA169" s="1">
        <v>1.0326004276855467E-2</v>
      </c>
      <c r="CB169" s="1">
        <v>3.0187390693359366E-3</v>
      </c>
      <c r="CC169" s="1">
        <v>-1.7633269484374998E-2</v>
      </c>
      <c r="CD169" s="1">
        <v>-5.7240671028181856E-3</v>
      </c>
      <c r="CE169" s="1">
        <v>8.0887636764414364E-3</v>
      </c>
      <c r="CF169" s="1">
        <v>2.3646965736232508E-3</v>
      </c>
      <c r="CG169" s="1">
        <v>-1.3812830779259622E-2</v>
      </c>
    </row>
    <row r="170" spans="1:85">
      <c r="A170" s="1" t="s">
        <v>41</v>
      </c>
      <c r="B170" s="1" t="s">
        <v>40</v>
      </c>
      <c r="C170" s="9">
        <v>95</v>
      </c>
      <c r="D170" s="42">
        <v>284</v>
      </c>
      <c r="E170" s="552">
        <v>5</v>
      </c>
      <c r="F170" s="555">
        <v>2</v>
      </c>
      <c r="G170" s="33">
        <v>5176</v>
      </c>
      <c r="H170" s="33">
        <v>5452.5</v>
      </c>
      <c r="I170" s="33">
        <v>5294.6</v>
      </c>
      <c r="J170" s="33">
        <v>5296.9</v>
      </c>
      <c r="K170" s="33">
        <v>120.9</v>
      </c>
      <c r="L170" s="33">
        <v>155.6</v>
      </c>
      <c r="M170" s="33">
        <v>138.25</v>
      </c>
      <c r="N170" s="32">
        <v>0.125</v>
      </c>
      <c r="O170" s="31">
        <v>8.8034034034034025</v>
      </c>
      <c r="P170" s="33" t="s">
        <v>35</v>
      </c>
      <c r="Q170" s="30">
        <v>503.17973999999998</v>
      </c>
      <c r="R170" s="30">
        <v>1179.4669200000001</v>
      </c>
      <c r="S170" s="30">
        <v>532.89039039039028</v>
      </c>
      <c r="T170" s="33"/>
      <c r="U170" s="29">
        <v>52.548574837879983</v>
      </c>
      <c r="V170" s="29">
        <v>34.119634800601503</v>
      </c>
      <c r="W170" s="29">
        <v>43.583115148133963</v>
      </c>
      <c r="X170" s="29">
        <v>43.417108262205147</v>
      </c>
      <c r="Y170" s="29">
        <v>9.2155914861192496</v>
      </c>
      <c r="Z170" s="29">
        <v>52.632699748324399</v>
      </c>
      <c r="AA170" s="29">
        <v>34.201516776085896</v>
      </c>
      <c r="AB170" s="29">
        <v>61.84829123444365</v>
      </c>
      <c r="AC170" s="29">
        <v>24.985925289966648</v>
      </c>
      <c r="AD170" s="28">
        <v>43.417108262205147</v>
      </c>
      <c r="AE170" s="27">
        <v>9.2155914861192318</v>
      </c>
      <c r="AF170" s="27">
        <v>5.320624225252562</v>
      </c>
      <c r="AG170" s="27">
        <v>20.524309915451095</v>
      </c>
      <c r="AH170" s="26">
        <v>66.309906608959196</v>
      </c>
      <c r="AI170" s="16"/>
      <c r="AZ170" s="4" t="s">
        <v>4</v>
      </c>
      <c r="BA170" s="4">
        <v>32.899999999999935</v>
      </c>
      <c r="BB170" s="4">
        <v>32.9</v>
      </c>
      <c r="BC170" s="10">
        <v>1.3747867566928933</v>
      </c>
      <c r="BD170" s="10">
        <v>40.006204403877724</v>
      </c>
      <c r="BE170" s="10">
        <v>0.77285651109521614</v>
      </c>
      <c r="BF170" s="10">
        <v>2704.5392769774389</v>
      </c>
      <c r="BG170" s="10">
        <v>4.0434904608614E-2</v>
      </c>
      <c r="BH170" s="10"/>
      <c r="BI170" s="10"/>
      <c r="BJ170" s="1">
        <v>164</v>
      </c>
      <c r="BK170" s="1">
        <v>3945.9</v>
      </c>
      <c r="BL170" s="1">
        <v>4372.3</v>
      </c>
      <c r="BM170" s="1">
        <v>4156.2</v>
      </c>
      <c r="BN170" s="2">
        <v>-1.95</v>
      </c>
      <c r="BO170" s="2">
        <v>2.7</v>
      </c>
      <c r="BP170" s="2">
        <v>0.75000000000000022</v>
      </c>
      <c r="BQ170" s="2">
        <v>-4.6500000000000004</v>
      </c>
      <c r="BR170" s="1">
        <v>0.16700000000000001</v>
      </c>
      <c r="BS170" s="1">
        <v>2.124625</v>
      </c>
      <c r="BT170" s="1">
        <v>104.96875</v>
      </c>
      <c r="BU170" s="1">
        <v>0.31812499999999999</v>
      </c>
      <c r="BV170" s="1">
        <v>1205.375</v>
      </c>
      <c r="BW170" s="1">
        <v>0.35481237500000001</v>
      </c>
      <c r="BX170" s="1">
        <v>78.723832299999998</v>
      </c>
      <c r="BY170" s="1">
        <v>0.27932189907464711</v>
      </c>
      <c r="BZ170" s="1">
        <v>-6.9188413125000001E-3</v>
      </c>
      <c r="CA170" s="1">
        <v>9.5799341250000017E-3</v>
      </c>
      <c r="CB170" s="1">
        <v>2.6610928125000016E-3</v>
      </c>
      <c r="CC170" s="1">
        <v>-1.6498775437500002E-2</v>
      </c>
      <c r="CD170" s="1">
        <v>-5.4467770319556186E-3</v>
      </c>
      <c r="CE170" s="1">
        <v>7.5416912750154727E-3</v>
      </c>
      <c r="CF170" s="1">
        <v>2.0949142430598542E-3</v>
      </c>
      <c r="CG170" s="1">
        <v>-1.298846830697109E-2</v>
      </c>
    </row>
    <row r="171" spans="1:85">
      <c r="A171" s="1" t="s">
        <v>39</v>
      </c>
      <c r="B171" s="1" t="s">
        <v>5</v>
      </c>
      <c r="C171" s="9">
        <v>9</v>
      </c>
      <c r="D171" s="42">
        <v>284</v>
      </c>
      <c r="E171" s="553"/>
      <c r="F171" s="556"/>
      <c r="G171" s="33">
        <v>5176</v>
      </c>
      <c r="H171" s="33">
        <v>5452.5</v>
      </c>
      <c r="I171" s="33">
        <v>5294.6</v>
      </c>
      <c r="J171" s="33">
        <v>5296.91</v>
      </c>
      <c r="K171" s="33">
        <v>120.9</v>
      </c>
      <c r="L171" s="33">
        <v>155.6</v>
      </c>
      <c r="M171" s="33">
        <v>138.25</v>
      </c>
      <c r="N171" s="32">
        <v>0.125</v>
      </c>
      <c r="O171" s="31">
        <v>12.93</v>
      </c>
      <c r="P171" s="31">
        <v>6.3410000000000002</v>
      </c>
      <c r="Q171" s="30">
        <v>471.97597462322892</v>
      </c>
      <c r="R171" s="30">
        <v>944</v>
      </c>
      <c r="S171" s="30">
        <v>425</v>
      </c>
      <c r="T171" s="29">
        <v>15.54520337417088</v>
      </c>
      <c r="U171" s="29">
        <v>30.161684260854233</v>
      </c>
      <c r="V171" s="29">
        <v>14.058306987104721</v>
      </c>
      <c r="W171" s="29">
        <v>21.952133930988538</v>
      </c>
      <c r="X171" s="29">
        <v>20.429332138279591</v>
      </c>
      <c r="Y171" s="29">
        <v>7.3367176675258534</v>
      </c>
      <c r="Z171" s="29">
        <v>27.766049805805444</v>
      </c>
      <c r="AA171" s="29">
        <v>13.092614470753738</v>
      </c>
      <c r="AB171" s="29">
        <v>35.102767473331298</v>
      </c>
      <c r="AC171" s="29">
        <v>5.7558968032278841</v>
      </c>
      <c r="AD171" s="28">
        <v>20.429332138279594</v>
      </c>
      <c r="AE171" s="27">
        <v>7.3367176675258445</v>
      </c>
      <c r="AF171" s="27">
        <v>3.6683588337629223</v>
      </c>
      <c r="AG171" s="27">
        <v>8.7549668095319948</v>
      </c>
      <c r="AH171" s="26">
        <v>32.103697467027196</v>
      </c>
      <c r="AI171" s="16"/>
      <c r="AZ171" s="4" t="s">
        <v>4</v>
      </c>
      <c r="BA171" s="4">
        <v>33.099999999999937</v>
      </c>
      <c r="BB171" s="4">
        <v>33.1</v>
      </c>
      <c r="BC171" s="10">
        <v>1.3780398552394897</v>
      </c>
      <c r="BD171" s="10">
        <v>40.637431339217514</v>
      </c>
      <c r="BE171" s="10">
        <v>0.77088493621849108</v>
      </c>
      <c r="BF171" s="10">
        <v>2714.868170698559</v>
      </c>
      <c r="BG171" s="10">
        <v>4.1135518066850674E-2</v>
      </c>
      <c r="BH171" s="10"/>
      <c r="BI171" s="10"/>
      <c r="BJ171" s="1">
        <v>165</v>
      </c>
      <c r="BK171" s="1">
        <v>3952.7</v>
      </c>
      <c r="BL171" s="1">
        <v>4388.2</v>
      </c>
      <c r="BM171" s="1">
        <v>4170.3</v>
      </c>
      <c r="BN171" s="2">
        <v>-1.95625</v>
      </c>
      <c r="BO171" s="2">
        <v>2.7062499999999998</v>
      </c>
      <c r="BP171" s="2">
        <v>0.74999999999999978</v>
      </c>
      <c r="BQ171" s="2">
        <v>-4.6624999999999996</v>
      </c>
      <c r="BR171" s="1">
        <v>0.1690625</v>
      </c>
      <c r="BS171" s="1">
        <v>2.1640000000000001</v>
      </c>
      <c r="BT171" s="1">
        <v>108.09375</v>
      </c>
      <c r="BU171" s="1">
        <v>0.294375</v>
      </c>
      <c r="BV171" s="1">
        <v>1229.25</v>
      </c>
      <c r="BW171" s="1">
        <v>0.36585125000000002</v>
      </c>
      <c r="BX171" s="1">
        <v>78.930038609999997</v>
      </c>
      <c r="BY171" s="1">
        <v>0.28876653288016763</v>
      </c>
      <c r="BZ171" s="1">
        <v>-7.1569650781250008E-3</v>
      </c>
      <c r="CA171" s="1">
        <v>9.9008494531250008E-3</v>
      </c>
      <c r="CB171" s="1">
        <v>2.7438843750000001E-3</v>
      </c>
      <c r="CC171" s="1">
        <v>-1.705781453125E-2</v>
      </c>
      <c r="CD171" s="1">
        <v>-5.6489952994682796E-3</v>
      </c>
      <c r="CE171" s="1">
        <v>7.8147442960695354E-3</v>
      </c>
      <c r="CF171" s="1">
        <v>2.1657489966012558E-3</v>
      </c>
      <c r="CG171" s="1">
        <v>-1.3463739595537816E-2</v>
      </c>
    </row>
    <row r="172" spans="1:85">
      <c r="A172" s="1" t="s">
        <v>38</v>
      </c>
      <c r="B172" s="1" t="s">
        <v>5</v>
      </c>
      <c r="C172" s="9">
        <v>11</v>
      </c>
      <c r="D172" s="4">
        <v>286</v>
      </c>
      <c r="E172" s="553"/>
      <c r="F172" s="556"/>
      <c r="G172" s="33">
        <v>5190.7</v>
      </c>
      <c r="H172" s="33">
        <v>5469.3</v>
      </c>
      <c r="I172" s="33">
        <v>5312.3</v>
      </c>
      <c r="J172" s="33">
        <v>5314.8</v>
      </c>
      <c r="K172" s="33">
        <v>124.1</v>
      </c>
      <c r="L172" s="33">
        <v>154.5</v>
      </c>
      <c r="M172" s="33">
        <v>139.30000000000001</v>
      </c>
      <c r="N172" s="32">
        <v>9.0909090909156706E-2</v>
      </c>
      <c r="O172" s="31">
        <v>10.98</v>
      </c>
      <c r="P172" s="31">
        <v>6.9690000000000003</v>
      </c>
      <c r="Q172" s="30">
        <v>538.72005184267539</v>
      </c>
      <c r="R172" s="30">
        <v>876</v>
      </c>
      <c r="S172" s="30">
        <v>435</v>
      </c>
      <c r="T172" s="29">
        <v>20.226554127971124</v>
      </c>
      <c r="U172" s="29">
        <v>43.776287208482529</v>
      </c>
      <c r="V172" s="29">
        <v>16.286839347110213</v>
      </c>
      <c r="W172" s="29">
        <v>27.228852770943412</v>
      </c>
      <c r="X172" s="29">
        <v>26.879633363626819</v>
      </c>
      <c r="Y172" s="29">
        <v>12.139324716797974</v>
      </c>
      <c r="Z172" s="29">
        <v>39.018958080424795</v>
      </c>
      <c r="AA172" s="29">
        <v>14.740308646828845</v>
      </c>
      <c r="AB172" s="29">
        <v>51.158282797222768</v>
      </c>
      <c r="AC172" s="29">
        <v>2.6009839300308712</v>
      </c>
      <c r="AD172" s="28">
        <v>26.879633363626819</v>
      </c>
      <c r="AE172" s="27">
        <v>12.139324716797976</v>
      </c>
      <c r="AF172" s="27">
        <v>6.0696623583989879</v>
      </c>
      <c r="AG172" s="27">
        <v>7.5632417549543804</v>
      </c>
      <c r="AH172" s="26">
        <v>46.196024972299256</v>
      </c>
      <c r="AI172" s="16"/>
      <c r="AZ172" s="4" t="s">
        <v>4</v>
      </c>
      <c r="BA172" s="4">
        <v>33.29999999999994</v>
      </c>
      <c r="BB172" s="4">
        <v>33.299999999999997</v>
      </c>
      <c r="BC172" s="10">
        <v>1.3854348001144416</v>
      </c>
      <c r="BD172" s="10">
        <v>39.698728511407978</v>
      </c>
      <c r="BE172" s="10">
        <v>0.76640315144579296</v>
      </c>
      <c r="BF172" s="10">
        <v>2715.8410451823629</v>
      </c>
      <c r="BG172" s="10">
        <v>4.1982872730741833E-2</v>
      </c>
      <c r="BH172" s="10"/>
      <c r="BI172" s="10"/>
      <c r="BJ172" s="1">
        <v>166</v>
      </c>
      <c r="BK172" s="1">
        <v>3969.1</v>
      </c>
      <c r="BL172" s="1">
        <v>4397.3</v>
      </c>
      <c r="BM172" s="1">
        <v>4184.2</v>
      </c>
      <c r="BN172" s="2">
        <v>-1.7</v>
      </c>
      <c r="BO172" s="2">
        <v>2.75</v>
      </c>
      <c r="BP172" s="2">
        <v>1.05</v>
      </c>
      <c r="BQ172" s="2">
        <v>-4.45</v>
      </c>
      <c r="BR172" s="1">
        <v>0.16793749999999999</v>
      </c>
      <c r="BS172" s="1">
        <v>2.1414374999999999</v>
      </c>
      <c r="BT172" s="1">
        <v>112.075</v>
      </c>
      <c r="BU172" s="1">
        <v>0.3085</v>
      </c>
      <c r="BV172" s="1">
        <v>1317.875</v>
      </c>
      <c r="BW172" s="1">
        <v>0.35962766015624997</v>
      </c>
      <c r="BX172" s="1">
        <v>78.243357320000001</v>
      </c>
      <c r="BY172" s="1">
        <v>0.28138475515760997</v>
      </c>
      <c r="BZ172" s="1">
        <v>-6.1136702226562501E-3</v>
      </c>
      <c r="CA172" s="1">
        <v>9.8897606542968745E-3</v>
      </c>
      <c r="CB172" s="1">
        <v>3.7760904316406245E-3</v>
      </c>
      <c r="CC172" s="1">
        <v>-1.6003430876953124E-2</v>
      </c>
      <c r="CD172" s="1">
        <v>-4.7835408376793696E-3</v>
      </c>
      <c r="CE172" s="1">
        <v>7.7380807668342745E-3</v>
      </c>
      <c r="CF172" s="1">
        <v>2.9545399291549049E-3</v>
      </c>
      <c r="CG172" s="1">
        <v>-1.2521621604513644E-2</v>
      </c>
    </row>
    <row r="173" spans="1:85">
      <c r="A173" s="1" t="s">
        <v>37</v>
      </c>
      <c r="B173" s="1" t="s">
        <v>5</v>
      </c>
      <c r="C173" s="9">
        <v>13</v>
      </c>
      <c r="D173" s="4">
        <v>288</v>
      </c>
      <c r="E173" s="553"/>
      <c r="F173" s="556"/>
      <c r="G173" s="33">
        <v>5209.3</v>
      </c>
      <c r="H173" s="33">
        <v>5490.8</v>
      </c>
      <c r="I173" s="33">
        <v>5331.1</v>
      </c>
      <c r="J173" s="33">
        <v>5335.9</v>
      </c>
      <c r="K173" s="33">
        <v>126.59999999999945</v>
      </c>
      <c r="L173" s="33">
        <v>154.90000000000055</v>
      </c>
      <c r="M173" s="33">
        <v>140.75</v>
      </c>
      <c r="N173" s="32">
        <v>9.0909090909081516E-2</v>
      </c>
      <c r="O173" s="31">
        <v>10.02</v>
      </c>
      <c r="P173" s="31">
        <v>9.9190000000000005</v>
      </c>
      <c r="Q173" s="30">
        <v>586.39439271370861</v>
      </c>
      <c r="R173" s="30">
        <v>1119</v>
      </c>
      <c r="S173" s="30">
        <v>617</v>
      </c>
      <c r="T173" s="29">
        <v>31.751385089234091</v>
      </c>
      <c r="U173" s="29">
        <v>54.028009876203299</v>
      </c>
      <c r="V173" s="29">
        <v>26.781517007381421</v>
      </c>
      <c r="W173" s="29">
        <v>44.399881780832992</v>
      </c>
      <c r="X173" s="29">
        <v>39.240198438412953</v>
      </c>
      <c r="Y173" s="29">
        <v>12.336973800902415</v>
      </c>
      <c r="Z173" s="29">
        <v>51.577172239315367</v>
      </c>
      <c r="AA173" s="29">
        <v>26.90322463751054</v>
      </c>
      <c r="AB173" s="29">
        <v>63.914146040217787</v>
      </c>
      <c r="AC173" s="29">
        <v>14.566250836608123</v>
      </c>
      <c r="AD173" s="28">
        <v>39.240198438412946</v>
      </c>
      <c r="AE173" s="27">
        <v>12.336973800902435</v>
      </c>
      <c r="AF173" s="27">
        <v>6.1684869004512173</v>
      </c>
      <c r="AG173" s="27">
        <v>19.609302753218515</v>
      </c>
      <c r="AH173" s="26">
        <v>58.871094123607378</v>
      </c>
      <c r="AI173" s="16"/>
      <c r="AZ173" s="4" t="s">
        <v>4</v>
      </c>
      <c r="BA173" s="4">
        <v>33.499999999999943</v>
      </c>
      <c r="BB173" s="4">
        <v>33.5</v>
      </c>
      <c r="BC173" s="10">
        <v>1.4040972005548176</v>
      </c>
      <c r="BD173" s="10">
        <v>39.171077314495889</v>
      </c>
      <c r="BE173" s="10">
        <v>0.75509260572435299</v>
      </c>
      <c r="BF173" s="10">
        <v>2616.653574234093</v>
      </c>
      <c r="BG173" s="10">
        <v>4.1296976486905883E-2</v>
      </c>
      <c r="BH173" s="10"/>
      <c r="BI173" s="10"/>
      <c r="BJ173" s="1">
        <v>167</v>
      </c>
      <c r="BK173" s="1">
        <v>3980.7</v>
      </c>
      <c r="BL173" s="1">
        <v>4406.7</v>
      </c>
      <c r="BM173" s="1">
        <v>4198.6000000000004</v>
      </c>
      <c r="BN173" s="2">
        <v>-1.46875</v>
      </c>
      <c r="BO173" s="2">
        <v>2.7749999999999999</v>
      </c>
      <c r="BP173" s="2">
        <v>1.3062499999999999</v>
      </c>
      <c r="BQ173" s="2">
        <v>-4.2437500000000004</v>
      </c>
      <c r="BR173" s="1">
        <v>0.16793749999999999</v>
      </c>
      <c r="BS173" s="1">
        <v>2.0225624999999998</v>
      </c>
      <c r="BT173" s="1">
        <v>119.06874999999999</v>
      </c>
      <c r="BU173" s="1">
        <v>0.38012499999999999</v>
      </c>
      <c r="BV173" s="1">
        <v>1292.3125</v>
      </c>
      <c r="BW173" s="1">
        <v>0.33966408984374996</v>
      </c>
      <c r="BX173" s="1">
        <v>70.853192399999998</v>
      </c>
      <c r="BY173" s="1">
        <v>0.24066285109070101</v>
      </c>
      <c r="BZ173" s="1">
        <v>-4.9888163195800769E-3</v>
      </c>
      <c r="CA173" s="1">
        <v>9.4256784931640598E-3</v>
      </c>
      <c r="CB173" s="1">
        <v>4.4368621735839829E-3</v>
      </c>
      <c r="CC173" s="1">
        <v>-1.4414494812744136E-2</v>
      </c>
      <c r="CD173" s="1">
        <v>-3.5347356253946707E-3</v>
      </c>
      <c r="CE173" s="1">
        <v>6.6783941177669514E-3</v>
      </c>
      <c r="CF173" s="1">
        <v>3.1436584923722807E-3</v>
      </c>
      <c r="CG173" s="1">
        <v>-1.0213129743161622E-2</v>
      </c>
    </row>
    <row r="174" spans="1:85">
      <c r="A174" s="1" t="s">
        <v>36</v>
      </c>
      <c r="B174" s="1" t="s">
        <v>5</v>
      </c>
      <c r="C174" s="9">
        <v>15</v>
      </c>
      <c r="D174" s="4">
        <v>290</v>
      </c>
      <c r="E174" s="553"/>
      <c r="F174" s="556"/>
      <c r="G174" s="33">
        <v>5224.2</v>
      </c>
      <c r="H174" s="33">
        <v>5530.7</v>
      </c>
      <c r="I174" s="33">
        <v>5348.1</v>
      </c>
      <c r="J174" s="33">
        <v>5357.1</v>
      </c>
      <c r="K174" s="33">
        <v>132.90000000000055</v>
      </c>
      <c r="L174" s="33">
        <v>173.59999999999945</v>
      </c>
      <c r="M174" s="33">
        <v>153.25</v>
      </c>
      <c r="N174" s="32">
        <v>9.0909090909156678E-2</v>
      </c>
      <c r="O174" s="31">
        <v>10.56365671641791</v>
      </c>
      <c r="P174" s="31">
        <v>10.273452736318406</v>
      </c>
      <c r="Q174" s="33" t="s">
        <v>35</v>
      </c>
      <c r="R174" s="30">
        <v>1117.13022</v>
      </c>
      <c r="S174" s="30">
        <v>689.41044776119406</v>
      </c>
      <c r="T174" s="29">
        <v>31.187113842764109</v>
      </c>
      <c r="U174" s="33"/>
      <c r="V174" s="29">
        <v>24.832169532506697</v>
      </c>
      <c r="W174" s="29">
        <v>47.281848449868285</v>
      </c>
      <c r="X174" s="29">
        <v>34.433710608379691</v>
      </c>
      <c r="Y174" s="29">
        <v>11.57161673198854</v>
      </c>
      <c r="Z174" s="29">
        <v>46.005327340368233</v>
      </c>
      <c r="AA174" s="29">
        <v>22.86209387639115</v>
      </c>
      <c r="AB174" s="29">
        <v>57.576944072356767</v>
      </c>
      <c r="AC174" s="29">
        <v>11.290477144402612</v>
      </c>
      <c r="AD174" s="28">
        <v>34.433710608379698</v>
      </c>
      <c r="AE174" s="27">
        <v>11.571616731988513</v>
      </c>
      <c r="AF174" s="27">
        <v>6.6808760351727461</v>
      </c>
      <c r="AG174" s="27">
        <v>5.6882210985259203</v>
      </c>
      <c r="AH174" s="26">
        <v>63.179200118233474</v>
      </c>
      <c r="AI174" s="16"/>
      <c r="AZ174" s="4" t="s">
        <v>4</v>
      </c>
      <c r="BA174" s="4">
        <v>33.699999999999946</v>
      </c>
      <c r="BB174" s="4">
        <v>33.700000000000003</v>
      </c>
      <c r="BC174" s="10">
        <v>1.3951949906719427</v>
      </c>
      <c r="BD174" s="10">
        <v>40.137758789565126</v>
      </c>
      <c r="BE174" s="10">
        <v>0.76048788444124682</v>
      </c>
      <c r="BF174" s="10">
        <v>2721.4499863723086</v>
      </c>
      <c r="BG174" s="10">
        <v>4.1035146784469678E-2</v>
      </c>
      <c r="BH174" s="10"/>
      <c r="BI174" s="10"/>
      <c r="BJ174" s="1">
        <v>168</v>
      </c>
      <c r="BK174" s="1">
        <v>3992.6</v>
      </c>
      <c r="BL174" s="1">
        <v>4417.3</v>
      </c>
      <c r="BM174" s="1">
        <v>4214.6000000000004</v>
      </c>
      <c r="BN174" s="2">
        <v>-1.65</v>
      </c>
      <c r="BO174" s="2">
        <v>2.65</v>
      </c>
      <c r="BP174" s="2">
        <v>1</v>
      </c>
      <c r="BQ174" s="2">
        <v>-4.3</v>
      </c>
      <c r="BR174" s="1">
        <v>0.16793749999999999</v>
      </c>
      <c r="BS174" s="1">
        <v>2.1553749999999998</v>
      </c>
      <c r="BT174" s="1">
        <v>111.3625</v>
      </c>
      <c r="BU174" s="1">
        <v>0.30012499999999998</v>
      </c>
      <c r="BV174" s="1">
        <v>1244.9375</v>
      </c>
      <c r="BW174" s="1">
        <v>0.36196828906249995</v>
      </c>
      <c r="BX174" s="1">
        <v>71.071150979999999</v>
      </c>
      <c r="BY174" s="1">
        <v>0.25725502921933213</v>
      </c>
      <c r="BZ174" s="1">
        <v>-5.9724767695312495E-3</v>
      </c>
      <c r="CA174" s="1">
        <v>9.5921596601562503E-3</v>
      </c>
      <c r="CB174" s="1">
        <v>3.6196828906250008E-3</v>
      </c>
      <c r="CC174" s="1">
        <v>-1.5564636429687501E-2</v>
      </c>
      <c r="CD174" s="1">
        <v>-4.2447079821189802E-3</v>
      </c>
      <c r="CE174" s="1">
        <v>6.8172582743123026E-3</v>
      </c>
      <c r="CF174" s="1">
        <v>2.5725502921933223E-3</v>
      </c>
      <c r="CG174" s="1">
        <v>-1.1061966256431282E-2</v>
      </c>
    </row>
    <row r="175" spans="1:85">
      <c r="A175" s="1" t="s">
        <v>34</v>
      </c>
      <c r="B175" s="1" t="s">
        <v>5</v>
      </c>
      <c r="C175" s="9">
        <v>19</v>
      </c>
      <c r="D175" s="4">
        <v>294</v>
      </c>
      <c r="E175" s="553"/>
      <c r="F175" s="556"/>
      <c r="G175" s="33">
        <v>5261</v>
      </c>
      <c r="H175" s="33">
        <v>5588.8</v>
      </c>
      <c r="I175" s="33">
        <v>5392.9</v>
      </c>
      <c r="J175" s="33">
        <v>5403.4</v>
      </c>
      <c r="K175" s="33">
        <v>142.39999999999964</v>
      </c>
      <c r="L175" s="33">
        <v>185.40000000000055</v>
      </c>
      <c r="M175" s="33">
        <v>163.90000000000009</v>
      </c>
      <c r="N175" s="32">
        <v>8.3333333333301757E-2</v>
      </c>
      <c r="O175" s="31">
        <v>11.96</v>
      </c>
      <c r="P175" s="31">
        <v>6.5449999999999999</v>
      </c>
      <c r="Q175" s="30">
        <v>485.32479006711822</v>
      </c>
      <c r="R175" s="30">
        <v>888</v>
      </c>
      <c r="S175" s="30">
        <v>439</v>
      </c>
      <c r="T175" s="29">
        <v>17.38903325697628</v>
      </c>
      <c r="U175" s="29">
        <v>34.580098159165956</v>
      </c>
      <c r="V175" s="29">
        <v>14.465977426238542</v>
      </c>
      <c r="W175" s="29">
        <v>24.951982465668589</v>
      </c>
      <c r="X175" s="29">
        <v>22.846772827012341</v>
      </c>
      <c r="Y175" s="29">
        <v>8.9838277613501649</v>
      </c>
      <c r="Z175" s="29">
        <v>31.830600588362508</v>
      </c>
      <c r="AA175" s="29">
        <v>13.862945065662176</v>
      </c>
      <c r="AB175" s="29">
        <v>40.814428349712671</v>
      </c>
      <c r="AC175" s="29">
        <v>4.8791173043120111</v>
      </c>
      <c r="AD175" s="28">
        <v>22.846772827012341</v>
      </c>
      <c r="AE175" s="27">
        <v>8.9838277613501631</v>
      </c>
      <c r="AF175" s="27">
        <v>4.4919138806750816</v>
      </c>
      <c r="AG175" s="27">
        <v>8.5514854670020348</v>
      </c>
      <c r="AH175" s="26">
        <v>37.142060187022651</v>
      </c>
      <c r="AI175" s="16"/>
      <c r="AZ175" s="4" t="s">
        <v>4</v>
      </c>
      <c r="BA175" s="4">
        <v>33.899999999999949</v>
      </c>
      <c r="BB175" s="4">
        <v>33.9</v>
      </c>
      <c r="BC175" s="10">
        <v>1.393520379000782</v>
      </c>
      <c r="BD175" s="10">
        <v>40.185992859433149</v>
      </c>
      <c r="BE175" s="10">
        <v>0.76150280060558673</v>
      </c>
      <c r="BF175" s="10">
        <v>2714.752313554709</v>
      </c>
      <c r="BG175" s="10">
        <v>4.0391895043500971E-2</v>
      </c>
      <c r="BH175" s="10"/>
      <c r="BI175" s="10"/>
      <c r="BJ175" s="1">
        <v>169</v>
      </c>
      <c r="BK175" s="1">
        <v>4003.1</v>
      </c>
      <c r="BL175" s="1">
        <v>4429.2</v>
      </c>
      <c r="BM175" s="1">
        <v>4230.7</v>
      </c>
      <c r="BN175" s="2">
        <v>-1.875</v>
      </c>
      <c r="BO175" s="2">
        <v>2.5249999999999999</v>
      </c>
      <c r="BP175" s="2">
        <v>0.64999999999999991</v>
      </c>
      <c r="BQ175" s="2">
        <v>-4.4000000000000004</v>
      </c>
      <c r="BR175" s="1">
        <v>0.15481249999999999</v>
      </c>
      <c r="BS175" s="1">
        <v>2.194</v>
      </c>
      <c r="BT175" s="1">
        <v>109.3875</v>
      </c>
      <c r="BU175" s="1">
        <v>0.27606249999999999</v>
      </c>
      <c r="BV175" s="1">
        <v>1283.9375</v>
      </c>
      <c r="BW175" s="1">
        <v>0.33965862499999999</v>
      </c>
      <c r="BX175" s="1">
        <v>77.199276879999999</v>
      </c>
      <c r="BY175" s="1">
        <v>0.26221400236055087</v>
      </c>
      <c r="BZ175" s="1">
        <v>-6.3685992187499998E-3</v>
      </c>
      <c r="CA175" s="1">
        <v>8.5763802812500005E-3</v>
      </c>
      <c r="CB175" s="1">
        <v>2.2077810625000006E-3</v>
      </c>
      <c r="CC175" s="1">
        <v>-1.49449795E-2</v>
      </c>
      <c r="CD175" s="1">
        <v>-4.9165125442603283E-3</v>
      </c>
      <c r="CE175" s="1">
        <v>6.6209035596039084E-3</v>
      </c>
      <c r="CF175" s="1">
        <v>1.7043910153435801E-3</v>
      </c>
      <c r="CG175" s="1">
        <v>-1.1537416103864237E-2</v>
      </c>
    </row>
    <row r="176" spans="1:85">
      <c r="A176" s="1" t="s">
        <v>33</v>
      </c>
      <c r="B176" s="1" t="s">
        <v>5</v>
      </c>
      <c r="C176" s="9">
        <v>25</v>
      </c>
      <c r="D176" s="4">
        <v>300</v>
      </c>
      <c r="E176" s="553"/>
      <c r="F176" s="556"/>
      <c r="G176" s="33">
        <v>5335.1</v>
      </c>
      <c r="H176" s="33">
        <v>5772.6</v>
      </c>
      <c r="I176" s="33">
        <v>5513.3</v>
      </c>
      <c r="J176" s="33">
        <v>5524</v>
      </c>
      <c r="K176" s="33">
        <v>188.89999999999964</v>
      </c>
      <c r="L176" s="33">
        <v>248.60000000000036</v>
      </c>
      <c r="M176" s="33">
        <v>218.75</v>
      </c>
      <c r="N176" s="32">
        <v>4.3478260869571662E-2</v>
      </c>
      <c r="O176" s="31">
        <v>15.51</v>
      </c>
      <c r="P176" s="31">
        <v>2.202</v>
      </c>
      <c r="Q176" s="30">
        <v>177.34854804024357</v>
      </c>
      <c r="R176" s="30">
        <v>538</v>
      </c>
      <c r="S176" s="30">
        <v>165</v>
      </c>
      <c r="T176" s="29">
        <v>4.2404646255421676</v>
      </c>
      <c r="U176" s="29">
        <v>2.9918645979148839</v>
      </c>
      <c r="V176" s="29">
        <v>1.4492496014809724</v>
      </c>
      <c r="W176" s="29">
        <v>4.5686984425653918</v>
      </c>
      <c r="X176" s="29">
        <v>3.3125693168758534</v>
      </c>
      <c r="Y176" s="29">
        <v>1.4158227246367658</v>
      </c>
      <c r="Z176" s="29">
        <v>4.7283920415126195</v>
      </c>
      <c r="AA176" s="29">
        <v>1.8967465922390876</v>
      </c>
      <c r="AB176" s="29">
        <v>6.1442147661493856</v>
      </c>
      <c r="AC176" s="29">
        <v>0.48092386760232175</v>
      </c>
      <c r="AD176" s="28">
        <v>3.3125693168758543</v>
      </c>
      <c r="AE176" s="27">
        <v>1.4158227246367643</v>
      </c>
      <c r="AF176" s="27">
        <v>0.70791136231838214</v>
      </c>
      <c r="AG176" s="27">
        <v>1.0596774274532641</v>
      </c>
      <c r="AH176" s="26">
        <v>5.565461206298445</v>
      </c>
      <c r="AI176" s="16"/>
      <c r="AZ176" s="4" t="s">
        <v>4</v>
      </c>
      <c r="BA176" s="4">
        <v>34.099999999999952</v>
      </c>
      <c r="BB176" s="4">
        <v>34.1</v>
      </c>
      <c r="BC176" s="10">
        <v>1.3856102543777093</v>
      </c>
      <c r="BD176" s="10">
        <v>40.415405286640386</v>
      </c>
      <c r="BE176" s="10">
        <v>0.76629681552866102</v>
      </c>
      <c r="BF176" s="10">
        <v>2536.6972477064223</v>
      </c>
      <c r="BG176" s="10">
        <v>3.9588864410790854E-2</v>
      </c>
      <c r="BH176" s="10"/>
      <c r="BI176" s="10"/>
      <c r="BJ176" s="1">
        <v>170</v>
      </c>
      <c r="BK176" s="1">
        <v>4013.4</v>
      </c>
      <c r="BL176" s="1">
        <v>4444.3</v>
      </c>
      <c r="BM176" s="1">
        <v>4245.6000000000004</v>
      </c>
      <c r="BN176" s="2">
        <v>-1.95</v>
      </c>
      <c r="BO176" s="2">
        <v>2.5499999999999998</v>
      </c>
      <c r="BP176" s="2">
        <v>0.59999999999999987</v>
      </c>
      <c r="BQ176" s="2">
        <v>-4.5</v>
      </c>
      <c r="BR176" s="1">
        <v>0.1968125</v>
      </c>
      <c r="BS176" s="1">
        <v>2.1503125000000001</v>
      </c>
      <c r="BT176" s="1">
        <v>112.1125</v>
      </c>
      <c r="BU176" s="1">
        <v>0.30262499999999998</v>
      </c>
      <c r="BV176" s="1">
        <v>1270.9375</v>
      </c>
      <c r="BW176" s="1">
        <v>0.42320837890625002</v>
      </c>
      <c r="BX176" s="1">
        <v>79.519000980000001</v>
      </c>
      <c r="BY176" s="1">
        <v>0.33653107496990303</v>
      </c>
      <c r="BZ176" s="1">
        <v>-8.2525633886718752E-3</v>
      </c>
      <c r="CA176" s="1">
        <v>1.0791813662109375E-2</v>
      </c>
      <c r="CB176" s="1">
        <v>2.5392502734374999E-3</v>
      </c>
      <c r="CC176" s="1">
        <v>-1.9044377050781248E-2</v>
      </c>
      <c r="CD176" s="1">
        <v>-6.5623559619131088E-3</v>
      </c>
      <c r="CE176" s="1">
        <v>8.5815424117325276E-3</v>
      </c>
      <c r="CF176" s="1">
        <v>2.0191864498194188E-3</v>
      </c>
      <c r="CG176" s="1">
        <v>-1.5143898373645636E-2</v>
      </c>
    </row>
    <row r="177" spans="1:85">
      <c r="A177" s="1" t="s">
        <v>32</v>
      </c>
      <c r="B177" s="1" t="s">
        <v>5</v>
      </c>
      <c r="C177" s="9">
        <v>27</v>
      </c>
      <c r="D177" s="4">
        <v>302</v>
      </c>
      <c r="E177" s="553"/>
      <c r="F177" s="556"/>
      <c r="G177" s="33">
        <v>5379.1</v>
      </c>
      <c r="H177" s="33">
        <v>5805.7</v>
      </c>
      <c r="I177" s="33">
        <v>5558.4</v>
      </c>
      <c r="J177" s="33">
        <v>5569.1</v>
      </c>
      <c r="K177" s="33">
        <v>190</v>
      </c>
      <c r="L177" s="33">
        <v>236.59999999999945</v>
      </c>
      <c r="M177" s="33">
        <v>213.29999999999973</v>
      </c>
      <c r="N177" s="32">
        <v>4.3478260869588857E-2</v>
      </c>
      <c r="O177" s="31">
        <v>12.32</v>
      </c>
      <c r="P177" s="31">
        <v>5.1619999999999999</v>
      </c>
      <c r="Q177" s="30">
        <v>400.46446331667909</v>
      </c>
      <c r="R177" s="30">
        <v>732</v>
      </c>
      <c r="S177" s="30">
        <v>348</v>
      </c>
      <c r="T177" s="29">
        <v>13.228159793699426</v>
      </c>
      <c r="U177" s="29">
        <v>25.829368095303952</v>
      </c>
      <c r="V177" s="29">
        <v>9.5857459558656153</v>
      </c>
      <c r="W177" s="29">
        <v>18.337555935948803</v>
      </c>
      <c r="X177" s="29">
        <v>16.74520744520445</v>
      </c>
      <c r="Y177" s="29">
        <v>7.0400061892272667</v>
      </c>
      <c r="Z177" s="29">
        <v>23.785213634431717</v>
      </c>
      <c r="AA177" s="29">
        <v>9.7052012559771832</v>
      </c>
      <c r="AB177" s="29">
        <v>30.825219823658983</v>
      </c>
      <c r="AC177" s="29">
        <v>2.6651950667499165</v>
      </c>
      <c r="AD177" s="28">
        <v>16.74520744520445</v>
      </c>
      <c r="AE177" s="27">
        <v>7.0400061892272721</v>
      </c>
      <c r="AF177" s="27">
        <v>3.520003094613636</v>
      </c>
      <c r="AG177" s="27">
        <v>5.542976707409216</v>
      </c>
      <c r="AH177" s="26">
        <v>27.947438182999683</v>
      </c>
      <c r="AI177" s="16"/>
      <c r="AZ177" s="4" t="s">
        <v>4</v>
      </c>
      <c r="BA177" s="4">
        <v>34.299999999999997</v>
      </c>
      <c r="BB177" s="4">
        <v>34.299999999999997</v>
      </c>
      <c r="BC177" s="10">
        <v>1.4203193379559937</v>
      </c>
      <c r="BD177" s="10">
        <v>39.427752973208527</v>
      </c>
      <c r="BE177" s="10">
        <v>0.7452610072993977</v>
      </c>
      <c r="BF177" s="10">
        <v>2651.3264753654576</v>
      </c>
      <c r="BG177" s="10">
        <v>4.2397592177789732E-2</v>
      </c>
      <c r="BH177" s="10"/>
      <c r="BI177" s="10"/>
      <c r="BJ177" s="1">
        <v>171</v>
      </c>
      <c r="BK177" s="1">
        <v>4030.7</v>
      </c>
      <c r="BL177" s="1">
        <v>4452.3</v>
      </c>
      <c r="BM177" s="1">
        <v>4259.2</v>
      </c>
      <c r="BN177" s="2">
        <v>-1.9937499999999999</v>
      </c>
      <c r="BO177" s="2">
        <v>2.59375</v>
      </c>
      <c r="BP177" s="2">
        <v>0.60000000000000009</v>
      </c>
      <c r="BQ177" s="2">
        <v>-4.5875000000000004</v>
      </c>
      <c r="BR177" s="1">
        <v>0.19775000000000001</v>
      </c>
      <c r="BS177" s="1">
        <v>2.1733750000000001</v>
      </c>
      <c r="BT177" s="1">
        <v>108.61875000000001</v>
      </c>
      <c r="BU177" s="1">
        <v>0.28912500000000002</v>
      </c>
      <c r="BV177" s="1">
        <v>1231.5625</v>
      </c>
      <c r="BW177" s="1">
        <v>0.42978490625000004</v>
      </c>
      <c r="BX177" s="1">
        <v>79.920114850000004</v>
      </c>
      <c r="BY177" s="1">
        <v>0.34348459068296489</v>
      </c>
      <c r="BZ177" s="1">
        <v>-8.5688365683593767E-3</v>
      </c>
      <c r="CA177" s="1">
        <v>1.1147546005859377E-2</v>
      </c>
      <c r="CB177" s="1">
        <v>2.5787094375E-3</v>
      </c>
      <c r="CC177" s="1">
        <v>-1.9716382574218753E-2</v>
      </c>
      <c r="CD177" s="1">
        <v>-6.8482240267416124E-3</v>
      </c>
      <c r="CE177" s="1">
        <v>8.9091315708394025E-3</v>
      </c>
      <c r="CF177" s="1">
        <v>2.0609075440977901E-3</v>
      </c>
      <c r="CG177" s="1">
        <v>-1.5757355597581013E-2</v>
      </c>
    </row>
    <row r="178" spans="1:85" ht="15" thickBot="1">
      <c r="A178" s="1" t="s">
        <v>31</v>
      </c>
      <c r="B178" s="1" t="s">
        <v>5</v>
      </c>
      <c r="C178" s="9">
        <v>29</v>
      </c>
      <c r="D178" s="4">
        <v>304</v>
      </c>
      <c r="E178" s="554"/>
      <c r="F178" s="557"/>
      <c r="G178" s="41">
        <v>5404.9</v>
      </c>
      <c r="H178" s="41">
        <v>5857.3</v>
      </c>
      <c r="I178" s="41">
        <v>5604.7</v>
      </c>
      <c r="J178" s="41">
        <v>5614.4</v>
      </c>
      <c r="K178" s="41">
        <v>209.5</v>
      </c>
      <c r="L178" s="41">
        <v>242.90000000000055</v>
      </c>
      <c r="M178" s="41">
        <v>226.20000000000027</v>
      </c>
      <c r="N178" s="40">
        <v>4.5454545454540758E-2</v>
      </c>
      <c r="O178" s="39">
        <v>11.06</v>
      </c>
      <c r="P178" s="39">
        <v>7.3049999999999997</v>
      </c>
      <c r="Q178" s="38">
        <v>476.74340871033223</v>
      </c>
      <c r="R178" s="38">
        <v>937</v>
      </c>
      <c r="S178" s="38">
        <v>448</v>
      </c>
      <c r="T178" s="37">
        <v>21.063249364874505</v>
      </c>
      <c r="U178" s="37">
        <v>37.31810867143556</v>
      </c>
      <c r="V178" s="37">
        <v>17.911714519054115</v>
      </c>
      <c r="W178" s="37">
        <v>27.923879634146893</v>
      </c>
      <c r="X178" s="37">
        <v>26.054238047377769</v>
      </c>
      <c r="Y178" s="37">
        <v>8.5942034445058493</v>
      </c>
      <c r="Z178" s="37">
        <v>34.648441491883617</v>
      </c>
      <c r="AA178" s="37">
        <v>17.460034602871922</v>
      </c>
      <c r="AB178" s="37">
        <v>43.242644936389468</v>
      </c>
      <c r="AC178" s="37">
        <v>8.8658311583660705</v>
      </c>
      <c r="AD178" s="36">
        <v>26.054238047377765</v>
      </c>
      <c r="AE178" s="35">
        <v>8.5942034445058475</v>
      </c>
      <c r="AF178" s="35">
        <v>4.2971017222529238</v>
      </c>
      <c r="AG178" s="35">
        <v>12.378930468780824</v>
      </c>
      <c r="AH178" s="34">
        <v>39.729545625974708</v>
      </c>
      <c r="AI178" s="27"/>
      <c r="AZ178" s="4" t="s">
        <v>4</v>
      </c>
      <c r="BA178" s="4">
        <v>34.5</v>
      </c>
      <c r="BB178" s="4">
        <v>34.5</v>
      </c>
      <c r="BC178" s="10">
        <v>1.4101313350544156</v>
      </c>
      <c r="BD178" s="10">
        <v>40.421766812096564</v>
      </c>
      <c r="BE178" s="10">
        <v>0.75143555451247535</v>
      </c>
      <c r="BF178" s="10">
        <v>2681.384573453257</v>
      </c>
      <c r="BG178" s="10">
        <v>4.273125257740773E-2</v>
      </c>
      <c r="BH178" s="10"/>
      <c r="BI178" s="10"/>
      <c r="BJ178" s="1">
        <v>172</v>
      </c>
      <c r="BK178" s="1">
        <v>4047.7</v>
      </c>
      <c r="BL178" s="1">
        <v>4460.8</v>
      </c>
      <c r="BM178" s="1">
        <v>4273.5</v>
      </c>
      <c r="BN178" s="2">
        <v>-2</v>
      </c>
      <c r="BO178" s="2">
        <v>2.6</v>
      </c>
      <c r="BP178" s="2">
        <v>0.60000000000000009</v>
      </c>
      <c r="BQ178" s="2">
        <v>-4.5999999999999996</v>
      </c>
      <c r="BR178" s="1">
        <v>0.18012500000000001</v>
      </c>
      <c r="BS178" s="1">
        <v>2.0960000000000001</v>
      </c>
      <c r="BT178" s="1">
        <v>106.41875</v>
      </c>
      <c r="BU178" s="1">
        <v>0.33612500000000001</v>
      </c>
      <c r="BV178" s="1">
        <v>1266.75</v>
      </c>
      <c r="BW178" s="1">
        <v>0.37754200000000004</v>
      </c>
      <c r="BX178" s="1">
        <v>79.574027450000003</v>
      </c>
      <c r="BY178" s="1">
        <v>0.30042537471527908</v>
      </c>
      <c r="BZ178" s="1">
        <v>-7.5508400000000014E-3</v>
      </c>
      <c r="CA178" s="1">
        <v>9.816092000000002E-3</v>
      </c>
      <c r="CB178" s="1">
        <v>2.2652520000000006E-3</v>
      </c>
      <c r="CC178" s="1">
        <v>-1.7366932000000002E-2</v>
      </c>
      <c r="CD178" s="1">
        <v>-6.0085074943055814E-3</v>
      </c>
      <c r="CE178" s="1">
        <v>7.8110597425972558E-3</v>
      </c>
      <c r="CF178" s="1">
        <v>1.8025522482916743E-3</v>
      </c>
      <c r="CG178" s="1">
        <v>-1.3819567236902837E-2</v>
      </c>
    </row>
    <row r="179" spans="1:85">
      <c r="A179" s="1" t="s">
        <v>30</v>
      </c>
      <c r="B179" s="1" t="s">
        <v>5</v>
      </c>
      <c r="C179" s="9">
        <v>35</v>
      </c>
      <c r="D179" s="4">
        <v>310</v>
      </c>
      <c r="E179" s="552">
        <v>4</v>
      </c>
      <c r="F179" s="15"/>
      <c r="G179" s="33">
        <v>5528.8</v>
      </c>
      <c r="H179" s="33">
        <v>6015.1</v>
      </c>
      <c r="I179" s="33">
        <v>5733</v>
      </c>
      <c r="J179" s="33">
        <v>5746.4</v>
      </c>
      <c r="K179" s="33">
        <v>217.59999999999945</v>
      </c>
      <c r="L179" s="33">
        <v>268.70000000000073</v>
      </c>
      <c r="M179" s="33">
        <v>243.15000000000009</v>
      </c>
      <c r="N179" s="32">
        <v>2.941176470588432E-2</v>
      </c>
      <c r="O179" s="31">
        <v>17.11</v>
      </c>
      <c r="P179" s="31">
        <v>0.39900000000000002</v>
      </c>
      <c r="Q179" s="30">
        <v>61.976643132343192</v>
      </c>
      <c r="R179" s="30">
        <v>384</v>
      </c>
      <c r="S179" s="30">
        <v>81</v>
      </c>
      <c r="T179" s="29">
        <v>0.39086258075481273</v>
      </c>
      <c r="U179" s="29">
        <v>-5.4753899717841632</v>
      </c>
      <c r="V179" s="29">
        <v>-2.5795602504952364</v>
      </c>
      <c r="W179" s="29">
        <v>-4.8084819777664295E-2</v>
      </c>
      <c r="X179" s="29">
        <v>-1.9280431153255628</v>
      </c>
      <c r="Y179" s="29">
        <v>2.7030668457488423</v>
      </c>
      <c r="Z179" s="29">
        <v>0.77502373042327943</v>
      </c>
      <c r="AA179" s="29">
        <v>-4.6311099610744053</v>
      </c>
      <c r="AB179" s="29">
        <v>3.4780905761721215</v>
      </c>
      <c r="AC179" s="29">
        <v>-7.3341768068232476</v>
      </c>
      <c r="AD179" s="28">
        <v>-1.9280431153255631</v>
      </c>
      <c r="AE179" s="27">
        <v>2.7030668457488423</v>
      </c>
      <c r="AF179" s="27">
        <v>1.3515334228744211</v>
      </c>
      <c r="AG179" s="27">
        <v>-6.2292294625902001</v>
      </c>
      <c r="AH179" s="26">
        <v>2.3731432319390744</v>
      </c>
      <c r="AI179" s="16"/>
      <c r="AZ179" s="4" t="s">
        <v>4</v>
      </c>
      <c r="BA179" s="4">
        <v>34.700000000000003</v>
      </c>
      <c r="BB179" s="4">
        <v>34.700000000000003</v>
      </c>
      <c r="BC179" s="10">
        <v>1.3611259405248426</v>
      </c>
      <c r="BD179" s="10">
        <v>41.877094766132451</v>
      </c>
      <c r="BE179" s="10">
        <v>0.78113579362130747</v>
      </c>
      <c r="BF179" s="10">
        <v>2709.3086554164402</v>
      </c>
      <c r="BG179" s="10">
        <v>4.0630625090294047E-2</v>
      </c>
      <c r="BH179" s="10"/>
      <c r="BI179" s="10"/>
      <c r="BJ179" s="1">
        <v>173</v>
      </c>
      <c r="BK179" s="1">
        <v>4060.5</v>
      </c>
      <c r="BL179" s="1">
        <v>4471</v>
      </c>
      <c r="BM179" s="1">
        <v>4288</v>
      </c>
      <c r="BN179" s="2">
        <v>-1.59375</v>
      </c>
      <c r="BO179" s="2">
        <v>2.5562499999999999</v>
      </c>
      <c r="BP179" s="2">
        <v>0.96249999999999991</v>
      </c>
      <c r="BQ179" s="2">
        <v>-4.1500000000000004</v>
      </c>
      <c r="BR179" s="1">
        <v>0.17</v>
      </c>
      <c r="BS179" s="1">
        <v>2.2749999999999999</v>
      </c>
      <c r="BT179" s="1">
        <v>86.131249999999994</v>
      </c>
      <c r="BU179" s="1">
        <v>0.2275625</v>
      </c>
      <c r="BV179" s="1">
        <v>1234.4375</v>
      </c>
      <c r="BW179" s="1">
        <v>0.38675000000000004</v>
      </c>
      <c r="BX179" s="1">
        <v>79.524592229999996</v>
      </c>
      <c r="BY179" s="1">
        <v>0.30756136044952498</v>
      </c>
      <c r="BZ179" s="1">
        <v>-6.1638281250000005E-3</v>
      </c>
      <c r="CA179" s="1">
        <v>9.8862968750000006E-3</v>
      </c>
      <c r="CB179" s="1">
        <v>3.7224687500000001E-3</v>
      </c>
      <c r="CC179" s="1">
        <v>-1.6050125000000002E-2</v>
      </c>
      <c r="CD179" s="1">
        <v>-4.9017591821643048E-3</v>
      </c>
      <c r="CE179" s="1">
        <v>7.8620372764909817E-3</v>
      </c>
      <c r="CF179" s="1">
        <v>2.9602780943266769E-3</v>
      </c>
      <c r="CG179" s="1">
        <v>-1.2763796458655286E-2</v>
      </c>
    </row>
    <row r="180" spans="1:85">
      <c r="A180" s="1" t="s">
        <v>29</v>
      </c>
      <c r="B180" s="1" t="s">
        <v>5</v>
      </c>
      <c r="C180" s="9">
        <v>37</v>
      </c>
      <c r="D180" s="4">
        <v>312</v>
      </c>
      <c r="E180" s="553"/>
      <c r="F180" s="15"/>
      <c r="G180" s="33">
        <v>5641.9</v>
      </c>
      <c r="H180" s="33">
        <v>6098.6</v>
      </c>
      <c r="I180" s="33">
        <v>5801.6</v>
      </c>
      <c r="J180" s="33">
        <v>5819.3</v>
      </c>
      <c r="K180" s="33">
        <v>177.40000000000055</v>
      </c>
      <c r="L180" s="33">
        <v>279.30000000000018</v>
      </c>
      <c r="M180" s="33">
        <v>228.35000000000036</v>
      </c>
      <c r="N180" s="32">
        <v>2.7777777777788306E-2</v>
      </c>
      <c r="O180" s="31">
        <v>17</v>
      </c>
      <c r="P180" s="31">
        <v>0.44400000000000001</v>
      </c>
      <c r="Q180" s="30">
        <v>67.697564036867178</v>
      </c>
      <c r="R180" s="30">
        <v>386</v>
      </c>
      <c r="S180" s="30">
        <v>84</v>
      </c>
      <c r="T180" s="29">
        <v>0.48163969893664971</v>
      </c>
      <c r="U180" s="29">
        <v>-5.085245082847873</v>
      </c>
      <c r="V180" s="29">
        <v>-2.4930676840792976</v>
      </c>
      <c r="W180" s="29">
        <v>0.11385836515477298</v>
      </c>
      <c r="X180" s="29">
        <v>-1.7457036757089373</v>
      </c>
      <c r="Y180" s="29">
        <v>2.5903744429072866</v>
      </c>
      <c r="Z180" s="29">
        <v>0.84467076719834933</v>
      </c>
      <c r="AA180" s="29">
        <v>-4.3360781186162241</v>
      </c>
      <c r="AB180" s="29">
        <v>3.4350452101056357</v>
      </c>
      <c r="AC180" s="29">
        <v>-6.9264525615235106</v>
      </c>
      <c r="AD180" s="28">
        <v>-1.745703675708937</v>
      </c>
      <c r="AE180" s="27">
        <v>2.590374442907287</v>
      </c>
      <c r="AF180" s="27">
        <v>1.2951872214536435</v>
      </c>
      <c r="AG180" s="27">
        <v>-5.8675711040556582</v>
      </c>
      <c r="AH180" s="26">
        <v>2.3761637526377841</v>
      </c>
      <c r="AI180" s="16"/>
      <c r="AZ180" s="4" t="s">
        <v>4</v>
      </c>
      <c r="BA180" s="4">
        <v>34.9</v>
      </c>
      <c r="BB180" s="4">
        <v>34.9</v>
      </c>
      <c r="BC180" s="10">
        <v>1.3529791237503686</v>
      </c>
      <c r="BD180" s="10">
        <v>42.129253141763023</v>
      </c>
      <c r="BE180" s="10">
        <v>0.78607325833310993</v>
      </c>
      <c r="BF180" s="10">
        <v>2719.3268186753526</v>
      </c>
      <c r="BG180" s="10">
        <v>3.9216786195662899E-2</v>
      </c>
      <c r="BH180" s="10"/>
      <c r="BI180" s="10"/>
      <c r="BJ180" s="1">
        <v>174</v>
      </c>
      <c r="BK180" s="1">
        <v>4072.6</v>
      </c>
      <c r="BL180" s="1">
        <v>4481.6000000000004</v>
      </c>
      <c r="BM180" s="1">
        <v>4302.2</v>
      </c>
      <c r="BN180" s="2">
        <v>1.25</v>
      </c>
      <c r="BO180" s="2">
        <v>2.25</v>
      </c>
      <c r="BP180" s="2">
        <v>3.5</v>
      </c>
      <c r="BQ180" s="2">
        <v>-1</v>
      </c>
      <c r="BR180" s="1">
        <v>0.168875</v>
      </c>
      <c r="BS180" s="1">
        <v>1.7530625</v>
      </c>
      <c r="BT180" s="1">
        <v>90.1875</v>
      </c>
      <c r="BU180" s="1">
        <v>0.5440625</v>
      </c>
      <c r="BV180" s="1">
        <v>1195.25</v>
      </c>
      <c r="BW180" s="1">
        <v>0.2960484296875</v>
      </c>
      <c r="BX180" s="1">
        <v>76.422595720000004</v>
      </c>
      <c r="BY180" s="1">
        <v>0.22624789455548661</v>
      </c>
      <c r="BZ180" s="1">
        <v>3.7006053710937504E-3</v>
      </c>
      <c r="CA180" s="1">
        <v>6.6610896679687509E-3</v>
      </c>
      <c r="CB180" s="1">
        <v>1.03616950390625E-2</v>
      </c>
      <c r="CC180" s="1">
        <v>-2.9604842968750005E-3</v>
      </c>
      <c r="CD180" s="1">
        <v>2.8280986819435826E-3</v>
      </c>
      <c r="CE180" s="1">
        <v>5.0905776274984488E-3</v>
      </c>
      <c r="CF180" s="1">
        <v>7.9186763094420305E-3</v>
      </c>
      <c r="CG180" s="1">
        <v>-2.2624789455548662E-3</v>
      </c>
    </row>
    <row r="181" spans="1:85">
      <c r="A181" s="1" t="s">
        <v>28</v>
      </c>
      <c r="B181" s="1" t="s">
        <v>5</v>
      </c>
      <c r="C181" s="9">
        <v>39</v>
      </c>
      <c r="D181" s="4">
        <v>314</v>
      </c>
      <c r="E181" s="553"/>
      <c r="F181" s="15"/>
      <c r="G181" s="33">
        <v>5685.3</v>
      </c>
      <c r="H181" s="33">
        <v>6202.4</v>
      </c>
      <c r="I181" s="33">
        <v>5875.1</v>
      </c>
      <c r="J181" s="33">
        <v>5892.8</v>
      </c>
      <c r="K181" s="33">
        <v>207.5</v>
      </c>
      <c r="L181" s="33">
        <v>309.59999999999945</v>
      </c>
      <c r="M181" s="33">
        <v>258.54999999999973</v>
      </c>
      <c r="N181" s="32">
        <v>2.7027027027034502E-2</v>
      </c>
      <c r="O181" s="31">
        <v>16.77</v>
      </c>
      <c r="P181" s="31">
        <v>0.51300000000000001</v>
      </c>
      <c r="Q181" s="30">
        <v>67.697564036867178</v>
      </c>
      <c r="R181" s="30">
        <v>388</v>
      </c>
      <c r="S181" s="30">
        <v>88</v>
      </c>
      <c r="T181" s="29">
        <v>0.6267523794823634</v>
      </c>
      <c r="U181" s="29">
        <v>-5.0260497915602755</v>
      </c>
      <c r="V181" s="29">
        <v>-2.3513614142879993</v>
      </c>
      <c r="W181" s="29">
        <v>0.35335994749666505</v>
      </c>
      <c r="X181" s="29">
        <v>-1.5993247197173115</v>
      </c>
      <c r="Y181" s="29">
        <v>2.650559725110389</v>
      </c>
      <c r="Z181" s="29">
        <v>1.0512350053930775</v>
      </c>
      <c r="AA181" s="29">
        <v>-4.2498844448277007</v>
      </c>
      <c r="AB181" s="29">
        <v>3.7017947305034662</v>
      </c>
      <c r="AC181" s="29">
        <v>-6.9004441699380896</v>
      </c>
      <c r="AD181" s="28">
        <v>-1.5993247197173117</v>
      </c>
      <c r="AE181" s="27">
        <v>2.6505597251103881</v>
      </c>
      <c r="AF181" s="27">
        <v>1.325279862555194</v>
      </c>
      <c r="AG181" s="27">
        <v>-5.8169604471445284</v>
      </c>
      <c r="AH181" s="26">
        <v>2.6183110077099054</v>
      </c>
      <c r="AI181" s="16"/>
      <c r="AZ181" s="4" t="s">
        <v>4</v>
      </c>
      <c r="BA181" s="4">
        <v>35.1</v>
      </c>
      <c r="BB181" s="4">
        <v>35.1</v>
      </c>
      <c r="BC181" s="10">
        <v>1.3515491648676197</v>
      </c>
      <c r="BD181" s="10">
        <v>42.173826510841714</v>
      </c>
      <c r="BE181" s="10">
        <v>0.78693990008023051</v>
      </c>
      <c r="BF181" s="10">
        <v>2715.2966793685364</v>
      </c>
      <c r="BG181" s="10">
        <v>3.9751446025516314E-2</v>
      </c>
      <c r="BH181" s="10"/>
      <c r="BI181" s="10"/>
      <c r="BJ181" s="1">
        <v>175</v>
      </c>
      <c r="BK181" s="1">
        <v>4085</v>
      </c>
      <c r="BL181" s="1">
        <v>4498.6000000000004</v>
      </c>
      <c r="BM181" s="1">
        <v>4315.5</v>
      </c>
      <c r="BN181" s="2">
        <v>5.2937500000000002</v>
      </c>
      <c r="BO181" s="2">
        <v>2.2000000000000002</v>
      </c>
      <c r="BP181" s="2">
        <v>7.4937500000000004</v>
      </c>
      <c r="BQ181" s="2">
        <v>3.09375</v>
      </c>
      <c r="BR181" s="1">
        <v>0.16793749999999999</v>
      </c>
      <c r="BS181" s="1">
        <v>1.7306250000000001</v>
      </c>
      <c r="BT181" s="1">
        <v>66.368750000000006</v>
      </c>
      <c r="BU181" s="1">
        <v>0.55706250000000002</v>
      </c>
      <c r="BV181" s="1">
        <v>1030.4375</v>
      </c>
      <c r="BW181" s="1">
        <v>0.2906368359375</v>
      </c>
      <c r="BX181" s="1">
        <v>55.322973130000001</v>
      </c>
      <c r="BY181" s="1">
        <v>0.16078893865158531</v>
      </c>
      <c r="BZ181" s="1">
        <v>1.5385587502441405E-2</v>
      </c>
      <c r="CA181" s="1">
        <v>6.3940103906249997E-3</v>
      </c>
      <c r="CB181" s="1">
        <v>2.1779597893066403E-2</v>
      </c>
      <c r="CC181" s="1">
        <v>8.9915771118164057E-3</v>
      </c>
      <c r="CD181" s="1">
        <v>8.5117644398682961E-3</v>
      </c>
      <c r="CE181" s="1">
        <v>3.5373566503348764E-3</v>
      </c>
      <c r="CF181" s="1">
        <v>1.2049121090203172E-2</v>
      </c>
      <c r="CG181" s="1">
        <v>4.9744077895334197E-3</v>
      </c>
    </row>
    <row r="182" spans="1:85">
      <c r="A182" s="1" t="s">
        <v>27</v>
      </c>
      <c r="B182" s="1" t="s">
        <v>5</v>
      </c>
      <c r="C182" s="9">
        <v>41</v>
      </c>
      <c r="D182" s="4">
        <v>316</v>
      </c>
      <c r="E182" s="553"/>
      <c r="F182" s="15"/>
      <c r="G182" s="33">
        <v>5741</v>
      </c>
      <c r="H182" s="33">
        <v>6354.1</v>
      </c>
      <c r="I182" s="33">
        <v>5978.8</v>
      </c>
      <c r="J182" s="33">
        <v>5997.3</v>
      </c>
      <c r="K182" s="33">
        <v>256.30000000000018</v>
      </c>
      <c r="L182" s="33">
        <v>356.80000000000018</v>
      </c>
      <c r="M182" s="33">
        <v>306.55000000000018</v>
      </c>
      <c r="N182" s="32">
        <v>1.4084507042257806E-2</v>
      </c>
      <c r="O182" s="31">
        <v>16.559999999999999</v>
      </c>
      <c r="P182" s="31">
        <v>0.55500000000000005</v>
      </c>
      <c r="Q182" s="30">
        <v>74.371971758811824</v>
      </c>
      <c r="R182" s="30">
        <v>389</v>
      </c>
      <c r="S182" s="30">
        <v>91</v>
      </c>
      <c r="T182" s="29">
        <v>0.72162400955907047</v>
      </c>
      <c r="U182" s="29">
        <v>-4.5337276020460999</v>
      </c>
      <c r="V182" s="29">
        <v>-2.2349534793544397</v>
      </c>
      <c r="W182" s="29">
        <v>0.54705055370582034</v>
      </c>
      <c r="X182" s="29">
        <v>-1.3750016295339123</v>
      </c>
      <c r="Y182" s="29">
        <v>2.5038098050125859</v>
      </c>
      <c r="Z182" s="29">
        <v>1.1288081754786736</v>
      </c>
      <c r="AA182" s="29">
        <v>-3.8788114345464981</v>
      </c>
      <c r="AB182" s="29">
        <v>3.6326179804912595</v>
      </c>
      <c r="AC182" s="29">
        <v>-6.382621239559084</v>
      </c>
      <c r="AD182" s="28">
        <v>-1.375001629533912</v>
      </c>
      <c r="AE182" s="27">
        <v>2.5038098050125863</v>
      </c>
      <c r="AF182" s="27">
        <v>1.2519049025062932</v>
      </c>
      <c r="AG182" s="27">
        <v>-5.3591252801956069</v>
      </c>
      <c r="AH182" s="26">
        <v>2.6091220211277828</v>
      </c>
      <c r="AI182" s="16"/>
      <c r="AZ182" s="4" t="s">
        <v>4</v>
      </c>
      <c r="BA182" s="4">
        <v>35.299999999999997</v>
      </c>
      <c r="BB182" s="4">
        <v>35.299999999999997</v>
      </c>
      <c r="BC182" s="10">
        <v>1.3968586630069786</v>
      </c>
      <c r="BD182" s="10">
        <v>41.521738409199557</v>
      </c>
      <c r="BE182" s="10">
        <v>0.7594795981775887</v>
      </c>
      <c r="BF182" s="10">
        <v>2702.91632597438</v>
      </c>
      <c r="BG182" s="10">
        <v>4.1697273522598097E-2</v>
      </c>
      <c r="BH182" s="10"/>
      <c r="BI182" s="10"/>
      <c r="BJ182" s="1">
        <v>176</v>
      </c>
      <c r="BK182" s="1">
        <v>4103.3999999999996</v>
      </c>
      <c r="BL182" s="1">
        <v>4507.1000000000004</v>
      </c>
      <c r="BM182" s="1">
        <v>4330.3</v>
      </c>
      <c r="BN182" s="2">
        <v>14.1</v>
      </c>
      <c r="BO182" s="2">
        <v>3.95</v>
      </c>
      <c r="BP182" s="2">
        <v>18.05</v>
      </c>
      <c r="BQ182" s="2">
        <v>10.149999999999999</v>
      </c>
      <c r="BR182" s="1">
        <v>0.21512500000000001</v>
      </c>
      <c r="BS182" s="1">
        <v>1.8294375</v>
      </c>
      <c r="BT182" s="1">
        <v>42.006250000000001</v>
      </c>
      <c r="BU182" s="1">
        <v>0.49756250000000002</v>
      </c>
      <c r="BV182" s="1">
        <v>1073.875</v>
      </c>
      <c r="BW182" s="1">
        <v>0.3935577421875</v>
      </c>
      <c r="BX182" s="1">
        <v>50.840238790000001</v>
      </c>
      <c r="BY182" s="1">
        <v>0.20008569590465758</v>
      </c>
      <c r="BZ182" s="1">
        <v>5.5491641648437492E-2</v>
      </c>
      <c r="CA182" s="1">
        <v>1.5545530816406248E-2</v>
      </c>
      <c r="CB182" s="1">
        <v>7.1037172464843742E-2</v>
      </c>
      <c r="CC182" s="1">
        <v>3.9946110832031242E-2</v>
      </c>
      <c r="CD182" s="1">
        <v>2.8212083122556717E-2</v>
      </c>
      <c r="CE182" s="1">
        <v>7.903384988233975E-3</v>
      </c>
      <c r="CF182" s="1">
        <v>3.6115468110790694E-2</v>
      </c>
      <c r="CG182" s="1">
        <v>2.030869813432274E-2</v>
      </c>
    </row>
    <row r="183" spans="1:85" ht="15" thickBot="1">
      <c r="A183" s="1" t="s">
        <v>26</v>
      </c>
      <c r="B183" s="1" t="s">
        <v>5</v>
      </c>
      <c r="C183" s="9">
        <v>43</v>
      </c>
      <c r="D183" s="4">
        <v>318</v>
      </c>
      <c r="E183" s="554"/>
      <c r="F183" s="15"/>
      <c r="G183" s="41">
        <v>5793.4</v>
      </c>
      <c r="H183" s="41">
        <v>6601.2</v>
      </c>
      <c r="I183" s="41">
        <v>6113.9</v>
      </c>
      <c r="J183" s="41">
        <v>6137.5</v>
      </c>
      <c r="K183" s="41">
        <v>344.10000000000036</v>
      </c>
      <c r="L183" s="41">
        <v>463.69999999999982</v>
      </c>
      <c r="M183" s="41">
        <v>403.90000000000009</v>
      </c>
      <c r="N183" s="40">
        <v>1.4492753623192465E-2</v>
      </c>
      <c r="O183" s="39">
        <v>15.79</v>
      </c>
      <c r="P183" s="39">
        <v>1.1579999999999999</v>
      </c>
      <c r="Q183" s="38">
        <v>110.60447082079708</v>
      </c>
      <c r="R183" s="38">
        <v>428</v>
      </c>
      <c r="S183" s="38">
        <v>123</v>
      </c>
      <c r="T183" s="37">
        <v>2.0136491015979137</v>
      </c>
      <c r="U183" s="37">
        <v>-1.8093081114113094</v>
      </c>
      <c r="V183" s="37">
        <v>-1.0453484955931542</v>
      </c>
      <c r="W183" s="37">
        <v>2.3412808830381779</v>
      </c>
      <c r="X183" s="37">
        <v>0.37506834440790698</v>
      </c>
      <c r="Y183" s="37">
        <v>2.1087139165058395</v>
      </c>
      <c r="Z183" s="37">
        <v>2.4837822609137463</v>
      </c>
      <c r="AA183" s="37">
        <v>-1.7336455720979325</v>
      </c>
      <c r="AB183" s="37">
        <v>4.5924961774195863</v>
      </c>
      <c r="AC183" s="37">
        <v>-3.8423594886037722</v>
      </c>
      <c r="AD183" s="36">
        <v>0.37506834440790698</v>
      </c>
      <c r="AE183" s="35">
        <v>2.1087139165058395</v>
      </c>
      <c r="AF183" s="35">
        <v>1.0543569582529198</v>
      </c>
      <c r="AG183" s="35">
        <v>-2.9803690256395088</v>
      </c>
      <c r="AH183" s="34">
        <v>3.7305057144553229</v>
      </c>
      <c r="AI183" s="27"/>
      <c r="AZ183" s="4" t="s">
        <v>4</v>
      </c>
      <c r="BA183" s="4">
        <v>35.5</v>
      </c>
      <c r="BB183" s="4">
        <v>35.5</v>
      </c>
      <c r="BC183" s="10">
        <v>1.4036732491824575</v>
      </c>
      <c r="BD183" s="10">
        <v>41.320157688964287</v>
      </c>
      <c r="BE183" s="10">
        <v>0.75534954595002579</v>
      </c>
      <c r="BF183" s="10">
        <v>2692.579505300353</v>
      </c>
      <c r="BG183" s="10">
        <v>4.1284507328895291E-2</v>
      </c>
      <c r="BH183" s="10"/>
      <c r="BI183" s="10"/>
      <c r="BJ183" s="1">
        <v>177</v>
      </c>
      <c r="BK183" s="1">
        <v>4118.8999999999996</v>
      </c>
      <c r="BL183" s="1">
        <v>4515.3999999999996</v>
      </c>
      <c r="BM183" s="1">
        <v>4345.8</v>
      </c>
      <c r="BN183" s="2">
        <v>22.881250000000001</v>
      </c>
      <c r="BO183" s="2">
        <v>6.1749999999999998</v>
      </c>
      <c r="BP183" s="2">
        <v>29.056250000000002</v>
      </c>
      <c r="BQ183" s="2">
        <v>16.706250000000001</v>
      </c>
      <c r="BR183" s="1">
        <v>0.1968125</v>
      </c>
      <c r="BS183" s="1">
        <v>1.7149375</v>
      </c>
      <c r="BT183" s="1">
        <v>31.475000000000001</v>
      </c>
      <c r="BU183" s="1">
        <v>0.56668750000000001</v>
      </c>
      <c r="BV183" s="1">
        <v>1204.1875</v>
      </c>
      <c r="BW183" s="1">
        <v>0.33752113671875</v>
      </c>
      <c r="BX183" s="1">
        <v>52.992517900000003</v>
      </c>
      <c r="BY183" s="1">
        <v>0.17886094879196707</v>
      </c>
      <c r="BZ183" s="1">
        <v>7.7229055095458993E-2</v>
      </c>
      <c r="CA183" s="1">
        <v>2.0841930192382816E-2</v>
      </c>
      <c r="CB183" s="1">
        <v>9.8070985287841805E-2</v>
      </c>
      <c r="CC183" s="1">
        <v>5.638712490307618E-2</v>
      </c>
      <c r="CD183" s="1">
        <v>4.0925620845461967E-2</v>
      </c>
      <c r="CE183" s="1">
        <v>1.1044663587903967E-2</v>
      </c>
      <c r="CF183" s="1">
        <v>5.1970284433365932E-2</v>
      </c>
      <c r="CG183" s="1">
        <v>2.9880957257558002E-2</v>
      </c>
    </row>
    <row r="184" spans="1:85">
      <c r="A184" s="1" t="s">
        <v>25</v>
      </c>
      <c r="B184" s="1" t="s">
        <v>5</v>
      </c>
      <c r="C184" s="9">
        <v>45</v>
      </c>
      <c r="D184" s="4">
        <v>320</v>
      </c>
      <c r="E184" s="552">
        <v>3</v>
      </c>
      <c r="F184" s="555">
        <v>1</v>
      </c>
      <c r="G184" s="33">
        <v>5823.6</v>
      </c>
      <c r="H184" s="33">
        <v>6921.8</v>
      </c>
      <c r="I184" s="33">
        <v>6234</v>
      </c>
      <c r="J184" s="33">
        <v>6274.6</v>
      </c>
      <c r="K184" s="33">
        <v>451</v>
      </c>
      <c r="L184" s="33">
        <v>647.19999999999982</v>
      </c>
      <c r="M184" s="33">
        <v>549.09999999999991</v>
      </c>
      <c r="N184" s="32">
        <v>1.4925373134332157E-2</v>
      </c>
      <c r="O184" s="31">
        <v>11.33</v>
      </c>
      <c r="P184" s="31">
        <v>6.7629999999999999</v>
      </c>
      <c r="Q184" s="30">
        <v>457.67367236191893</v>
      </c>
      <c r="R184" s="30">
        <v>876</v>
      </c>
      <c r="S184" s="30">
        <v>424</v>
      </c>
      <c r="T184" s="29">
        <v>19.000535514785241</v>
      </c>
      <c r="U184" s="29">
        <v>34.380514218001203</v>
      </c>
      <c r="V184" s="29">
        <v>15.475909432526407</v>
      </c>
      <c r="W184" s="29">
        <v>25.512704673783322</v>
      </c>
      <c r="X184" s="29">
        <v>23.592415959774044</v>
      </c>
      <c r="Y184" s="29">
        <v>8.307298337450824</v>
      </c>
      <c r="Z184" s="29">
        <v>31.899714297224868</v>
      </c>
      <c r="AA184" s="29">
        <v>15.28511762232322</v>
      </c>
      <c r="AB184" s="29">
        <v>40.207012634675692</v>
      </c>
      <c r="AC184" s="29">
        <v>6.9778192848723961</v>
      </c>
      <c r="AD184" s="28">
        <v>23.592415959774044</v>
      </c>
      <c r="AE184" s="27">
        <v>8.3072983374508169</v>
      </c>
      <c r="AF184" s="27">
        <v>4.1536491687254085</v>
      </c>
      <c r="AG184" s="27">
        <v>10.373638833380451</v>
      </c>
      <c r="AH184" s="26">
        <v>36.811193086167634</v>
      </c>
      <c r="AI184" s="16"/>
      <c r="AZ184" s="4" t="s">
        <v>4</v>
      </c>
      <c r="BA184" s="4">
        <v>35.700000000000003</v>
      </c>
      <c r="BB184" s="4">
        <v>35.700000000000003</v>
      </c>
      <c r="BC184" s="10">
        <v>1.4316361381422966</v>
      </c>
      <c r="BD184" s="10">
        <v>41.211588914316529</v>
      </c>
      <c r="BE184" s="10">
        <v>0.73840234051982023</v>
      </c>
      <c r="BF184" s="10">
        <v>2665.6700190269089</v>
      </c>
      <c r="BG184" s="10">
        <v>4.2735407108725518E-2</v>
      </c>
      <c r="BH184" s="10"/>
      <c r="BI184" s="10"/>
      <c r="BJ184" s="1">
        <v>178</v>
      </c>
      <c r="BK184" s="1">
        <v>4132.1000000000004</v>
      </c>
      <c r="BL184" s="1">
        <v>4525.7</v>
      </c>
      <c r="BM184" s="1">
        <v>4360.6000000000004</v>
      </c>
      <c r="BN184" s="2">
        <v>26.75</v>
      </c>
      <c r="BO184" s="2">
        <v>9.4499999999999993</v>
      </c>
      <c r="BP184" s="2">
        <v>36.200000000000003</v>
      </c>
      <c r="BQ184" s="2">
        <v>17.3</v>
      </c>
      <c r="BR184" s="1">
        <v>0.16793749999999999</v>
      </c>
      <c r="BS184" s="1">
        <v>1.6797500000000001</v>
      </c>
      <c r="BT184" s="1">
        <v>25.03125</v>
      </c>
      <c r="BU184" s="1">
        <v>0.58756249999999999</v>
      </c>
      <c r="BV184" s="1">
        <v>1270.8125</v>
      </c>
      <c r="BW184" s="1">
        <v>0.282093015625</v>
      </c>
      <c r="BX184" s="1">
        <v>43.750317080000002</v>
      </c>
      <c r="BY184" s="1">
        <v>0.12341658879647145</v>
      </c>
      <c r="BZ184" s="1">
        <v>7.5459881679687507E-2</v>
      </c>
      <c r="CA184" s="1">
        <v>2.6657789976562499E-2</v>
      </c>
      <c r="CB184" s="1">
        <v>0.10211767165625001</v>
      </c>
      <c r="CC184" s="1">
        <v>4.8802091703125008E-2</v>
      </c>
      <c r="CD184" s="1">
        <v>3.3013937503056118E-2</v>
      </c>
      <c r="CE184" s="1">
        <v>1.1662867641266552E-2</v>
      </c>
      <c r="CF184" s="1">
        <v>4.4676805144322672E-2</v>
      </c>
      <c r="CG184" s="1">
        <v>2.1351069861789564E-2</v>
      </c>
    </row>
    <row r="185" spans="1:85">
      <c r="A185" s="1" t="s">
        <v>24</v>
      </c>
      <c r="B185" s="1" t="s">
        <v>5</v>
      </c>
      <c r="C185" s="9">
        <v>47</v>
      </c>
      <c r="D185" s="4">
        <v>322</v>
      </c>
      <c r="E185" s="553"/>
      <c r="F185" s="556"/>
      <c r="G185" s="33">
        <v>5923.6</v>
      </c>
      <c r="H185" s="33">
        <v>7036.7</v>
      </c>
      <c r="I185" s="33">
        <v>6373.9</v>
      </c>
      <c r="J185" s="33">
        <v>6406.2</v>
      </c>
      <c r="K185" s="33">
        <v>482.59999999999945</v>
      </c>
      <c r="L185" s="33">
        <v>630.5</v>
      </c>
      <c r="M185" s="33">
        <v>556.54999999999973</v>
      </c>
      <c r="N185" s="32">
        <v>1.4925373134332157E-2</v>
      </c>
      <c r="O185" s="31">
        <v>8.5399999999999991</v>
      </c>
      <c r="P185" s="31">
        <v>8.3339999999999996</v>
      </c>
      <c r="Q185" s="30">
        <v>473.8829482580702</v>
      </c>
      <c r="R185" s="30">
        <v>935</v>
      </c>
      <c r="S185" s="30">
        <v>414</v>
      </c>
      <c r="T185" s="29">
        <v>31.29580641159486</v>
      </c>
      <c r="U185" s="29">
        <v>50.741146401868654</v>
      </c>
      <c r="V185" s="29">
        <v>26.060313130211288</v>
      </c>
      <c r="W185" s="29">
        <v>34.157099984855591</v>
      </c>
      <c r="X185" s="29">
        <v>35.563591482132601</v>
      </c>
      <c r="Y185" s="29">
        <v>10.659310179617886</v>
      </c>
      <c r="Z185" s="29">
        <v>46.222901661750484</v>
      </c>
      <c r="AA185" s="29">
        <v>24.904281302514715</v>
      </c>
      <c r="AB185" s="29">
        <v>56.882211841368374</v>
      </c>
      <c r="AC185" s="29">
        <v>14.244971122896828</v>
      </c>
      <c r="AD185" s="28">
        <v>35.563591482132601</v>
      </c>
      <c r="AE185" s="27">
        <v>10.659310179617906</v>
      </c>
      <c r="AF185" s="27">
        <v>5.329655089808953</v>
      </c>
      <c r="AG185" s="27">
        <v>18.602235351433539</v>
      </c>
      <c r="AH185" s="26">
        <v>52.524947612831667</v>
      </c>
      <c r="AI185" s="16"/>
      <c r="AZ185" s="4" t="s">
        <v>4</v>
      </c>
      <c r="BA185" s="4">
        <v>35.9</v>
      </c>
      <c r="BB185" s="4">
        <v>35.9</v>
      </c>
      <c r="BC185" s="10">
        <v>1.4230309103808596</v>
      </c>
      <c r="BD185" s="10">
        <v>41.460800021701047</v>
      </c>
      <c r="BE185" s="10">
        <v>0.74361763007220627</v>
      </c>
      <c r="BF185" s="10">
        <v>2656.2329885683184</v>
      </c>
      <c r="BG185" s="10">
        <v>4.0658026010882281E-2</v>
      </c>
      <c r="BH185" s="10"/>
      <c r="BI185" s="10"/>
      <c r="BJ185" s="1">
        <v>179</v>
      </c>
      <c r="BK185" s="1">
        <v>4143</v>
      </c>
      <c r="BL185" s="1">
        <v>4538.3999999999996</v>
      </c>
      <c r="BM185" s="1">
        <v>4376.1000000000004</v>
      </c>
      <c r="BN185" s="2">
        <v>28.212499999999999</v>
      </c>
      <c r="BO185" s="2">
        <v>12.0375</v>
      </c>
      <c r="BP185" s="2">
        <v>40.25</v>
      </c>
      <c r="BQ185" s="2">
        <v>16.174999999999997</v>
      </c>
      <c r="BR185" s="1">
        <v>0.182</v>
      </c>
      <c r="BS185" s="1">
        <v>1.6939375000000001</v>
      </c>
      <c r="BT185" s="1">
        <v>21.818750000000001</v>
      </c>
      <c r="BU185" s="1">
        <v>0.57962499999999995</v>
      </c>
      <c r="BV185" s="1">
        <v>1272.0625</v>
      </c>
      <c r="BW185" s="1">
        <v>0.30829662499999999</v>
      </c>
      <c r="BX185" s="1">
        <v>41.905728740000001</v>
      </c>
      <c r="BY185" s="1">
        <v>0.12919394738707504</v>
      </c>
      <c r="BZ185" s="1">
        <v>8.6978185328124985E-2</v>
      </c>
      <c r="CA185" s="1">
        <v>3.7111206234374992E-2</v>
      </c>
      <c r="CB185" s="1">
        <v>0.12408939156249998</v>
      </c>
      <c r="CC185" s="1">
        <v>4.9866979093749993E-2</v>
      </c>
      <c r="CD185" s="1">
        <v>3.6448842406578544E-2</v>
      </c>
      <c r="CE185" s="1">
        <v>1.5551721416719157E-2</v>
      </c>
      <c r="CF185" s="1">
        <v>5.20005638232977E-2</v>
      </c>
      <c r="CG185" s="1">
        <v>2.0897120989859387E-2</v>
      </c>
    </row>
    <row r="186" spans="1:85" ht="15" thickBot="1">
      <c r="A186" s="1" t="s">
        <v>23</v>
      </c>
      <c r="B186" s="1" t="s">
        <v>5</v>
      </c>
      <c r="C186" s="9">
        <v>49</v>
      </c>
      <c r="D186" s="4">
        <v>324</v>
      </c>
      <c r="E186" s="554"/>
      <c r="F186" s="557"/>
      <c r="G186" s="41">
        <v>5986.1</v>
      </c>
      <c r="H186" s="41">
        <v>7205.7</v>
      </c>
      <c r="I186" s="41">
        <v>6514.6</v>
      </c>
      <c r="J186" s="41">
        <v>6538.3</v>
      </c>
      <c r="K186" s="41">
        <v>552.19999999999982</v>
      </c>
      <c r="L186" s="41">
        <v>667.39999999999964</v>
      </c>
      <c r="M186" s="41">
        <v>609.79999999999973</v>
      </c>
      <c r="N186" s="40">
        <v>1.4705882352944127E-2</v>
      </c>
      <c r="O186" s="39">
        <v>10.66</v>
      </c>
      <c r="P186" s="39">
        <v>5.0049999999999999</v>
      </c>
      <c r="Q186" s="38">
        <v>409.04584467346507</v>
      </c>
      <c r="R186" s="38">
        <v>682</v>
      </c>
      <c r="S186" s="38">
        <v>319</v>
      </c>
      <c r="T186" s="37">
        <v>14.867195291299378</v>
      </c>
      <c r="U186" s="37">
        <v>32.188083777957459</v>
      </c>
      <c r="V186" s="37">
        <v>11.086775796062692</v>
      </c>
      <c r="W186" s="37">
        <v>19.649817237353652</v>
      </c>
      <c r="X186" s="37">
        <v>19.447968025668295</v>
      </c>
      <c r="Y186" s="37">
        <v>9.1877510275064846</v>
      </c>
      <c r="Z186" s="37">
        <v>28.635719053174782</v>
      </c>
      <c r="AA186" s="37">
        <v>10.260216998161811</v>
      </c>
      <c r="AB186" s="37">
        <v>37.823470080681261</v>
      </c>
      <c r="AC186" s="37">
        <v>1.0724659706553261</v>
      </c>
      <c r="AD186" s="36">
        <v>19.447968025668295</v>
      </c>
      <c r="AE186" s="35">
        <v>9.1877510275064829</v>
      </c>
      <c r="AF186" s="35">
        <v>4.5938755137532414</v>
      </c>
      <c r="AG186" s="35">
        <v>4.8281929565727983</v>
      </c>
      <c r="AH186" s="34">
        <v>34.067743094763792</v>
      </c>
      <c r="AI186" s="27"/>
      <c r="AZ186" s="4" t="s">
        <v>4</v>
      </c>
      <c r="BA186" s="4">
        <v>36.1</v>
      </c>
      <c r="BB186" s="4">
        <v>36.1</v>
      </c>
      <c r="BC186" s="10">
        <v>1.4306752633511028</v>
      </c>
      <c r="BD186" s="10">
        <v>41.938238213094323</v>
      </c>
      <c r="BE186" s="10">
        <v>0.73898468887811952</v>
      </c>
      <c r="BF186" s="10">
        <v>2657.5939031028856</v>
      </c>
      <c r="BG186" s="10">
        <v>4.1468848213074012E-2</v>
      </c>
      <c r="BH186" s="10"/>
      <c r="BI186" s="10"/>
      <c r="BJ186" s="1">
        <v>180</v>
      </c>
      <c r="BK186" s="1">
        <v>4151.1000000000004</v>
      </c>
      <c r="BL186" s="1">
        <v>4552.2</v>
      </c>
      <c r="BM186" s="1">
        <v>4390</v>
      </c>
      <c r="BN186" s="2">
        <v>20.149999999999999</v>
      </c>
      <c r="BO186" s="2">
        <v>9.4499999999999993</v>
      </c>
      <c r="BP186" s="2">
        <v>29.599999999999998</v>
      </c>
      <c r="BQ186" s="2">
        <v>10.7</v>
      </c>
      <c r="BR186" s="1">
        <v>0.16793749999999999</v>
      </c>
      <c r="BS186" s="1">
        <v>1.6617500000000001</v>
      </c>
      <c r="BT186" s="1">
        <v>21.074999999999999</v>
      </c>
      <c r="BU186" s="1">
        <v>0.59893750000000001</v>
      </c>
      <c r="BV186" s="1">
        <v>1291.6875</v>
      </c>
      <c r="BW186" s="1">
        <v>0.27907014062500002</v>
      </c>
      <c r="BX186" s="1">
        <v>42.628529469999997</v>
      </c>
      <c r="BY186" s="1">
        <v>0.11896349713829857</v>
      </c>
      <c r="BZ186" s="1">
        <v>5.6232633335937497E-2</v>
      </c>
      <c r="CA186" s="1">
        <v>2.6372128289062498E-2</v>
      </c>
      <c r="CB186" s="1">
        <v>8.2604761624999995E-2</v>
      </c>
      <c r="CC186" s="1">
        <v>2.9860505046874999E-2</v>
      </c>
      <c r="CD186" s="1">
        <v>2.397114467336716E-2</v>
      </c>
      <c r="CE186" s="1">
        <v>1.1242050479569214E-2</v>
      </c>
      <c r="CF186" s="1">
        <v>3.5213195152936375E-2</v>
      </c>
      <c r="CG186" s="1">
        <v>1.2729094193797946E-2</v>
      </c>
    </row>
    <row r="187" spans="1:85">
      <c r="A187" s="1" t="s">
        <v>22</v>
      </c>
      <c r="B187" s="1" t="s">
        <v>5</v>
      </c>
      <c r="C187" s="9">
        <v>51</v>
      </c>
      <c r="D187" s="4">
        <v>326</v>
      </c>
      <c r="E187" s="552">
        <v>2</v>
      </c>
      <c r="F187" s="15"/>
      <c r="G187" s="33">
        <v>6081</v>
      </c>
      <c r="H187" s="33">
        <v>7356.7</v>
      </c>
      <c r="I187" s="33">
        <v>6645.2</v>
      </c>
      <c r="J187" s="33">
        <v>6669.9</v>
      </c>
      <c r="K187" s="33">
        <v>588.89999999999964</v>
      </c>
      <c r="L187" s="33">
        <v>686.80000000000018</v>
      </c>
      <c r="M187" s="33">
        <v>637.84999999999991</v>
      </c>
      <c r="N187" s="32">
        <v>1.5151515151517761E-2</v>
      </c>
      <c r="O187" s="31">
        <v>16.170000000000002</v>
      </c>
      <c r="P187" s="31">
        <v>0.66700000000000004</v>
      </c>
      <c r="Q187" s="30">
        <v>91.534734472383789</v>
      </c>
      <c r="R187" s="30">
        <v>372</v>
      </c>
      <c r="S187" s="30">
        <v>97</v>
      </c>
      <c r="T187" s="29">
        <v>0.97257082307891829</v>
      </c>
      <c r="U187" s="29">
        <v>-3.2659356727044733</v>
      </c>
      <c r="V187" s="29">
        <v>-2.3944610198446044</v>
      </c>
      <c r="W187" s="29">
        <v>0.94083380682252971</v>
      </c>
      <c r="X187" s="29">
        <v>-0.93674801566190746</v>
      </c>
      <c r="Y187" s="29">
        <v>2.215163972288686</v>
      </c>
      <c r="Z187" s="29">
        <v>1.2784159566267785</v>
      </c>
      <c r="AA187" s="29">
        <v>-3.1519119879505935</v>
      </c>
      <c r="AB187" s="29">
        <v>3.4935799289154645</v>
      </c>
      <c r="AC187" s="29">
        <v>-5.3670759602392799</v>
      </c>
      <c r="AD187" s="28">
        <v>-0.93674801566190757</v>
      </c>
      <c r="AE187" s="27">
        <v>2.2151639722886864</v>
      </c>
      <c r="AF187" s="27">
        <v>1.1075819861443432</v>
      </c>
      <c r="AG187" s="27">
        <v>-4.4615713286869552</v>
      </c>
      <c r="AH187" s="26">
        <v>2.5880752973631402</v>
      </c>
      <c r="AI187" s="16"/>
      <c r="AZ187" s="4" t="s">
        <v>4</v>
      </c>
      <c r="BA187" s="4">
        <v>36.299999999999997</v>
      </c>
      <c r="BB187" s="4">
        <v>36.299999999999997</v>
      </c>
      <c r="BC187" s="10">
        <v>1.3929998140944266</v>
      </c>
      <c r="BD187" s="10">
        <v>43.072511132390439</v>
      </c>
      <c r="BE187" s="10">
        <v>0.76181829448822624</v>
      </c>
      <c r="BF187" s="10">
        <v>2706.4595257563369</v>
      </c>
      <c r="BG187" s="10">
        <v>4.0970582767485365E-2</v>
      </c>
      <c r="BH187" s="10"/>
      <c r="BI187" s="10"/>
      <c r="BJ187" s="1">
        <v>181</v>
      </c>
      <c r="BK187" s="1">
        <v>4168.8999999999996</v>
      </c>
      <c r="BL187" s="1">
        <v>4558.2</v>
      </c>
      <c r="BM187" s="1">
        <v>4404.3</v>
      </c>
      <c r="BN187" s="2">
        <v>12.456250000000001</v>
      </c>
      <c r="BO187" s="2">
        <v>6.7218749999999998</v>
      </c>
      <c r="BP187" s="2">
        <v>19.178125000000001</v>
      </c>
      <c r="BQ187" s="2">
        <v>5.7343750000000009</v>
      </c>
      <c r="BR187" s="1">
        <v>0.16793749999999999</v>
      </c>
      <c r="BS187" s="1">
        <v>1.8678125000000001</v>
      </c>
      <c r="BT187" s="1">
        <v>19.84375</v>
      </c>
      <c r="BU187" s="1">
        <v>0.47443750000000001</v>
      </c>
      <c r="BV187" s="1">
        <v>1305.1875</v>
      </c>
      <c r="BW187" s="1">
        <v>0.31367576171875</v>
      </c>
      <c r="BX187" s="1">
        <v>45.70164364</v>
      </c>
      <c r="BY187" s="1">
        <v>0.14335497880575868</v>
      </c>
      <c r="BZ187" s="1">
        <v>3.9072237069091798E-2</v>
      </c>
      <c r="CA187" s="1">
        <v>2.1084892608032223E-2</v>
      </c>
      <c r="CB187" s="1">
        <v>6.015712967712402E-2</v>
      </c>
      <c r="CC187" s="1">
        <v>1.7987344461059575E-2</v>
      </c>
      <c r="CD187" s="1">
        <v>1.7856654547492315E-2</v>
      </c>
      <c r="CE187" s="1">
        <v>9.6361424815995887E-3</v>
      </c>
      <c r="CF187" s="1">
        <v>2.7492797029091902E-2</v>
      </c>
      <c r="CG187" s="1">
        <v>8.2205120658927263E-3</v>
      </c>
    </row>
    <row r="188" spans="1:85">
      <c r="A188" s="1" t="s">
        <v>21</v>
      </c>
      <c r="B188" s="1" t="s">
        <v>5</v>
      </c>
      <c r="C188" s="9">
        <v>53</v>
      </c>
      <c r="D188" s="4">
        <v>328</v>
      </c>
      <c r="E188" s="553"/>
      <c r="F188" s="15"/>
      <c r="G188" s="33">
        <v>6174</v>
      </c>
      <c r="H188" s="33">
        <v>7469.7</v>
      </c>
      <c r="I188" s="33">
        <v>6788.1</v>
      </c>
      <c r="J188" s="33">
        <v>6801.7</v>
      </c>
      <c r="K188" s="33">
        <v>627.69999999999982</v>
      </c>
      <c r="L188" s="33">
        <v>668</v>
      </c>
      <c r="M188" s="33">
        <v>647.84999999999991</v>
      </c>
      <c r="N188" s="32">
        <v>1.4925373134332157E-2</v>
      </c>
      <c r="O188" s="31">
        <v>16.11</v>
      </c>
      <c r="P188" s="31">
        <v>0.47699999999999998</v>
      </c>
      <c r="Q188" s="30">
        <v>42.906906783929898</v>
      </c>
      <c r="R188" s="30">
        <v>324</v>
      </c>
      <c r="S188" s="30">
        <v>96</v>
      </c>
      <c r="T188" s="29">
        <v>0.59491165507298605</v>
      </c>
      <c r="U188" s="29">
        <v>-6.5146653471127083</v>
      </c>
      <c r="V188" s="29">
        <v>-3.3466365989979443</v>
      </c>
      <c r="W188" s="29">
        <v>0.9097659400955671</v>
      </c>
      <c r="X188" s="29">
        <v>-2.0891560877355251</v>
      </c>
      <c r="Y188" s="29">
        <v>3.5291237070049792</v>
      </c>
      <c r="Z188" s="29">
        <v>1.4399676192694542</v>
      </c>
      <c r="AA188" s="29">
        <v>-5.6182797947405039</v>
      </c>
      <c r="AB188" s="29">
        <v>4.9690913262744338</v>
      </c>
      <c r="AC188" s="29">
        <v>-9.1474035017454831</v>
      </c>
      <c r="AD188" s="28">
        <v>-2.0891560877355251</v>
      </c>
      <c r="AE188" s="27">
        <v>3.5291237070049797</v>
      </c>
      <c r="AF188" s="27">
        <v>1.7645618535024898</v>
      </c>
      <c r="AG188" s="27">
        <v>-7.7047843990555753</v>
      </c>
      <c r="AH188" s="26">
        <v>3.5264722235845247</v>
      </c>
      <c r="AI188" s="16"/>
      <c r="AZ188" s="4" t="s">
        <v>4</v>
      </c>
      <c r="BA188" s="4">
        <v>36.5</v>
      </c>
      <c r="BB188" s="4">
        <v>36.5</v>
      </c>
      <c r="BC188" s="10">
        <v>1.3904424391802224</v>
      </c>
      <c r="BD188" s="10">
        <v>43.870927901168209</v>
      </c>
      <c r="BE188" s="10">
        <v>0.76336821867865312</v>
      </c>
      <c r="BF188" s="10">
        <v>2705.4980947196518</v>
      </c>
      <c r="BG188" s="10">
        <v>4.1505744453139863E-2</v>
      </c>
      <c r="BH188" s="10"/>
      <c r="BI188" s="10"/>
      <c r="BJ188" s="1">
        <v>182</v>
      </c>
      <c r="BK188" s="1">
        <v>4187</v>
      </c>
      <c r="BL188" s="1">
        <v>4566</v>
      </c>
      <c r="BM188" s="1">
        <v>4418.5</v>
      </c>
      <c r="BN188" s="2">
        <v>16.5</v>
      </c>
      <c r="BO188" s="2">
        <v>8.3249999999999993</v>
      </c>
      <c r="BP188" s="2">
        <v>24.824999999999999</v>
      </c>
      <c r="BQ188" s="2">
        <v>8.1750000000000007</v>
      </c>
      <c r="BR188" s="1">
        <v>0.16618749999999999</v>
      </c>
      <c r="BS188" s="1">
        <v>2.159875</v>
      </c>
      <c r="BT188" s="1">
        <v>18.081250000000001</v>
      </c>
      <c r="BU188" s="1">
        <v>0.29725000000000001</v>
      </c>
      <c r="BV188" s="1">
        <v>1274.9375</v>
      </c>
      <c r="BW188" s="1">
        <v>0.35894422656249997</v>
      </c>
      <c r="BX188" s="1">
        <v>56.62557133</v>
      </c>
      <c r="BY188" s="1">
        <v>0.20325421904706523</v>
      </c>
      <c r="BZ188" s="1">
        <v>5.9225797382812501E-2</v>
      </c>
      <c r="CA188" s="1">
        <v>2.9882106861328125E-2</v>
      </c>
      <c r="CB188" s="1">
        <v>8.9107904244140626E-2</v>
      </c>
      <c r="CC188" s="1">
        <v>2.9343690521484375E-2</v>
      </c>
      <c r="CD188" s="1">
        <v>3.3536946142765763E-2</v>
      </c>
      <c r="CE188" s="1">
        <v>1.6920913735668178E-2</v>
      </c>
      <c r="CF188" s="1">
        <v>5.0457859878433944E-2</v>
      </c>
      <c r="CG188" s="1">
        <v>1.6616032407097584E-2</v>
      </c>
    </row>
    <row r="189" spans="1:85">
      <c r="A189" s="1" t="s">
        <v>20</v>
      </c>
      <c r="B189" s="1" t="s">
        <v>5</v>
      </c>
      <c r="C189" s="9">
        <v>55</v>
      </c>
      <c r="D189" s="4">
        <v>330</v>
      </c>
      <c r="E189" s="553"/>
      <c r="F189" s="15"/>
      <c r="G189" s="33">
        <v>6240.7</v>
      </c>
      <c r="H189" s="33">
        <v>7643.9</v>
      </c>
      <c r="I189" s="33">
        <v>6925.9</v>
      </c>
      <c r="J189" s="33">
        <v>6933.1</v>
      </c>
      <c r="K189" s="33">
        <v>692.40000000000055</v>
      </c>
      <c r="L189" s="33">
        <v>710.79999999999927</v>
      </c>
      <c r="M189" s="33">
        <v>701.59999999999991</v>
      </c>
      <c r="N189" s="32">
        <v>1.4492753623192465E-2</v>
      </c>
      <c r="O189" s="31">
        <v>15.89</v>
      </c>
      <c r="P189" s="31">
        <v>0.32200000000000001</v>
      </c>
      <c r="Q189" s="30">
        <v>36.232499061985251</v>
      </c>
      <c r="R189" s="30">
        <v>321</v>
      </c>
      <c r="S189" s="30">
        <v>92</v>
      </c>
      <c r="T189" s="29">
        <v>0.29173343434407473</v>
      </c>
      <c r="U189" s="29">
        <v>-6.929956102364911</v>
      </c>
      <c r="V189" s="29">
        <v>-3.3171376411563522</v>
      </c>
      <c r="W189" s="29">
        <v>0.77743979699510102</v>
      </c>
      <c r="X189" s="29">
        <v>-2.2944801280455218</v>
      </c>
      <c r="Y189" s="29">
        <v>3.5897380830066048</v>
      </c>
      <c r="Z189" s="29">
        <v>1.295257954961083</v>
      </c>
      <c r="AA189" s="29">
        <v>-5.8842182110521266</v>
      </c>
      <c r="AB189" s="29">
        <v>4.8849960379676878</v>
      </c>
      <c r="AC189" s="29">
        <v>-9.4739562940587305</v>
      </c>
      <c r="AD189" s="28">
        <v>-2.2944801280455218</v>
      </c>
      <c r="AE189" s="27">
        <v>3.5897380830066044</v>
      </c>
      <c r="AF189" s="27">
        <v>1.7948690415033022</v>
      </c>
      <c r="AG189" s="27">
        <v>-8.0065595230360262</v>
      </c>
      <c r="AH189" s="26">
        <v>3.4175992669449826</v>
      </c>
      <c r="AI189" s="16"/>
      <c r="AZ189" s="4" t="s">
        <v>4</v>
      </c>
      <c r="BA189" s="4">
        <v>36.700000000000003</v>
      </c>
      <c r="BB189" s="4">
        <v>36.700000000000003</v>
      </c>
      <c r="BC189" s="10">
        <v>1.4134371148314318</v>
      </c>
      <c r="BD189" s="10">
        <v>43.157208311510153</v>
      </c>
      <c r="BE189" s="10">
        <v>0.74943205161731408</v>
      </c>
      <c r="BF189" s="10">
        <v>2681.5459989112687</v>
      </c>
      <c r="BG189" s="10">
        <v>4.1571679847984072E-2</v>
      </c>
      <c r="BH189" s="10"/>
      <c r="BI189" s="10"/>
      <c r="BJ189" s="1">
        <v>183</v>
      </c>
      <c r="BK189" s="1">
        <v>4204.2</v>
      </c>
      <c r="BL189" s="1">
        <v>4575.6000000000004</v>
      </c>
      <c r="BM189" s="1">
        <v>4432.3</v>
      </c>
      <c r="BN189" s="2">
        <v>22.5</v>
      </c>
      <c r="BO189" s="2">
        <v>10.65</v>
      </c>
      <c r="BP189" s="2">
        <v>33.15</v>
      </c>
      <c r="BQ189" s="2">
        <v>11.85</v>
      </c>
      <c r="BR189" s="1">
        <v>0.16618749999999999</v>
      </c>
      <c r="BS189" s="1">
        <v>1.9233750000000001</v>
      </c>
      <c r="BT189" s="1">
        <v>20.787500000000001</v>
      </c>
      <c r="BU189" s="1">
        <v>0.44062499999999999</v>
      </c>
      <c r="BV189" s="1">
        <v>1226.4375</v>
      </c>
      <c r="BW189" s="1">
        <v>0.31964088281249997</v>
      </c>
      <c r="BX189" s="1">
        <v>42.389764829999997</v>
      </c>
      <c r="BY189" s="1">
        <v>0.13549501852475462</v>
      </c>
      <c r="BZ189" s="1">
        <v>7.19191986328125E-2</v>
      </c>
      <c r="CA189" s="1">
        <v>3.4041754019531252E-2</v>
      </c>
      <c r="CB189" s="1">
        <v>0.10596095265234376</v>
      </c>
      <c r="CC189" s="1">
        <v>3.7877444613281248E-2</v>
      </c>
      <c r="CD189" s="1">
        <v>3.0486379168069792E-2</v>
      </c>
      <c r="CE189" s="1">
        <v>1.4430219472886368E-2</v>
      </c>
      <c r="CF189" s="1">
        <v>4.4916598640956158E-2</v>
      </c>
      <c r="CG189" s="1">
        <v>1.6056159695183425E-2</v>
      </c>
    </row>
    <row r="190" spans="1:85">
      <c r="A190" s="1" t="s">
        <v>19</v>
      </c>
      <c r="B190" s="1" t="s">
        <v>5</v>
      </c>
      <c r="C190" s="9">
        <v>57</v>
      </c>
      <c r="D190" s="4">
        <v>332</v>
      </c>
      <c r="E190" s="553"/>
      <c r="F190" s="15"/>
      <c r="G190" s="33">
        <v>6399.4</v>
      </c>
      <c r="H190" s="33">
        <v>7735</v>
      </c>
      <c r="I190" s="33">
        <v>7073.3</v>
      </c>
      <c r="J190" s="33">
        <v>7074.3</v>
      </c>
      <c r="K190" s="33">
        <v>674.90000000000055</v>
      </c>
      <c r="L190" s="33">
        <v>660.69999999999982</v>
      </c>
      <c r="M190" s="33">
        <v>667.80000000000018</v>
      </c>
      <c r="N190" s="32">
        <v>1.4285714285717534E-2</v>
      </c>
      <c r="O190" s="31">
        <v>16</v>
      </c>
      <c r="P190" s="31">
        <v>0.34699999999999998</v>
      </c>
      <c r="Q190" s="30">
        <v>37.185985879405912</v>
      </c>
      <c r="R190" s="30">
        <v>327</v>
      </c>
      <c r="S190" s="30">
        <v>91</v>
      </c>
      <c r="T190" s="29">
        <v>0.33790737954878342</v>
      </c>
      <c r="U190" s="29">
        <v>-6.8823573053845637</v>
      </c>
      <c r="V190" s="29">
        <v>-3.2394471468861772</v>
      </c>
      <c r="W190" s="29">
        <v>0.69744290462334035</v>
      </c>
      <c r="X190" s="29">
        <v>-2.2716135420246544</v>
      </c>
      <c r="Y190" s="29">
        <v>3.5506128842578266</v>
      </c>
      <c r="Z190" s="29">
        <v>1.2789993422331722</v>
      </c>
      <c r="AA190" s="29">
        <v>-5.822226426282481</v>
      </c>
      <c r="AB190" s="29">
        <v>4.8296122264909993</v>
      </c>
      <c r="AC190" s="29">
        <v>-9.3728393105403072</v>
      </c>
      <c r="AD190" s="28">
        <v>-2.2716135420246544</v>
      </c>
      <c r="AE190" s="27">
        <v>3.5506128842578266</v>
      </c>
      <c r="AF190" s="27">
        <v>1.7753064421289133</v>
      </c>
      <c r="AG190" s="27">
        <v>-7.9214359599237776</v>
      </c>
      <c r="AH190" s="26">
        <v>3.3782088758744688</v>
      </c>
      <c r="AI190" s="16"/>
      <c r="AZ190" s="4" t="s">
        <v>4</v>
      </c>
      <c r="BA190" s="4">
        <v>36.9</v>
      </c>
      <c r="BB190" s="4">
        <v>36.9</v>
      </c>
      <c r="BC190" s="10">
        <v>1.4212992139334457</v>
      </c>
      <c r="BD190" s="10">
        <v>42.918478672187888</v>
      </c>
      <c r="BE190" s="10">
        <v>0.74466714307063897</v>
      </c>
      <c r="BF190" s="10">
        <v>2638.8661760697742</v>
      </c>
      <c r="BG190" s="10">
        <v>4.1197078664737603E-2</v>
      </c>
      <c r="BH190" s="10"/>
      <c r="BI190" s="10"/>
      <c r="BJ190" s="1">
        <v>184</v>
      </c>
      <c r="BK190" s="1">
        <v>4220.3</v>
      </c>
      <c r="BL190" s="1">
        <v>4586</v>
      </c>
      <c r="BM190" s="1">
        <v>4446.7</v>
      </c>
      <c r="BN190" s="2">
        <v>28.5</v>
      </c>
      <c r="BO190" s="2">
        <v>12.975</v>
      </c>
      <c r="BP190" s="2">
        <v>41.475000000000001</v>
      </c>
      <c r="BQ190" s="2">
        <v>15.525</v>
      </c>
      <c r="BR190" s="1">
        <v>0.16793749999999999</v>
      </c>
      <c r="BS190" s="1">
        <v>1.693125</v>
      </c>
      <c r="BT190" s="1">
        <v>21.893750000000001</v>
      </c>
      <c r="BU190" s="1">
        <v>0.57993749999999999</v>
      </c>
      <c r="BV190" s="1">
        <v>1360.75</v>
      </c>
      <c r="BW190" s="1">
        <v>0.2843391796875</v>
      </c>
      <c r="BX190" s="1">
        <v>46.766091609999997</v>
      </c>
      <c r="BY190" s="1">
        <v>0.13297432125577877</v>
      </c>
      <c r="BZ190" s="1">
        <v>8.1036666210937497E-2</v>
      </c>
      <c r="CA190" s="1">
        <v>3.6893008564453121E-2</v>
      </c>
      <c r="CB190" s="1">
        <v>0.11792967477539062</v>
      </c>
      <c r="CC190" s="1">
        <v>4.4143657646484376E-2</v>
      </c>
      <c r="CD190" s="1">
        <v>3.7897681557896946E-2</v>
      </c>
      <c r="CE190" s="1">
        <v>1.7253418182937293E-2</v>
      </c>
      <c r="CF190" s="1">
        <v>5.5151099740834236E-2</v>
      </c>
      <c r="CG190" s="1">
        <v>2.0644263374959653E-2</v>
      </c>
    </row>
    <row r="191" spans="1:85">
      <c r="A191" s="1" t="s">
        <v>18</v>
      </c>
      <c r="B191" s="1" t="s">
        <v>5</v>
      </c>
      <c r="C191" s="9">
        <v>59</v>
      </c>
      <c r="D191" s="4">
        <v>334</v>
      </c>
      <c r="E191" s="553"/>
      <c r="F191" s="15"/>
      <c r="G191" s="33">
        <v>6493.5</v>
      </c>
      <c r="H191" s="33">
        <v>7856.3</v>
      </c>
      <c r="I191" s="33">
        <v>7225.5</v>
      </c>
      <c r="J191" s="33">
        <v>7215.7</v>
      </c>
      <c r="K191" s="33">
        <v>722.19999999999982</v>
      </c>
      <c r="L191" s="33">
        <v>640.60000000000036</v>
      </c>
      <c r="M191" s="33">
        <v>681.40000000000009</v>
      </c>
      <c r="N191" s="32">
        <v>1.4492753623190555E-2</v>
      </c>
      <c r="O191" s="31">
        <v>16.16</v>
      </c>
      <c r="P191" s="31">
        <v>0.371</v>
      </c>
      <c r="Q191" s="30">
        <v>29.558091340040598</v>
      </c>
      <c r="R191" s="30">
        <v>341</v>
      </c>
      <c r="S191" s="30">
        <v>92</v>
      </c>
      <c r="T191" s="29">
        <v>0.37912509187741339</v>
      </c>
      <c r="U191" s="29">
        <v>-7.4188991099612229</v>
      </c>
      <c r="V191" s="29">
        <v>-3.020972127532545</v>
      </c>
      <c r="W191" s="29">
        <v>0.70179780071360465</v>
      </c>
      <c r="X191" s="29">
        <v>-2.3397370862256874</v>
      </c>
      <c r="Y191" s="29">
        <v>3.7817594695613121</v>
      </c>
      <c r="Z191" s="29">
        <v>1.4420223833356247</v>
      </c>
      <c r="AA191" s="29">
        <v>-6.1214965557869991</v>
      </c>
      <c r="AB191" s="29">
        <v>5.2237818528969369</v>
      </c>
      <c r="AC191" s="29">
        <v>-9.9032560253483126</v>
      </c>
      <c r="AD191" s="28">
        <v>-2.3397370862256874</v>
      </c>
      <c r="AE191" s="27">
        <v>3.7817594695613121</v>
      </c>
      <c r="AF191" s="27">
        <v>1.8908797347806561</v>
      </c>
      <c r="AG191" s="27">
        <v>-8.3573656271912071</v>
      </c>
      <c r="AH191" s="26">
        <v>3.6778914547398314</v>
      </c>
      <c r="AI191" s="16"/>
      <c r="AZ191" s="4" t="s">
        <v>4</v>
      </c>
      <c r="BA191" s="4">
        <v>37.1</v>
      </c>
      <c r="BB191" s="4">
        <v>37.1</v>
      </c>
      <c r="BC191" s="10">
        <v>1.3669490769643671</v>
      </c>
      <c r="BD191" s="10">
        <v>45.356481119022831</v>
      </c>
      <c r="BE191" s="10">
        <v>0.77760662002159575</v>
      </c>
      <c r="BF191" s="10">
        <v>2701.9543973941368</v>
      </c>
      <c r="BG191" s="10">
        <v>4.0204384616597102E-2</v>
      </c>
      <c r="BH191" s="10"/>
      <c r="BI191" s="10"/>
      <c r="BJ191" s="1">
        <v>185</v>
      </c>
      <c r="BK191" s="1">
        <v>4232.3</v>
      </c>
      <c r="BL191" s="1">
        <v>4600.2</v>
      </c>
      <c r="BM191" s="1">
        <v>4461</v>
      </c>
      <c r="BN191" s="2">
        <v>33.337499999999999</v>
      </c>
      <c r="BO191" s="2">
        <v>14.934374999999999</v>
      </c>
      <c r="BP191" s="2">
        <v>48.271874999999994</v>
      </c>
      <c r="BQ191" s="2">
        <v>18.403124999999999</v>
      </c>
      <c r="BR191" s="1">
        <v>0.18012500000000001</v>
      </c>
      <c r="BS191" s="1">
        <v>1.620625</v>
      </c>
      <c r="BT191" s="1">
        <v>19.806249999999999</v>
      </c>
      <c r="BU191" s="1">
        <v>0.62393750000000003</v>
      </c>
      <c r="BV191" s="1">
        <v>1214.75</v>
      </c>
      <c r="BW191" s="1">
        <v>0.291915078125</v>
      </c>
      <c r="BX191" s="1">
        <v>43.439208209999997</v>
      </c>
      <c r="BY191" s="1">
        <v>0.12680559858310292</v>
      </c>
      <c r="BZ191" s="1">
        <v>9.7317189169921867E-2</v>
      </c>
      <c r="CA191" s="1">
        <v>4.3595692448730468E-2</v>
      </c>
      <c r="CB191" s="1">
        <v>0.14091288161865234</v>
      </c>
      <c r="CC191" s="1">
        <v>5.3721496721191399E-2</v>
      </c>
      <c r="CD191" s="1">
        <v>4.2273816427641935E-2</v>
      </c>
      <c r="CE191" s="1">
        <v>1.8937623613395276E-2</v>
      </c>
      <c r="CF191" s="1">
        <v>6.1211440041037207E-2</v>
      </c>
      <c r="CG191" s="1">
        <v>2.3336192814246658E-2</v>
      </c>
    </row>
    <row r="192" spans="1:85">
      <c r="A192" s="1" t="s">
        <v>17</v>
      </c>
      <c r="B192" s="1" t="s">
        <v>5</v>
      </c>
      <c r="C192" s="9">
        <v>61</v>
      </c>
      <c r="D192" s="4">
        <v>336</v>
      </c>
      <c r="E192" s="553"/>
      <c r="F192" s="15"/>
      <c r="G192" s="33">
        <v>6662.5</v>
      </c>
      <c r="H192" s="33">
        <v>7990.8</v>
      </c>
      <c r="I192" s="33">
        <v>7363.7</v>
      </c>
      <c r="J192" s="33">
        <v>7356</v>
      </c>
      <c r="K192" s="33">
        <v>693.5</v>
      </c>
      <c r="L192" s="33">
        <v>634.80000000000018</v>
      </c>
      <c r="M192" s="33">
        <v>664.15000000000009</v>
      </c>
      <c r="N192" s="32">
        <v>1.4285714285717534E-2</v>
      </c>
      <c r="O192" s="31">
        <v>16.23</v>
      </c>
      <c r="P192" s="31">
        <v>0.35499999999999998</v>
      </c>
      <c r="Q192" s="30">
        <v>36.232499061985251</v>
      </c>
      <c r="R192" s="30">
        <v>348</v>
      </c>
      <c r="S192" s="30">
        <v>93</v>
      </c>
      <c r="T192" s="29">
        <v>0.34392818667109526</v>
      </c>
      <c r="U192" s="29">
        <v>-6.981729069799715</v>
      </c>
      <c r="V192" s="29">
        <v>-2.9090046821753992</v>
      </c>
      <c r="W192" s="29">
        <v>0.7307767765453087</v>
      </c>
      <c r="X192" s="29">
        <v>-2.2040071971896777</v>
      </c>
      <c r="Y192" s="29">
        <v>3.5790398823648228</v>
      </c>
      <c r="Z192" s="29">
        <v>1.3750326851751451</v>
      </c>
      <c r="AA192" s="29">
        <v>-5.7830470795545006</v>
      </c>
      <c r="AB192" s="29">
        <v>4.9540725675399679</v>
      </c>
      <c r="AC192" s="29">
        <v>-9.3620869619193243</v>
      </c>
      <c r="AD192" s="28">
        <v>-2.2040071971896773</v>
      </c>
      <c r="AE192" s="27">
        <v>3.5790398823648228</v>
      </c>
      <c r="AF192" s="27">
        <v>1.7895199411824114</v>
      </c>
      <c r="AG192" s="27">
        <v>-7.8990633525910106</v>
      </c>
      <c r="AH192" s="26">
        <v>3.491048958211656</v>
      </c>
      <c r="AI192" s="16"/>
      <c r="AZ192" s="4" t="s">
        <v>4</v>
      </c>
      <c r="BA192" s="4">
        <v>37.299999999999997</v>
      </c>
      <c r="BB192" s="4">
        <v>37.299999999999997</v>
      </c>
      <c r="BC192" s="10">
        <v>1.3650940588095795</v>
      </c>
      <c r="BD192" s="10">
        <v>45.418115770034674</v>
      </c>
      <c r="BE192" s="10">
        <v>0.7787308734487397</v>
      </c>
      <c r="BF192" s="10">
        <v>2693.1043881166534</v>
      </c>
      <c r="BG192" s="10">
        <v>4.0749076382377195E-2</v>
      </c>
      <c r="BH192" s="10"/>
      <c r="BI192" s="10"/>
      <c r="BJ192" s="1">
        <v>186</v>
      </c>
      <c r="BK192" s="1">
        <v>4254.3</v>
      </c>
      <c r="BL192" s="1">
        <v>4605.5</v>
      </c>
      <c r="BM192" s="1">
        <v>4473.2</v>
      </c>
      <c r="BN192" s="2">
        <v>31.2</v>
      </c>
      <c r="BO192" s="2">
        <v>14.7</v>
      </c>
      <c r="BP192" s="2">
        <v>45.9</v>
      </c>
      <c r="BQ192" s="2">
        <v>16.5</v>
      </c>
      <c r="BR192" s="1">
        <v>0.16793749999999999</v>
      </c>
      <c r="BS192" s="1">
        <v>1.5856874999999999</v>
      </c>
      <c r="BT192" s="1">
        <v>17.631250000000001</v>
      </c>
      <c r="BU192" s="1">
        <v>0.64537500000000003</v>
      </c>
      <c r="BV192" s="1">
        <v>1357.375</v>
      </c>
      <c r="BW192" s="1">
        <v>0.26629639453124998</v>
      </c>
      <c r="BX192" s="1">
        <v>38.528566480000002</v>
      </c>
      <c r="BY192" s="1">
        <v>0.10260018340081574</v>
      </c>
      <c r="BZ192" s="1">
        <v>8.3084475093749999E-2</v>
      </c>
      <c r="CA192" s="1">
        <v>3.9145569996093747E-2</v>
      </c>
      <c r="CB192" s="1">
        <v>0.12223004508984375</v>
      </c>
      <c r="CC192" s="1">
        <v>4.3938905097656251E-2</v>
      </c>
      <c r="CD192" s="1">
        <v>3.2011257221054509E-2</v>
      </c>
      <c r="CE192" s="1">
        <v>1.5082226959919913E-2</v>
      </c>
      <c r="CF192" s="1">
        <v>4.7093484180974421E-2</v>
      </c>
      <c r="CG192" s="1">
        <v>1.6929030261134598E-2</v>
      </c>
    </row>
    <row r="193" spans="1:85">
      <c r="A193" s="1" t="s">
        <v>16</v>
      </c>
      <c r="B193" s="1" t="s">
        <v>5</v>
      </c>
      <c r="C193" s="9">
        <v>63</v>
      </c>
      <c r="D193" s="4">
        <v>338</v>
      </c>
      <c r="E193" s="553"/>
      <c r="F193" s="15"/>
      <c r="G193" s="33">
        <v>6819.2</v>
      </c>
      <c r="H193" s="33">
        <v>8061.6</v>
      </c>
      <c r="I193" s="33">
        <v>7516</v>
      </c>
      <c r="J193" s="33">
        <v>7498.5</v>
      </c>
      <c r="K193" s="33">
        <v>679.30000000000018</v>
      </c>
      <c r="L193" s="33">
        <v>563.10000000000036</v>
      </c>
      <c r="M193" s="33">
        <v>621.20000000000027</v>
      </c>
      <c r="N193" s="32">
        <v>1.3698630136989074E-2</v>
      </c>
      <c r="O193" s="31">
        <v>16.13</v>
      </c>
      <c r="P193" s="31">
        <v>0.32100000000000001</v>
      </c>
      <c r="Q193" s="30">
        <v>30.511578157461262</v>
      </c>
      <c r="R193" s="30">
        <v>325</v>
      </c>
      <c r="S193" s="30">
        <v>94</v>
      </c>
      <c r="T193" s="29">
        <v>0.27993962448399784</v>
      </c>
      <c r="U193" s="29">
        <v>-7.3511428695795882</v>
      </c>
      <c r="V193" s="29">
        <v>-3.3344427784246586</v>
      </c>
      <c r="W193" s="29">
        <v>0.80703287328126683</v>
      </c>
      <c r="X193" s="29">
        <v>-2.3996532875597456</v>
      </c>
      <c r="Y193" s="29">
        <v>3.7795120840961673</v>
      </c>
      <c r="Z193" s="29">
        <v>1.3798587965364217</v>
      </c>
      <c r="AA193" s="29">
        <v>-6.1791653716559125</v>
      </c>
      <c r="AB193" s="29">
        <v>5.1593708806325891</v>
      </c>
      <c r="AC193" s="29">
        <v>-9.9586774557520812</v>
      </c>
      <c r="AD193" s="28">
        <v>-2.3996532875597456</v>
      </c>
      <c r="AE193" s="27">
        <v>3.7795120840961673</v>
      </c>
      <c r="AF193" s="27">
        <v>1.8897560420480837</v>
      </c>
      <c r="AG193" s="27">
        <v>-8.4137057335815069</v>
      </c>
      <c r="AH193" s="26">
        <v>3.6143991584620156</v>
      </c>
      <c r="AI193" s="16"/>
      <c r="AZ193" s="4" t="s">
        <v>4</v>
      </c>
      <c r="BA193" s="4">
        <v>37.5</v>
      </c>
      <c r="BB193" s="4">
        <v>37.5</v>
      </c>
      <c r="BC193" s="10">
        <v>1.3977008038637371</v>
      </c>
      <c r="BD193" s="10">
        <v>44.358563598597193</v>
      </c>
      <c r="BE193" s="10">
        <v>0.75896920977955329</v>
      </c>
      <c r="BF193" s="10">
        <v>2621.9379422972238</v>
      </c>
      <c r="BG193" s="10">
        <v>4.1722412055632839E-2</v>
      </c>
      <c r="BH193" s="10"/>
      <c r="BI193" s="10"/>
      <c r="BJ193" s="1">
        <v>187</v>
      </c>
      <c r="BK193" s="1">
        <v>4272.2</v>
      </c>
      <c r="BL193" s="1">
        <v>4612.3999999999996</v>
      </c>
      <c r="BM193" s="1">
        <v>4485.1000000000004</v>
      </c>
      <c r="BN193" s="2">
        <v>28.024999999999999</v>
      </c>
      <c r="BO193" s="2">
        <v>14.09375</v>
      </c>
      <c r="BP193" s="2">
        <v>42.118749999999999</v>
      </c>
      <c r="BQ193" s="2">
        <v>13.931249999999999</v>
      </c>
      <c r="BR193" s="1">
        <v>0.18024999999999999</v>
      </c>
      <c r="BS193" s="1">
        <v>1.5626875</v>
      </c>
      <c r="BT193" s="1">
        <v>16.637499999999999</v>
      </c>
      <c r="BU193" s="1">
        <v>0.65900000000000003</v>
      </c>
      <c r="BV193" s="1">
        <v>1208.8125</v>
      </c>
      <c r="BW193" s="1">
        <v>0.28167442187499997</v>
      </c>
      <c r="BX193" s="1">
        <v>39.908537500000001</v>
      </c>
      <c r="BY193" s="1">
        <v>0.11241214228189257</v>
      </c>
      <c r="BZ193" s="1">
        <v>7.893925673046874E-2</v>
      </c>
      <c r="CA193" s="1">
        <v>3.9698488833007806E-2</v>
      </c>
      <c r="CB193" s="1">
        <v>0.11863774556347655</v>
      </c>
      <c r="CC193" s="1">
        <v>3.9240767897460935E-2</v>
      </c>
      <c r="CD193" s="1">
        <v>3.1503502874500391E-2</v>
      </c>
      <c r="CE193" s="1">
        <v>1.5843086302854234E-2</v>
      </c>
      <c r="CF193" s="1">
        <v>4.7346589177354625E-2</v>
      </c>
      <c r="CG193" s="1">
        <v>1.5660416571646157E-2</v>
      </c>
    </row>
    <row r="194" spans="1:85">
      <c r="A194" s="1" t="s">
        <v>15</v>
      </c>
      <c r="B194" s="1" t="s">
        <v>5</v>
      </c>
      <c r="C194" s="9">
        <v>65</v>
      </c>
      <c r="D194" s="4">
        <v>340</v>
      </c>
      <c r="E194" s="553"/>
      <c r="F194" s="15"/>
      <c r="G194" s="33">
        <v>6910.4</v>
      </c>
      <c r="H194" s="33">
        <v>8187.1</v>
      </c>
      <c r="I194" s="33">
        <v>7668.3</v>
      </c>
      <c r="J194" s="33">
        <v>7641.3</v>
      </c>
      <c r="K194" s="33">
        <v>730.90000000000055</v>
      </c>
      <c r="L194" s="33">
        <v>545.80000000000018</v>
      </c>
      <c r="M194" s="33">
        <v>638.35000000000036</v>
      </c>
      <c r="N194" s="32">
        <v>1.4492753623192465E-2</v>
      </c>
      <c r="O194" s="31">
        <v>16.41</v>
      </c>
      <c r="P194" s="31">
        <v>0.32600000000000001</v>
      </c>
      <c r="Q194" s="30">
        <v>33.372038609723255</v>
      </c>
      <c r="R194" s="30">
        <v>342</v>
      </c>
      <c r="S194" s="30">
        <v>89</v>
      </c>
      <c r="T194" s="29">
        <v>0.27880827953175147</v>
      </c>
      <c r="U194" s="29">
        <v>-7.1971974435424784</v>
      </c>
      <c r="V194" s="29">
        <v>-3.1066973609196742</v>
      </c>
      <c r="W194" s="29">
        <v>0.49102660934513154</v>
      </c>
      <c r="X194" s="29">
        <v>-2.3835149788963172</v>
      </c>
      <c r="Y194" s="29">
        <v>3.6076532586067471</v>
      </c>
      <c r="Z194" s="29">
        <v>1.2241382797104299</v>
      </c>
      <c r="AA194" s="29">
        <v>-5.9911682375030644</v>
      </c>
      <c r="AB194" s="29">
        <v>4.8317915383171766</v>
      </c>
      <c r="AC194" s="29">
        <v>-9.5988214961098119</v>
      </c>
      <c r="AD194" s="28">
        <v>-2.3835149788963172</v>
      </c>
      <c r="AE194" s="27">
        <v>3.6076532586067467</v>
      </c>
      <c r="AF194" s="27">
        <v>1.8038266293033733</v>
      </c>
      <c r="AG194" s="27">
        <v>-8.1241014412652586</v>
      </c>
      <c r="AH194" s="26">
        <v>3.3570714834726241</v>
      </c>
      <c r="AI194" s="16"/>
      <c r="AZ194" s="4" t="s">
        <v>4</v>
      </c>
      <c r="BA194" s="4">
        <v>37.700000000000003</v>
      </c>
      <c r="BB194" s="4">
        <v>37.700000000000003</v>
      </c>
      <c r="BC194" s="10">
        <v>1.4195395378006084</v>
      </c>
      <c r="BD194" s="10">
        <v>44.380588438987964</v>
      </c>
      <c r="BE194" s="10">
        <v>0.74573361345417677</v>
      </c>
      <c r="BF194" s="10">
        <v>2627.2702629438872</v>
      </c>
      <c r="BG194" s="10">
        <v>4.1146073559439215E-2</v>
      </c>
      <c r="BH194" s="10"/>
      <c r="BI194" s="10"/>
      <c r="BJ194" s="1">
        <v>188</v>
      </c>
      <c r="BK194" s="1">
        <v>4287.5</v>
      </c>
      <c r="BL194" s="1">
        <v>4620.5</v>
      </c>
      <c r="BM194" s="1">
        <v>4497.3999999999996</v>
      </c>
      <c r="BN194" s="2">
        <v>25.6</v>
      </c>
      <c r="BO194" s="2">
        <v>13.45</v>
      </c>
      <c r="BP194" s="2">
        <v>39.049999999999997</v>
      </c>
      <c r="BQ194" s="2">
        <v>12.150000000000002</v>
      </c>
      <c r="BR194" s="1">
        <v>0.15562500000000001</v>
      </c>
      <c r="BS194" s="1">
        <v>1.627375</v>
      </c>
      <c r="BT194" s="1">
        <v>17.149999999999999</v>
      </c>
      <c r="BU194" s="1">
        <v>0.61962499999999998</v>
      </c>
      <c r="BV194" s="1">
        <v>1221.125</v>
      </c>
      <c r="BW194" s="1">
        <v>0.253260234375</v>
      </c>
      <c r="BX194" s="1">
        <v>56.556254559999999</v>
      </c>
      <c r="BY194" s="1">
        <v>0.14323450285237763</v>
      </c>
      <c r="BZ194" s="1">
        <v>6.4834619999999996E-2</v>
      </c>
      <c r="CA194" s="1">
        <v>3.4063501523437491E-2</v>
      </c>
      <c r="CB194" s="1">
        <v>9.8898121523437493E-2</v>
      </c>
      <c r="CC194" s="1">
        <v>3.0771118476562505E-2</v>
      </c>
      <c r="CD194" s="1">
        <v>3.6668032730208674E-2</v>
      </c>
      <c r="CE194" s="1">
        <v>1.9265040633644787E-2</v>
      </c>
      <c r="CF194" s="1">
        <v>5.5933073363853461E-2</v>
      </c>
      <c r="CG194" s="1">
        <v>1.7402992096563888E-2</v>
      </c>
    </row>
    <row r="195" spans="1:85">
      <c r="A195" s="1" t="s">
        <v>14</v>
      </c>
      <c r="B195" s="1" t="s">
        <v>5</v>
      </c>
      <c r="C195" s="9">
        <v>67</v>
      </c>
      <c r="D195" s="4">
        <v>342</v>
      </c>
      <c r="E195" s="553"/>
      <c r="F195" s="15"/>
      <c r="G195" s="33">
        <v>7156</v>
      </c>
      <c r="H195" s="33">
        <v>8233.2000000000007</v>
      </c>
      <c r="I195" s="33">
        <v>7804.6</v>
      </c>
      <c r="J195" s="33">
        <v>7780.6</v>
      </c>
      <c r="K195" s="33">
        <v>624.60000000000036</v>
      </c>
      <c r="L195" s="33">
        <v>452.60000000000036</v>
      </c>
      <c r="M195" s="33">
        <v>538.60000000000036</v>
      </c>
      <c r="N195" s="32">
        <v>1.4084507042257806E-2</v>
      </c>
      <c r="O195" s="31">
        <v>16.12</v>
      </c>
      <c r="P195" s="31">
        <v>0.33100000000000002</v>
      </c>
      <c r="Q195" s="30">
        <v>36.232499061985251</v>
      </c>
      <c r="R195" s="30">
        <v>342</v>
      </c>
      <c r="S195" s="30">
        <v>90</v>
      </c>
      <c r="T195" s="29">
        <v>0.30046679965399659</v>
      </c>
      <c r="U195" s="29">
        <v>-6.9652179820425832</v>
      </c>
      <c r="V195" s="29">
        <v>-2.9833318089021299</v>
      </c>
      <c r="W195" s="29">
        <v>0.61582852581343128</v>
      </c>
      <c r="X195" s="29">
        <v>-2.2580636163693213</v>
      </c>
      <c r="Y195" s="29">
        <v>3.5349988264021097</v>
      </c>
      <c r="Z195" s="29">
        <v>1.2769352100327884</v>
      </c>
      <c r="AA195" s="29">
        <v>-5.793062442771431</v>
      </c>
      <c r="AB195" s="29">
        <v>4.8119340364348986</v>
      </c>
      <c r="AC195" s="29">
        <v>-9.3280612691735403</v>
      </c>
      <c r="AD195" s="28">
        <v>-2.2580636163693213</v>
      </c>
      <c r="AE195" s="27">
        <v>3.5349988264021097</v>
      </c>
      <c r="AF195" s="27">
        <v>1.7674994132010549</v>
      </c>
      <c r="AG195" s="27">
        <v>-7.8830405619561219</v>
      </c>
      <c r="AH195" s="26">
        <v>3.3669133292174793</v>
      </c>
      <c r="AI195" s="16"/>
      <c r="AZ195" s="4" t="s">
        <v>4</v>
      </c>
      <c r="BA195" s="4">
        <v>37.9</v>
      </c>
      <c r="BB195" s="4">
        <v>37.9</v>
      </c>
      <c r="BC195" s="10">
        <v>1.4028475121633808</v>
      </c>
      <c r="BD195" s="10">
        <v>44.908658605984535</v>
      </c>
      <c r="BE195" s="10">
        <v>0.75584999262825403</v>
      </c>
      <c r="BF195" s="10">
        <v>2654.7974993204671</v>
      </c>
      <c r="BG195" s="10">
        <v>4.0662246729373401E-2</v>
      </c>
      <c r="BH195" s="10"/>
      <c r="BI195" s="10"/>
      <c r="BJ195" s="1">
        <v>189</v>
      </c>
      <c r="BK195" s="1">
        <v>4299.8999999999996</v>
      </c>
      <c r="BL195" s="1">
        <v>4629.5</v>
      </c>
      <c r="BM195" s="1">
        <v>4510.1000000000004</v>
      </c>
      <c r="BN195" s="2">
        <v>20.462499999999999</v>
      </c>
      <c r="BO195" s="2">
        <v>11.606249999999999</v>
      </c>
      <c r="BP195" s="2">
        <v>32.068749999999994</v>
      </c>
      <c r="BQ195" s="2">
        <v>8.8562499999999993</v>
      </c>
      <c r="BR195" s="1">
        <v>0.18024999999999999</v>
      </c>
      <c r="BS195" s="1">
        <v>1.6204375</v>
      </c>
      <c r="BT195" s="1">
        <v>19.8</v>
      </c>
      <c r="BU195" s="1">
        <v>0.62443749999999998</v>
      </c>
      <c r="BV195" s="1">
        <v>1110.4375</v>
      </c>
      <c r="BW195" s="1">
        <v>0.29208385937499998</v>
      </c>
      <c r="BX195" s="1">
        <v>71.235864410000005</v>
      </c>
      <c r="BY195" s="1">
        <v>0.20806846202787008</v>
      </c>
      <c r="BZ195" s="1">
        <v>5.9767659724609359E-2</v>
      </c>
      <c r="CA195" s="1">
        <v>3.389998292871093E-2</v>
      </c>
      <c r="CB195" s="1">
        <v>9.3667642653320282E-2</v>
      </c>
      <c r="CC195" s="1">
        <v>2.586767679589843E-2</v>
      </c>
      <c r="CD195" s="1">
        <v>4.2576009042452907E-2</v>
      </c>
      <c r="CE195" s="1">
        <v>2.4148945874109668E-2</v>
      </c>
      <c r="CF195" s="1">
        <v>6.6724954916562579E-2</v>
      </c>
      <c r="CG195" s="1">
        <v>1.8427063168343239E-2</v>
      </c>
    </row>
    <row r="196" spans="1:85" ht="15" thickBot="1">
      <c r="A196" s="1" t="s">
        <v>13</v>
      </c>
      <c r="B196" s="1" t="s">
        <v>5</v>
      </c>
      <c r="C196" s="9">
        <v>69</v>
      </c>
      <c r="D196" s="4">
        <v>344</v>
      </c>
      <c r="E196" s="554"/>
      <c r="F196" s="15"/>
      <c r="G196" s="33">
        <v>7329.8</v>
      </c>
      <c r="H196" s="33">
        <v>8304.6</v>
      </c>
      <c r="I196" s="33">
        <v>7958.1</v>
      </c>
      <c r="J196" s="33">
        <v>7919.2</v>
      </c>
      <c r="K196" s="33">
        <v>589.39999999999964</v>
      </c>
      <c r="L196" s="33">
        <v>385.40000000000055</v>
      </c>
      <c r="M196" s="33">
        <v>487.40000000000009</v>
      </c>
      <c r="N196" s="32">
        <v>1.3888888888892397E-2</v>
      </c>
      <c r="O196" s="31">
        <v>16.34</v>
      </c>
      <c r="P196" s="31">
        <v>0.313</v>
      </c>
      <c r="Q196" s="30">
        <v>32.418551792302594</v>
      </c>
      <c r="R196" s="30">
        <v>342</v>
      </c>
      <c r="S196" s="30">
        <v>87</v>
      </c>
      <c r="T196" s="29">
        <v>0.25575708505966188</v>
      </c>
      <c r="U196" s="29">
        <v>-7.2510005989085577</v>
      </c>
      <c r="V196" s="29">
        <v>-3.0773203953820483</v>
      </c>
      <c r="W196" s="29">
        <v>0.41348508253861449</v>
      </c>
      <c r="X196" s="29">
        <v>-2.4147697066730824</v>
      </c>
      <c r="Y196" s="29">
        <v>3.6036482049992404</v>
      </c>
      <c r="Z196" s="29">
        <v>1.188878498326158</v>
      </c>
      <c r="AA196" s="29">
        <v>-6.0184179116723229</v>
      </c>
      <c r="AB196" s="29">
        <v>4.7925267033253984</v>
      </c>
      <c r="AC196" s="29">
        <v>-9.6220661166715633</v>
      </c>
      <c r="AD196" s="28">
        <v>-2.4147697066730824</v>
      </c>
      <c r="AE196" s="27">
        <v>3.6036482049992409</v>
      </c>
      <c r="AF196" s="27">
        <v>1.8018241024996204</v>
      </c>
      <c r="AG196" s="27">
        <v>-8.1489832293850704</v>
      </c>
      <c r="AH196" s="26">
        <v>3.3194438160389059</v>
      </c>
      <c r="AI196" s="16"/>
      <c r="AZ196" s="4" t="s">
        <v>4</v>
      </c>
      <c r="BA196" s="4">
        <v>38.1</v>
      </c>
      <c r="BB196" s="4">
        <v>38.1</v>
      </c>
      <c r="BC196" s="10">
        <v>1.4340173319928473</v>
      </c>
      <c r="BD196" s="10">
        <v>43.932523404336536</v>
      </c>
      <c r="BE196" s="10">
        <v>0.7369591927316077</v>
      </c>
      <c r="BF196" s="10">
        <v>2689.0160806759336</v>
      </c>
      <c r="BG196" s="10">
        <v>4.2806487522171886E-2</v>
      </c>
      <c r="BH196" s="10"/>
      <c r="BI196" s="10"/>
      <c r="BJ196" s="1">
        <v>190</v>
      </c>
      <c r="BK196" s="1">
        <v>4309.7</v>
      </c>
      <c r="BL196" s="1">
        <v>4643.7</v>
      </c>
      <c r="BM196" s="1">
        <v>4523.2</v>
      </c>
      <c r="BN196" s="2">
        <v>2.2749999999999999</v>
      </c>
      <c r="BO196" s="2">
        <v>3.7875000000000001</v>
      </c>
      <c r="BP196" s="2">
        <v>6.0625</v>
      </c>
      <c r="BQ196" s="2">
        <v>-1.5125000000000002</v>
      </c>
      <c r="BR196" s="1">
        <v>0.13575000000000001</v>
      </c>
      <c r="BS196" s="1">
        <v>1.6936875</v>
      </c>
      <c r="BT196" s="1">
        <v>24.21875</v>
      </c>
      <c r="BU196" s="1">
        <v>0.57974999999999999</v>
      </c>
      <c r="BV196" s="1">
        <v>1219</v>
      </c>
      <c r="BW196" s="1">
        <v>0.22991807812500001</v>
      </c>
      <c r="BX196" s="1">
        <v>62.127146709999998</v>
      </c>
      <c r="BY196" s="1">
        <v>0.14284154170953117</v>
      </c>
      <c r="BZ196" s="1">
        <v>5.2306362773437498E-3</v>
      </c>
      <c r="CA196" s="1">
        <v>8.7081472089843744E-3</v>
      </c>
      <c r="CB196" s="1">
        <v>1.3938783486328123E-2</v>
      </c>
      <c r="CC196" s="1">
        <v>-3.4775109316406245E-3</v>
      </c>
      <c r="CD196" s="1">
        <v>3.2496450738918343E-3</v>
      </c>
      <c r="CE196" s="1">
        <v>5.4101233922484934E-3</v>
      </c>
      <c r="CF196" s="1">
        <v>8.6597684661403277E-3</v>
      </c>
      <c r="CG196" s="1">
        <v>-2.1604783183566591E-3</v>
      </c>
    </row>
    <row r="197" spans="1:85">
      <c r="A197" s="1" t="s">
        <v>12</v>
      </c>
      <c r="B197" s="1" t="s">
        <v>5</v>
      </c>
      <c r="C197" s="9">
        <v>71</v>
      </c>
      <c r="D197" s="4">
        <v>346</v>
      </c>
      <c r="E197" s="552">
        <v>1</v>
      </c>
      <c r="F197" s="15"/>
      <c r="G197" s="33">
        <v>7548.3</v>
      </c>
      <c r="H197" s="33">
        <v>8386.7999999999993</v>
      </c>
      <c r="I197" s="33">
        <v>8082.4</v>
      </c>
      <c r="J197" s="33">
        <v>8052.5</v>
      </c>
      <c r="K197" s="33">
        <v>504.19999999999982</v>
      </c>
      <c r="L197" s="33">
        <v>334.29999999999927</v>
      </c>
      <c r="M197" s="33">
        <v>419.24999999999955</v>
      </c>
      <c r="N197" s="32">
        <v>1.5151515151517761E-2</v>
      </c>
      <c r="O197" s="31">
        <v>17.8</v>
      </c>
      <c r="P197" s="31">
        <v>0.23799999999999999</v>
      </c>
      <c r="Q197" s="30">
        <v>108.69749718595574</v>
      </c>
      <c r="R197" s="30">
        <v>336</v>
      </c>
      <c r="S197" s="30">
        <v>105</v>
      </c>
      <c r="T197" s="29">
        <v>6.8078747960564651E-2</v>
      </c>
      <c r="U197" s="29">
        <v>-2.7827283991236431</v>
      </c>
      <c r="V197" s="29">
        <v>-3.7531037724381369</v>
      </c>
      <c r="W197" s="29">
        <v>0.86272779356232676</v>
      </c>
      <c r="X197" s="29">
        <v>-1.4012564075097222</v>
      </c>
      <c r="Y197" s="29">
        <v>2.2154172784781947</v>
      </c>
      <c r="Z197" s="29">
        <v>0.81416087096847245</v>
      </c>
      <c r="AA197" s="29">
        <v>-3.6166736859879167</v>
      </c>
      <c r="AB197" s="29">
        <v>3.0295781494466674</v>
      </c>
      <c r="AC197" s="29">
        <v>-5.8320909644661114</v>
      </c>
      <c r="AD197" s="28">
        <v>-1.4012564075097222</v>
      </c>
      <c r="AE197" s="27">
        <v>2.2154172784781951</v>
      </c>
      <c r="AF197" s="27">
        <v>1.1077086392390976</v>
      </c>
      <c r="AG197" s="27">
        <v>-4.9264827875642467</v>
      </c>
      <c r="AH197" s="26">
        <v>2.1239699725448018</v>
      </c>
      <c r="AI197" s="16"/>
      <c r="AZ197" s="4" t="s">
        <v>4</v>
      </c>
      <c r="BA197" s="4">
        <v>38.299999999999997</v>
      </c>
      <c r="BB197" s="4">
        <v>38.299999999999997</v>
      </c>
      <c r="BC197" s="10">
        <v>1.4459805499714153</v>
      </c>
      <c r="BD197" s="10">
        <v>44.260623008563414</v>
      </c>
      <c r="BE197" s="10">
        <v>0.72970875759308163</v>
      </c>
      <c r="BF197" s="10">
        <v>2677.4632553075671</v>
      </c>
      <c r="BG197" s="10">
        <v>4.1313729999183882E-2</v>
      </c>
      <c r="BH197" s="10"/>
      <c r="BI197" s="10"/>
      <c r="BJ197" s="1">
        <v>191</v>
      </c>
      <c r="BK197" s="1">
        <v>4320.1000000000004</v>
      </c>
      <c r="BL197" s="1">
        <v>4651.5</v>
      </c>
      <c r="BM197" s="1">
        <v>4531.8999999999996</v>
      </c>
      <c r="BN197" s="2">
        <v>4.25</v>
      </c>
      <c r="BO197" s="2">
        <v>1.9375</v>
      </c>
      <c r="BP197" s="2">
        <v>6.1875</v>
      </c>
      <c r="BQ197" s="2">
        <v>2.3125</v>
      </c>
      <c r="BR197" s="1">
        <v>0.13362499999999999</v>
      </c>
      <c r="BS197" s="1">
        <v>1.68075</v>
      </c>
      <c r="BT197" s="1">
        <v>29.2</v>
      </c>
      <c r="BU197" s="1">
        <v>0.58781249999999996</v>
      </c>
      <c r="BV197" s="1">
        <v>1341</v>
      </c>
      <c r="BW197" s="1">
        <v>0.22459021874999999</v>
      </c>
      <c r="BX197" s="1">
        <v>63.630081230000002</v>
      </c>
      <c r="BY197" s="1">
        <v>0.14290693862525969</v>
      </c>
      <c r="BZ197" s="1">
        <v>9.5450842968750008E-3</v>
      </c>
      <c r="CA197" s="1">
        <v>4.3514354882812504E-3</v>
      </c>
      <c r="CB197" s="1">
        <v>1.3896519785156252E-2</v>
      </c>
      <c r="CC197" s="1">
        <v>5.1936488085937505E-3</v>
      </c>
      <c r="CD197" s="1">
        <v>6.0735448915735374E-3</v>
      </c>
      <c r="CE197" s="1">
        <v>2.7688219358644067E-3</v>
      </c>
      <c r="CF197" s="1">
        <v>8.8423668274379436E-3</v>
      </c>
      <c r="CG197" s="1">
        <v>3.3047229557091307E-3</v>
      </c>
    </row>
    <row r="198" spans="1:85">
      <c r="A198" s="1" t="s">
        <v>11</v>
      </c>
      <c r="B198" s="1" t="s">
        <v>5</v>
      </c>
      <c r="C198" s="9">
        <v>73</v>
      </c>
      <c r="D198" s="4">
        <v>348</v>
      </c>
      <c r="E198" s="553"/>
      <c r="F198" s="15"/>
      <c r="G198" s="33">
        <v>7850.6</v>
      </c>
      <c r="H198" s="33">
        <v>8416.5</v>
      </c>
      <c r="I198" s="33">
        <v>8195.5</v>
      </c>
      <c r="J198" s="33">
        <v>8182.6</v>
      </c>
      <c r="K198" s="33">
        <v>332</v>
      </c>
      <c r="L198" s="33">
        <v>233.89999999999964</v>
      </c>
      <c r="M198" s="33">
        <v>282.94999999999982</v>
      </c>
      <c r="N198" s="32">
        <v>1.5384615384618883E-2</v>
      </c>
      <c r="O198" s="31">
        <v>19.77</v>
      </c>
      <c r="P198" s="31">
        <v>0.217</v>
      </c>
      <c r="Q198" s="30">
        <v>139.209075343417</v>
      </c>
      <c r="R198" s="30">
        <v>383</v>
      </c>
      <c r="S198" s="30">
        <v>96</v>
      </c>
      <c r="T198" s="29">
        <v>-9.6106933457348331E-3</v>
      </c>
      <c r="U198" s="29">
        <v>-1.76951584921417</v>
      </c>
      <c r="V198" s="29">
        <v>-3.5897760399947201</v>
      </c>
      <c r="W198" s="29">
        <v>4.713158016399506E-2</v>
      </c>
      <c r="X198" s="29">
        <v>-1.3304427505976575</v>
      </c>
      <c r="Y198" s="29">
        <v>1.7262367990076193</v>
      </c>
      <c r="Z198" s="29">
        <v>0.3957940484099618</v>
      </c>
      <c r="AA198" s="29">
        <v>-3.0566795496052768</v>
      </c>
      <c r="AB198" s="29">
        <v>2.1220308474175811</v>
      </c>
      <c r="AC198" s="29">
        <v>-4.7829163486128961</v>
      </c>
      <c r="AD198" s="28">
        <v>-1.3304427505976575</v>
      </c>
      <c r="AE198" s="27">
        <v>1.7262367990076197</v>
      </c>
      <c r="AF198" s="27">
        <v>0.86311839950380986</v>
      </c>
      <c r="AG198" s="27">
        <v>-4.0772731383531777</v>
      </c>
      <c r="AH198" s="26">
        <v>1.416387637157863</v>
      </c>
      <c r="AI198" s="16"/>
      <c r="AZ198" s="4" t="s">
        <v>4</v>
      </c>
      <c r="BA198" s="4">
        <v>38.5</v>
      </c>
      <c r="BB198" s="4">
        <v>38.5</v>
      </c>
      <c r="BC198" s="10">
        <v>1.436517688735709</v>
      </c>
      <c r="BD198" s="10">
        <v>44.55218373003602</v>
      </c>
      <c r="BE198" s="10">
        <v>0.73544382500866123</v>
      </c>
      <c r="BF198" s="10">
        <v>2666.2136450122312</v>
      </c>
      <c r="BG198" s="10">
        <v>4.1043362535306549E-2</v>
      </c>
      <c r="BH198" s="10"/>
      <c r="BI198" s="10"/>
      <c r="BJ198" s="1">
        <v>192</v>
      </c>
      <c r="BK198" s="1">
        <v>4329.6000000000004</v>
      </c>
      <c r="BL198" s="1">
        <v>4662</v>
      </c>
      <c r="BM198" s="1">
        <v>4540.3999999999996</v>
      </c>
      <c r="BN198" s="2">
        <v>5.4124999999999996</v>
      </c>
      <c r="BO198" s="2">
        <v>1.5874999999999999</v>
      </c>
      <c r="BP198" s="2">
        <v>7</v>
      </c>
      <c r="BQ198" s="2">
        <v>3.8249999999999997</v>
      </c>
      <c r="BR198" s="1">
        <v>0.152</v>
      </c>
      <c r="BS198" s="1">
        <v>1.7349375</v>
      </c>
      <c r="BT198" s="1">
        <v>32.774999999999999</v>
      </c>
      <c r="BU198" s="1">
        <v>0.55462500000000003</v>
      </c>
      <c r="BV198" s="1">
        <v>1328.0625</v>
      </c>
      <c r="BW198" s="1">
        <v>0.26371050000000001</v>
      </c>
      <c r="BX198" s="1">
        <v>64.644279949999998</v>
      </c>
      <c r="BY198" s="1">
        <v>0.17047375387754474</v>
      </c>
      <c r="BZ198" s="1">
        <v>1.42733308125E-2</v>
      </c>
      <c r="CA198" s="1">
        <v>4.1864041875000002E-3</v>
      </c>
      <c r="CB198" s="1">
        <v>1.8459735000000001E-2</v>
      </c>
      <c r="CC198" s="1">
        <v>1.0086926624999999E-2</v>
      </c>
      <c r="CD198" s="1">
        <v>9.226891928622109E-3</v>
      </c>
      <c r="CE198" s="1">
        <v>2.7062708428060231E-3</v>
      </c>
      <c r="CF198" s="1">
        <v>1.1933162771428132E-2</v>
      </c>
      <c r="CG198" s="1">
        <v>6.5206210858160859E-3</v>
      </c>
    </row>
    <row r="199" spans="1:85">
      <c r="A199" s="1" t="s">
        <v>10</v>
      </c>
      <c r="B199" s="1" t="s">
        <v>5</v>
      </c>
      <c r="C199" s="9">
        <v>75</v>
      </c>
      <c r="D199" s="4">
        <v>350</v>
      </c>
      <c r="E199" s="553"/>
      <c r="F199" s="15"/>
      <c r="G199" s="33">
        <v>8044.4</v>
      </c>
      <c r="H199" s="33">
        <v>8486.9</v>
      </c>
      <c r="I199" s="33">
        <v>8323.7999999999993</v>
      </c>
      <c r="J199" s="33">
        <v>8314</v>
      </c>
      <c r="K199" s="33">
        <v>269.60000000000036</v>
      </c>
      <c r="L199" s="33">
        <v>172.89999999999964</v>
      </c>
      <c r="M199" s="33">
        <v>221.25</v>
      </c>
      <c r="N199" s="32">
        <v>1.7543859649124558E-2</v>
      </c>
      <c r="O199" s="31">
        <v>19.34</v>
      </c>
      <c r="P199" s="31">
        <v>0.186</v>
      </c>
      <c r="Q199" s="30">
        <v>121.09282581242438</v>
      </c>
      <c r="R199" s="30">
        <v>385</v>
      </c>
      <c r="S199" s="30">
        <v>79</v>
      </c>
      <c r="T199" s="29">
        <v>-5.3697522060933978E-2</v>
      </c>
      <c r="U199" s="29">
        <v>-2.6150983397721523</v>
      </c>
      <c r="V199" s="29">
        <v>-3.4140242247726174</v>
      </c>
      <c r="W199" s="29">
        <v>-0.55578290180879797</v>
      </c>
      <c r="X199" s="29">
        <v>-1.6596507471036255</v>
      </c>
      <c r="Y199" s="29">
        <v>1.6112434517462328</v>
      </c>
      <c r="Z199" s="29">
        <v>-4.8407295357392632E-2</v>
      </c>
      <c r="AA199" s="29">
        <v>-3.2708941988498585</v>
      </c>
      <c r="AB199" s="29">
        <v>1.5628361563888402</v>
      </c>
      <c r="AC199" s="29">
        <v>-4.8821376505960909</v>
      </c>
      <c r="AD199" s="28">
        <v>-1.6596507471036257</v>
      </c>
      <c r="AE199" s="27">
        <v>1.6112434517462326</v>
      </c>
      <c r="AF199" s="27">
        <v>0.80562172587311631</v>
      </c>
      <c r="AG199" s="27">
        <v>-4.2235008966734657</v>
      </c>
      <c r="AH199" s="26">
        <v>0.90419940246621411</v>
      </c>
      <c r="AI199" s="16"/>
      <c r="AZ199" s="4" t="s">
        <v>4</v>
      </c>
      <c r="BA199" s="4">
        <v>38.700000000000003</v>
      </c>
      <c r="BB199" s="4">
        <v>38.700000000000003</v>
      </c>
      <c r="BC199" s="10">
        <v>1.4363980882532699</v>
      </c>
      <c r="BD199" s="10">
        <v>44.555893330258549</v>
      </c>
      <c r="BE199" s="10">
        <v>0.73551631014953345</v>
      </c>
      <c r="BF199" s="10">
        <v>2664.3984757757216</v>
      </c>
      <c r="BG199" s="10">
        <v>4.1634727195748261E-2</v>
      </c>
      <c r="BH199" s="10"/>
      <c r="BI199" s="10"/>
      <c r="BJ199" s="1">
        <v>193</v>
      </c>
      <c r="BK199" s="1">
        <v>4339.8</v>
      </c>
      <c r="BL199" s="1">
        <v>4674</v>
      </c>
      <c r="BM199" s="1">
        <v>4548.2</v>
      </c>
      <c r="BN199" s="2">
        <v>6.125</v>
      </c>
      <c r="BO199" s="2">
        <v>1.85</v>
      </c>
      <c r="BP199" s="2">
        <v>7.9749999999999996</v>
      </c>
      <c r="BQ199" s="2">
        <v>4.2750000000000004</v>
      </c>
      <c r="BR199" s="1">
        <v>0.14174999999999999</v>
      </c>
      <c r="BS199" s="1">
        <v>1.7297499999999999</v>
      </c>
      <c r="BT199" s="1">
        <v>36.462499999999999</v>
      </c>
      <c r="BU199" s="1">
        <v>0.55793749999999998</v>
      </c>
      <c r="BV199" s="1">
        <v>1337.9375</v>
      </c>
      <c r="BW199" s="1">
        <v>0.24519206249999997</v>
      </c>
      <c r="BX199" s="1">
        <v>73.993415100000007</v>
      </c>
      <c r="BY199" s="1">
        <v>0.18142598059787643</v>
      </c>
      <c r="BZ199" s="1">
        <v>1.5018013828124998E-2</v>
      </c>
      <c r="CA199" s="1">
        <v>4.5360531562499999E-3</v>
      </c>
      <c r="CB199" s="1">
        <v>1.9554066984374997E-2</v>
      </c>
      <c r="CC199" s="1">
        <v>1.0481960671874999E-2</v>
      </c>
      <c r="CD199" s="1">
        <v>1.1112341311619931E-2</v>
      </c>
      <c r="CE199" s="1">
        <v>3.356380641060714E-3</v>
      </c>
      <c r="CF199" s="1">
        <v>1.4468721952680645E-2</v>
      </c>
      <c r="CG199" s="1">
        <v>7.7559606705592168E-3</v>
      </c>
    </row>
    <row r="200" spans="1:85">
      <c r="A200" s="1" t="s">
        <v>9</v>
      </c>
      <c r="B200" s="1" t="s">
        <v>5</v>
      </c>
      <c r="C200" s="9">
        <v>77</v>
      </c>
      <c r="D200" s="4">
        <v>352</v>
      </c>
      <c r="E200" s="553"/>
      <c r="F200" s="15"/>
      <c r="G200" s="33">
        <v>8284.1</v>
      </c>
      <c r="H200" s="33">
        <v>8547.2999999999993</v>
      </c>
      <c r="I200" s="33">
        <v>8440.2999999999993</v>
      </c>
      <c r="J200" s="33">
        <v>8428.6</v>
      </c>
      <c r="K200" s="33">
        <v>144.5</v>
      </c>
      <c r="L200" s="33">
        <v>118.69999999999891</v>
      </c>
      <c r="M200" s="33">
        <v>131.59999999999945</v>
      </c>
      <c r="N200" s="32">
        <v>1.6666666666670455E-2</v>
      </c>
      <c r="O200" s="31">
        <v>18.95</v>
      </c>
      <c r="P200" s="31">
        <v>0.20599999999999999</v>
      </c>
      <c r="Q200" s="30">
        <v>107.74401036853509</v>
      </c>
      <c r="R200" s="30">
        <v>396</v>
      </c>
      <c r="S200" s="30">
        <v>84</v>
      </c>
      <c r="T200" s="29">
        <v>-1.3034011172247888E-2</v>
      </c>
      <c r="U200" s="29">
        <v>-3.2389212156669775</v>
      </c>
      <c r="V200" s="29">
        <v>-3.0882229812351754</v>
      </c>
      <c r="W200" s="29">
        <v>-0.28372884543030913</v>
      </c>
      <c r="X200" s="29">
        <v>-1.6559767633761777</v>
      </c>
      <c r="Y200" s="29">
        <v>1.7454099425766061</v>
      </c>
      <c r="Z200" s="29">
        <v>8.943317920042837E-2</v>
      </c>
      <c r="AA200" s="29">
        <v>-3.4013867059527838</v>
      </c>
      <c r="AB200" s="29">
        <v>1.8348431217770345</v>
      </c>
      <c r="AC200" s="29">
        <v>-5.1467966485293903</v>
      </c>
      <c r="AD200" s="28">
        <v>-1.6559767633761775</v>
      </c>
      <c r="AE200" s="27">
        <v>1.7454099425766065</v>
      </c>
      <c r="AF200" s="27">
        <v>0.87270497128830327</v>
      </c>
      <c r="AG200" s="27">
        <v>-4.4333159280355208</v>
      </c>
      <c r="AH200" s="26">
        <v>1.1213624012831656</v>
      </c>
      <c r="AI200" s="16"/>
      <c r="AZ200" s="4" t="s">
        <v>4</v>
      </c>
      <c r="BA200" s="4">
        <v>38.9</v>
      </c>
      <c r="BB200" s="4">
        <v>38.9</v>
      </c>
      <c r="BC200" s="10">
        <v>1.4191125175678432</v>
      </c>
      <c r="BD200" s="10">
        <v>44.39394284814923</v>
      </c>
      <c r="BE200" s="10">
        <v>0.7459924135952466</v>
      </c>
      <c r="BF200" s="10">
        <v>2675.3528773072744</v>
      </c>
      <c r="BG200" s="10">
        <v>4.1133696161386804E-2</v>
      </c>
      <c r="BH200" s="10"/>
      <c r="BI200" s="10"/>
      <c r="BJ200" s="1">
        <v>194</v>
      </c>
      <c r="BK200" s="1">
        <v>4348.5</v>
      </c>
      <c r="BL200" s="1">
        <v>4688.8999999999996</v>
      </c>
      <c r="BM200" s="1">
        <v>4556.2</v>
      </c>
      <c r="BN200" s="2">
        <v>0.4375</v>
      </c>
      <c r="BO200" s="2">
        <v>2.2875000000000001</v>
      </c>
      <c r="BP200" s="2">
        <v>2.7250000000000001</v>
      </c>
      <c r="BQ200" s="2">
        <v>-1.85</v>
      </c>
      <c r="BR200" s="1">
        <v>0.142375</v>
      </c>
      <c r="BS200" s="1">
        <v>1.7037500000000001</v>
      </c>
      <c r="BT200" s="1">
        <v>39.987499999999997</v>
      </c>
      <c r="BU200" s="1">
        <v>0.57368750000000002</v>
      </c>
      <c r="BV200" s="1">
        <v>1355</v>
      </c>
      <c r="BW200" s="1">
        <v>0.24257140625000001</v>
      </c>
      <c r="BX200" s="1">
        <v>75.382246469999998</v>
      </c>
      <c r="BY200" s="1">
        <v>0.18285577532512001</v>
      </c>
      <c r="BZ200" s="1">
        <v>1.0612499023437501E-3</v>
      </c>
      <c r="CA200" s="1">
        <v>5.5488209179687508E-3</v>
      </c>
      <c r="CB200" s="1">
        <v>6.6100708203125011E-3</v>
      </c>
      <c r="CC200" s="1">
        <v>-4.4875710156250005E-3</v>
      </c>
      <c r="CD200" s="1">
        <v>7.9999401704740011E-4</v>
      </c>
      <c r="CE200" s="1">
        <v>4.182825860562121E-3</v>
      </c>
      <c r="CF200" s="1">
        <v>4.982819877609521E-3</v>
      </c>
      <c r="CG200" s="1">
        <v>-3.382831843514721E-3</v>
      </c>
    </row>
    <row r="201" spans="1:85">
      <c r="A201" s="1" t="s">
        <v>8</v>
      </c>
      <c r="B201" s="1" t="s">
        <v>5</v>
      </c>
      <c r="C201" s="9">
        <v>79</v>
      </c>
      <c r="D201" s="4">
        <v>354</v>
      </c>
      <c r="E201" s="553"/>
      <c r="F201" s="15"/>
      <c r="G201" s="33">
        <v>8328.2000000000007</v>
      </c>
      <c r="H201" s="33">
        <v>8835.5</v>
      </c>
      <c r="I201" s="33">
        <v>8524.5</v>
      </c>
      <c r="J201" s="33">
        <v>8540.7000000000007</v>
      </c>
      <c r="K201" s="33">
        <v>212.5</v>
      </c>
      <c r="L201" s="33">
        <v>294.79999999999927</v>
      </c>
      <c r="M201" s="33">
        <v>253.64999999999964</v>
      </c>
      <c r="N201" s="32">
        <v>1.8867924528308766E-2</v>
      </c>
      <c r="O201" s="31">
        <v>19.309999999999999</v>
      </c>
      <c r="P201" s="31">
        <v>0.18099999999999999</v>
      </c>
      <c r="Q201" s="30">
        <v>127.76723353436904</v>
      </c>
      <c r="R201" s="30">
        <v>404</v>
      </c>
      <c r="S201" s="30">
        <v>81</v>
      </c>
      <c r="T201" s="29">
        <v>-6.1613621817842724E-2</v>
      </c>
      <c r="U201" s="29">
        <v>-2.2299285180760511</v>
      </c>
      <c r="V201" s="29">
        <v>-3.0800942949417025</v>
      </c>
      <c r="W201" s="29">
        <v>-0.46983187646230828</v>
      </c>
      <c r="X201" s="29">
        <v>-1.4603670778244762</v>
      </c>
      <c r="Y201" s="29">
        <v>1.4321792583356416</v>
      </c>
      <c r="Z201" s="29">
        <v>-2.8187819488834531E-2</v>
      </c>
      <c r="AA201" s="29">
        <v>-2.8925463361601178</v>
      </c>
      <c r="AB201" s="29">
        <v>1.4039914388468071</v>
      </c>
      <c r="AC201" s="29">
        <v>-4.3247255944957592</v>
      </c>
      <c r="AD201" s="28">
        <v>-1.4603670778244762</v>
      </c>
      <c r="AE201" s="27">
        <v>1.4321792583356414</v>
      </c>
      <c r="AF201" s="27">
        <v>0.71608962916782071</v>
      </c>
      <c r="AG201" s="27">
        <v>-3.7392858853548554</v>
      </c>
      <c r="AH201" s="26">
        <v>0.81855172970590306</v>
      </c>
      <c r="AI201" s="16"/>
      <c r="AZ201" s="4" t="s">
        <v>4</v>
      </c>
      <c r="BA201" s="4">
        <v>39.1</v>
      </c>
      <c r="BB201" s="4">
        <v>39.1</v>
      </c>
      <c r="BC201" s="10">
        <v>1.4369769769435843</v>
      </c>
      <c r="BD201" s="10">
        <v>43.842038537040096</v>
      </c>
      <c r="BE201" s="10">
        <v>0.73516546851903986</v>
      </c>
      <c r="BF201" s="10">
        <v>2667.0276123443423</v>
      </c>
      <c r="BG201" s="10">
        <v>4.1651506578073469E-2</v>
      </c>
      <c r="BH201" s="10"/>
      <c r="BI201" s="10"/>
      <c r="BJ201" s="1">
        <v>195</v>
      </c>
      <c r="BK201" s="1">
        <v>4357.3999999999996</v>
      </c>
      <c r="BL201" s="1">
        <v>4703.6000000000004</v>
      </c>
      <c r="BM201" s="1">
        <v>4563.3999999999996</v>
      </c>
      <c r="BN201" s="2">
        <v>6.7625000000000002</v>
      </c>
      <c r="BO201" s="2">
        <v>1.9875</v>
      </c>
      <c r="BP201" s="2">
        <v>8.75</v>
      </c>
      <c r="BQ201" s="2">
        <v>4.7750000000000004</v>
      </c>
      <c r="BR201" s="1">
        <v>0.13362499999999999</v>
      </c>
      <c r="BS201" s="1">
        <v>1.8458125000000001</v>
      </c>
      <c r="BT201" s="1">
        <v>40.075000000000003</v>
      </c>
      <c r="BU201" s="1">
        <v>0.48699999999999999</v>
      </c>
      <c r="BV201" s="1">
        <v>1311.5625</v>
      </c>
      <c r="BW201" s="1">
        <v>0.2466466953125</v>
      </c>
      <c r="BX201" s="1">
        <v>70.029403139999999</v>
      </c>
      <c r="BY201" s="1">
        <v>0.17272520859187812</v>
      </c>
      <c r="BZ201" s="1">
        <v>1.6679482770507813E-2</v>
      </c>
      <c r="CA201" s="1">
        <v>4.9021030693359377E-3</v>
      </c>
      <c r="CB201" s="1">
        <v>2.158158583984375E-2</v>
      </c>
      <c r="CC201" s="1">
        <v>1.1777379701171875E-2</v>
      </c>
      <c r="CD201" s="1">
        <v>1.1680542231025758E-2</v>
      </c>
      <c r="CE201" s="1">
        <v>3.4329135207635778E-3</v>
      </c>
      <c r="CF201" s="1">
        <v>1.5113455751789335E-2</v>
      </c>
      <c r="CG201" s="1">
        <v>8.2476287102621806E-3</v>
      </c>
    </row>
    <row r="202" spans="1:85">
      <c r="A202" s="1" t="s">
        <v>7</v>
      </c>
      <c r="B202" s="1" t="s">
        <v>5</v>
      </c>
      <c r="C202" s="9">
        <v>81</v>
      </c>
      <c r="D202" s="4">
        <v>356</v>
      </c>
      <c r="E202" s="553"/>
      <c r="F202" s="15"/>
      <c r="G202" s="33">
        <v>8372.2999999999993</v>
      </c>
      <c r="H202" s="33">
        <v>9056.2000000000007</v>
      </c>
      <c r="I202" s="33">
        <v>8616.2999999999993</v>
      </c>
      <c r="J202" s="33">
        <v>8644.9</v>
      </c>
      <c r="K202" s="33">
        <v>272.60000000000036</v>
      </c>
      <c r="L202" s="33">
        <v>411.30000000000109</v>
      </c>
      <c r="M202" s="33">
        <v>341.95000000000073</v>
      </c>
      <c r="N202" s="32">
        <v>1.9607843137257962E-2</v>
      </c>
      <c r="O202" s="31">
        <v>19.54</v>
      </c>
      <c r="P202" s="31">
        <v>0.185</v>
      </c>
      <c r="Q202" s="30">
        <v>137.30210170857569</v>
      </c>
      <c r="R202" s="30">
        <v>405</v>
      </c>
      <c r="S202" s="30">
        <v>81</v>
      </c>
      <c r="T202" s="29">
        <v>-5.8551648292023396E-2</v>
      </c>
      <c r="U202" s="29">
        <v>-1.7854598751541879</v>
      </c>
      <c r="V202" s="29">
        <v>-3.1442851861773145</v>
      </c>
      <c r="W202" s="29">
        <v>-0.50844035306440816</v>
      </c>
      <c r="X202" s="29">
        <v>-1.3741842656719834</v>
      </c>
      <c r="Y202" s="29">
        <v>1.3883811438578264</v>
      </c>
      <c r="Z202" s="29">
        <v>1.4196878185843032E-2</v>
      </c>
      <c r="AA202" s="29">
        <v>-2.7625654095298096</v>
      </c>
      <c r="AB202" s="29">
        <v>1.4025780220436694</v>
      </c>
      <c r="AC202" s="29">
        <v>-4.1509465533876364</v>
      </c>
      <c r="AD202" s="28">
        <v>-1.3741842656719834</v>
      </c>
      <c r="AE202" s="27">
        <v>1.3883811438578262</v>
      </c>
      <c r="AF202" s="27">
        <v>0.69419057192891309</v>
      </c>
      <c r="AG202" s="27">
        <v>-3.5834104378447922</v>
      </c>
      <c r="AH202" s="26">
        <v>0.83504190650082522</v>
      </c>
      <c r="AI202" s="16"/>
      <c r="AZ202" s="4" t="s">
        <v>4</v>
      </c>
      <c r="BA202" s="4">
        <v>39.299999999999997</v>
      </c>
      <c r="BB202" s="4">
        <v>39.299999999999997</v>
      </c>
      <c r="BC202" s="10">
        <v>1.4431377006843735</v>
      </c>
      <c r="BD202" s="10">
        <v>43.654877819437296</v>
      </c>
      <c r="BE202" s="10">
        <v>0.73143169655492513</v>
      </c>
      <c r="BF202" s="10">
        <v>2664.3984757757216</v>
      </c>
      <c r="BG202" s="10">
        <v>4.1232505733839825E-2</v>
      </c>
      <c r="BH202" s="10"/>
      <c r="BI202" s="10"/>
      <c r="BJ202" s="1">
        <v>196</v>
      </c>
      <c r="BK202" s="1">
        <v>4369.3999999999996</v>
      </c>
      <c r="BL202" s="1">
        <v>4710.8</v>
      </c>
      <c r="BM202" s="1">
        <v>4572.2</v>
      </c>
      <c r="BN202" s="2">
        <v>17.087499999999999</v>
      </c>
      <c r="BO202" s="2">
        <v>3.7374999999999998</v>
      </c>
      <c r="BP202" s="2">
        <v>20.824999999999999</v>
      </c>
      <c r="BQ202" s="2">
        <v>13.349999999999998</v>
      </c>
      <c r="BR202" s="1">
        <v>0.14174999999999999</v>
      </c>
      <c r="BS202" s="1">
        <v>1.8591875</v>
      </c>
      <c r="BT202" s="1">
        <v>41.381250000000001</v>
      </c>
      <c r="BU202" s="1">
        <v>0.47962500000000002</v>
      </c>
      <c r="BV202" s="1">
        <v>1119</v>
      </c>
      <c r="BW202" s="1">
        <v>0.26353982812499999</v>
      </c>
      <c r="BX202" s="1">
        <v>52.472215900000002</v>
      </c>
      <c r="BY202" s="1">
        <v>0.1382851875962389</v>
      </c>
      <c r="BZ202" s="1">
        <v>4.5032368130859375E-2</v>
      </c>
      <c r="CA202" s="1">
        <v>9.8498010761718744E-3</v>
      </c>
      <c r="CB202" s="1">
        <v>5.4882169207031248E-2</v>
      </c>
      <c r="CC202" s="1">
        <v>3.5182567054687502E-2</v>
      </c>
      <c r="CD202" s="1">
        <v>2.3629481430507322E-2</v>
      </c>
      <c r="CE202" s="1">
        <v>5.1684088864094287E-3</v>
      </c>
      <c r="CF202" s="1">
        <v>2.8797890316916749E-2</v>
      </c>
      <c r="CG202" s="1">
        <v>1.8461072544097894E-2</v>
      </c>
    </row>
    <row r="203" spans="1:85" ht="15" thickBot="1">
      <c r="A203" s="1" t="s">
        <v>6</v>
      </c>
      <c r="B203" s="1" t="s">
        <v>5</v>
      </c>
      <c r="C203" s="9">
        <v>83</v>
      </c>
      <c r="D203" s="4">
        <v>358</v>
      </c>
      <c r="E203" s="554"/>
      <c r="F203" s="25"/>
      <c r="G203" s="24">
        <v>8410.2000000000007</v>
      </c>
      <c r="H203" s="24">
        <v>9231.7000000000007</v>
      </c>
      <c r="I203" s="24">
        <v>8713.7999999999993</v>
      </c>
      <c r="J203" s="24">
        <v>8745.2000000000007</v>
      </c>
      <c r="K203" s="24">
        <v>335</v>
      </c>
      <c r="L203" s="24">
        <v>486.5</v>
      </c>
      <c r="M203" s="24">
        <v>410.75</v>
      </c>
      <c r="N203" s="23">
        <v>2.0000000000004549E-2</v>
      </c>
      <c r="O203" s="22">
        <v>19.09</v>
      </c>
      <c r="P203" s="22">
        <v>0.17899999999999999</v>
      </c>
      <c r="Q203" s="21">
        <v>137.30210170857569</v>
      </c>
      <c r="R203" s="21">
        <v>404</v>
      </c>
      <c r="S203" s="21">
        <v>82</v>
      </c>
      <c r="T203" s="20">
        <v>-6.1508005910407421E-2</v>
      </c>
      <c r="U203" s="20">
        <v>-1.6059338235683036</v>
      </c>
      <c r="V203" s="20">
        <v>-3.0007603108582486</v>
      </c>
      <c r="W203" s="20">
        <v>-0.39107048301749048</v>
      </c>
      <c r="X203" s="20">
        <v>-1.2648181558386125</v>
      </c>
      <c r="Y203" s="20">
        <v>1.3343219722672455</v>
      </c>
      <c r="Z203" s="20">
        <v>6.9503816428633014E-2</v>
      </c>
      <c r="AA203" s="20">
        <v>-2.5991401281058577</v>
      </c>
      <c r="AB203" s="20">
        <v>1.4038257886958785</v>
      </c>
      <c r="AC203" s="20">
        <v>-3.9334621003731032</v>
      </c>
      <c r="AD203" s="19">
        <v>-1.2648181558386127</v>
      </c>
      <c r="AE203" s="18">
        <v>1.3343219722672457</v>
      </c>
      <c r="AF203" s="18">
        <v>0.66716098613362285</v>
      </c>
      <c r="AG203" s="18">
        <v>-3.3880240465834843</v>
      </c>
      <c r="AH203" s="17">
        <v>0.85838773490625897</v>
      </c>
      <c r="AI203" s="16"/>
      <c r="AZ203" s="4" t="s">
        <v>4</v>
      </c>
      <c r="BA203" s="4">
        <v>39.5</v>
      </c>
      <c r="BB203" s="4">
        <v>39.5</v>
      </c>
      <c r="BC203" s="10">
        <v>1.4430831873914221</v>
      </c>
      <c r="BD203" s="10">
        <v>44.349487651982905</v>
      </c>
      <c r="BE203" s="10">
        <v>0.73146473491428965</v>
      </c>
      <c r="BF203" s="10">
        <v>2654.8720740337512</v>
      </c>
      <c r="BG203" s="10">
        <v>4.1230948211184074E-2</v>
      </c>
      <c r="BH203" s="10"/>
      <c r="BI203" s="10"/>
      <c r="BJ203" s="1">
        <v>197</v>
      </c>
      <c r="BK203" s="1">
        <v>4379.2</v>
      </c>
      <c r="BL203" s="1">
        <v>4719.8</v>
      </c>
      <c r="BM203" s="1">
        <v>4580.8</v>
      </c>
      <c r="BN203" s="2">
        <v>15.262499999999999</v>
      </c>
      <c r="BO203" s="2">
        <v>2.2875000000000001</v>
      </c>
      <c r="BP203" s="2">
        <v>17.55</v>
      </c>
      <c r="BQ203" s="2">
        <v>12.975</v>
      </c>
      <c r="BR203" s="1">
        <v>0.13425000000000001</v>
      </c>
      <c r="BS203" s="1">
        <v>1.7458750000000001</v>
      </c>
      <c r="BT203" s="1">
        <v>42.4</v>
      </c>
      <c r="BU203" s="1">
        <v>0.54812499999999997</v>
      </c>
      <c r="BV203" s="1">
        <v>1153.75</v>
      </c>
      <c r="BW203" s="1">
        <v>0.23438371875000003</v>
      </c>
      <c r="BX203" s="1">
        <v>51.848366720000001</v>
      </c>
      <c r="BY203" s="1">
        <v>0.12152413002947343</v>
      </c>
      <c r="BZ203" s="1">
        <v>3.5772815074218749E-2</v>
      </c>
      <c r="CA203" s="1">
        <v>5.3615275664062505E-3</v>
      </c>
      <c r="CB203" s="1">
        <v>4.1134342640625002E-2</v>
      </c>
      <c r="CC203" s="1">
        <v>3.0411287507812499E-2</v>
      </c>
      <c r="CD203" s="1">
        <v>1.8547620345748382E-2</v>
      </c>
      <c r="CE203" s="1">
        <v>2.7798644744242052E-3</v>
      </c>
      <c r="CF203" s="1">
        <v>2.1327484820172587E-2</v>
      </c>
      <c r="CG203" s="1">
        <v>1.5767755871324177E-2</v>
      </c>
    </row>
    <row r="204" spans="1:85">
      <c r="F204" s="15"/>
      <c r="AZ204" s="4" t="s">
        <v>4</v>
      </c>
      <c r="BA204" s="4">
        <v>39.700000000000003</v>
      </c>
      <c r="BB204" s="4">
        <v>39.700000000000003</v>
      </c>
      <c r="BC204" s="10">
        <v>1.4624627154528531</v>
      </c>
      <c r="BD204" s="10">
        <v>43.078021295395544</v>
      </c>
      <c r="BE204" s="10">
        <v>0.71971956639221024</v>
      </c>
      <c r="BF204" s="10">
        <v>2504.2318543216211</v>
      </c>
      <c r="BG204" s="10">
        <v>4.3013609278023023E-2</v>
      </c>
      <c r="BH204" s="10"/>
      <c r="BI204" s="10"/>
      <c r="BJ204" s="1">
        <v>198</v>
      </c>
      <c r="BK204" s="1">
        <v>4387.1000000000004</v>
      </c>
      <c r="BL204" s="1">
        <v>4729.3</v>
      </c>
      <c r="BM204" s="1">
        <v>4589.5</v>
      </c>
      <c r="BN204" s="2">
        <v>10.425000000000001</v>
      </c>
      <c r="BO204" s="2">
        <v>1.875</v>
      </c>
      <c r="BP204" s="2">
        <v>12.3</v>
      </c>
      <c r="BQ204" s="2">
        <v>8.5500000000000007</v>
      </c>
      <c r="BR204" s="1">
        <v>0.142375</v>
      </c>
      <c r="BS204" s="1">
        <v>1.6196250000000001</v>
      </c>
      <c r="BT204" s="1">
        <v>42.5625</v>
      </c>
      <c r="BU204" s="1">
        <v>0.62412500000000004</v>
      </c>
      <c r="BV204" s="1">
        <v>1106.125</v>
      </c>
      <c r="BW204" s="1">
        <v>0.23059410937500002</v>
      </c>
      <c r="BX204" s="1">
        <v>55.044576130000003</v>
      </c>
      <c r="BY204" s="1">
        <v>0.12692955008621737</v>
      </c>
      <c r="BZ204" s="1">
        <v>2.4039435902343753E-2</v>
      </c>
      <c r="CA204" s="1">
        <v>4.3236395507812503E-3</v>
      </c>
      <c r="CB204" s="1">
        <v>2.8363075453125004E-2</v>
      </c>
      <c r="CC204" s="1">
        <v>1.9715796351562502E-2</v>
      </c>
      <c r="CD204" s="1">
        <v>1.3232405596488162E-2</v>
      </c>
      <c r="CE204" s="1">
        <v>2.3799290641165756E-3</v>
      </c>
      <c r="CF204" s="1">
        <v>1.5612334660604738E-2</v>
      </c>
      <c r="CG204" s="1">
        <v>1.0852476532371586E-2</v>
      </c>
    </row>
    <row r="205" spans="1:85">
      <c r="F205" s="15"/>
      <c r="AZ205" s="4" t="s">
        <v>4</v>
      </c>
      <c r="BA205" s="4">
        <v>39.9</v>
      </c>
      <c r="BB205" s="4">
        <v>39.9</v>
      </c>
      <c r="BC205" s="10">
        <v>1.4557322942517876</v>
      </c>
      <c r="BD205" s="10">
        <v>43.277187879094576</v>
      </c>
      <c r="BE205" s="10">
        <v>0.72379860954437114</v>
      </c>
      <c r="BF205" s="10">
        <v>2655.3411253057893</v>
      </c>
      <c r="BG205" s="10">
        <v>5.1078326114100174E-2</v>
      </c>
      <c r="BH205" s="10"/>
      <c r="BI205" s="10"/>
      <c r="BJ205" s="1">
        <v>199</v>
      </c>
      <c r="BK205" s="1">
        <v>4394</v>
      </c>
      <c r="BL205" s="1">
        <v>4741.5</v>
      </c>
      <c r="BM205" s="1">
        <v>4597.8</v>
      </c>
      <c r="BN205" s="2">
        <v>5.2625000000000002</v>
      </c>
      <c r="BO205" s="2">
        <v>1.7124999999999999</v>
      </c>
      <c r="BP205" s="2">
        <v>6.9749999999999996</v>
      </c>
      <c r="BQ205" s="2">
        <v>3.5500000000000003</v>
      </c>
      <c r="BR205" s="1">
        <v>0.13300000000000001</v>
      </c>
      <c r="BS205" s="1">
        <v>1.7073750000000001</v>
      </c>
      <c r="BT205" s="1">
        <v>39.78125</v>
      </c>
      <c r="BU205" s="1">
        <v>0.57150000000000001</v>
      </c>
      <c r="BV205" s="1">
        <v>1252.4375</v>
      </c>
      <c r="BW205" s="1">
        <v>0.22708087500000002</v>
      </c>
      <c r="BX205" s="1">
        <v>58.192110540000002</v>
      </c>
      <c r="BY205" s="1">
        <v>0.13214315379519923</v>
      </c>
      <c r="BZ205" s="1">
        <v>1.1950131046875001E-2</v>
      </c>
      <c r="CA205" s="1">
        <v>3.8887599843750002E-3</v>
      </c>
      <c r="CB205" s="1">
        <v>1.5838891031250003E-2</v>
      </c>
      <c r="CC205" s="1">
        <v>8.0613710625000012E-3</v>
      </c>
      <c r="CD205" s="1">
        <v>6.95403346847236E-3</v>
      </c>
      <c r="CE205" s="1">
        <v>2.2629515087427866E-3</v>
      </c>
      <c r="CF205" s="1">
        <v>9.2169849772151466E-3</v>
      </c>
      <c r="CG205" s="1">
        <v>4.6910819597295733E-3</v>
      </c>
    </row>
    <row r="206" spans="1:85">
      <c r="AZ206" s="4" t="s">
        <v>4</v>
      </c>
      <c r="BA206" s="4">
        <v>40.1</v>
      </c>
      <c r="BB206" s="4">
        <v>40.1</v>
      </c>
      <c r="BC206" s="10">
        <v>1.4247942741321367</v>
      </c>
      <c r="BD206" s="10">
        <v>44.216909868180259</v>
      </c>
      <c r="BE206" s="10">
        <v>0.74254892476840206</v>
      </c>
      <c r="BF206" s="10">
        <v>2547.8668054110303</v>
      </c>
      <c r="BG206" s="10">
        <v>6.7847346387246085E-2</v>
      </c>
      <c r="BH206" s="10"/>
      <c r="BI206" s="10"/>
      <c r="BJ206" s="1">
        <v>200</v>
      </c>
      <c r="BK206" s="1">
        <v>4400.3</v>
      </c>
      <c r="BL206" s="1">
        <v>4755.8</v>
      </c>
      <c r="BM206" s="1">
        <v>4605.7</v>
      </c>
      <c r="BN206" s="2">
        <v>2.8250000000000002</v>
      </c>
      <c r="BO206" s="2">
        <v>2.0874999999999999</v>
      </c>
      <c r="BP206" s="2">
        <v>4.9124999999999996</v>
      </c>
      <c r="BQ206" s="2">
        <v>0.73750000000000027</v>
      </c>
      <c r="BR206" s="1">
        <v>0.126</v>
      </c>
      <c r="BS206" s="1">
        <v>1.821625</v>
      </c>
      <c r="BT206" s="1">
        <v>39.84375</v>
      </c>
      <c r="BU206" s="1">
        <v>0.50187499999999996</v>
      </c>
      <c r="BV206" s="1">
        <v>1349.8125</v>
      </c>
      <c r="BW206" s="1">
        <v>0.22952475</v>
      </c>
      <c r="BX206" s="1">
        <v>59.658058070000003</v>
      </c>
      <c r="BY206" s="1">
        <v>0.13693000864002233</v>
      </c>
      <c r="BZ206" s="1">
        <v>6.4840741875000002E-3</v>
      </c>
      <c r="CA206" s="1">
        <v>4.7913291562499995E-3</v>
      </c>
      <c r="CB206" s="1">
        <v>1.1275403343750001E-2</v>
      </c>
      <c r="CC206" s="1">
        <v>1.6927450312500007E-3</v>
      </c>
      <c r="CD206" s="1">
        <v>3.8682727440806312E-3</v>
      </c>
      <c r="CE206" s="1">
        <v>2.8584139303604659E-3</v>
      </c>
      <c r="CF206" s="1">
        <v>6.7266866744410975E-3</v>
      </c>
      <c r="CG206" s="1">
        <v>1.0098588137201652E-3</v>
      </c>
    </row>
    <row r="207" spans="1:85">
      <c r="AZ207" s="4" t="s">
        <v>4</v>
      </c>
      <c r="BA207" s="4">
        <v>40.299999999999997</v>
      </c>
      <c r="BB207" s="4">
        <v>40.299999999999997</v>
      </c>
      <c r="BC207" s="10">
        <v>1.4497959815012451</v>
      </c>
      <c r="BD207" s="10">
        <v>43.454389999594504</v>
      </c>
      <c r="BE207" s="10">
        <v>0.72739637484773023</v>
      </c>
      <c r="BF207" s="10">
        <v>2541.8502202643172</v>
      </c>
      <c r="BG207" s="10">
        <v>6.7432371232614155E-2</v>
      </c>
      <c r="BH207" s="10"/>
      <c r="BI207" s="10"/>
      <c r="BJ207" s="1">
        <v>201</v>
      </c>
      <c r="BK207" s="1">
        <v>4410.8999999999996</v>
      </c>
      <c r="BL207" s="1">
        <v>4762</v>
      </c>
      <c r="BM207" s="1">
        <v>4614</v>
      </c>
      <c r="BN207" s="2">
        <v>7.2125000000000004</v>
      </c>
      <c r="BO207" s="2">
        <v>1.9624999999999999</v>
      </c>
      <c r="BP207" s="2">
        <v>9.1750000000000007</v>
      </c>
      <c r="BQ207" s="2">
        <v>5.25</v>
      </c>
      <c r="BR207" s="1">
        <v>0.14174999999999999</v>
      </c>
      <c r="BS207" s="1">
        <v>1.9023125000000001</v>
      </c>
      <c r="BT207" s="1">
        <v>69.393749999999997</v>
      </c>
      <c r="BU207" s="1">
        <v>0.45324999999999999</v>
      </c>
      <c r="BV207" s="1">
        <v>1232.6875</v>
      </c>
      <c r="BW207" s="1">
        <v>0.26965279687499999</v>
      </c>
      <c r="BX207" s="1">
        <v>58.050184659999999</v>
      </c>
      <c r="BY207" s="1">
        <v>0.1565339465267922</v>
      </c>
      <c r="BZ207" s="1">
        <v>1.9448707974609375E-2</v>
      </c>
      <c r="CA207" s="1">
        <v>5.2919361386718749E-3</v>
      </c>
      <c r="CB207" s="1">
        <v>2.4740644113281252E-2</v>
      </c>
      <c r="CC207" s="1">
        <v>1.41567718359375E-2</v>
      </c>
      <c r="CD207" s="1">
        <v>1.1290010893244889E-2</v>
      </c>
      <c r="CE207" s="1">
        <v>3.071978700588297E-3</v>
      </c>
      <c r="CF207" s="1">
        <v>1.4361989593833186E-2</v>
      </c>
      <c r="CG207" s="1">
        <v>8.2180321926565922E-3</v>
      </c>
    </row>
    <row r="208" spans="1:85">
      <c r="AZ208" s="4" t="s">
        <v>4</v>
      </c>
      <c r="BA208" s="4">
        <v>40.5</v>
      </c>
      <c r="BB208" s="4">
        <v>40.5</v>
      </c>
      <c r="BC208" s="10">
        <v>1.4487528223862569</v>
      </c>
      <c r="BD208" s="10">
        <v>43.485678872557429</v>
      </c>
      <c r="BE208" s="10">
        <v>0.72802859249317764</v>
      </c>
      <c r="BF208" s="10">
        <v>2581.5174586505641</v>
      </c>
      <c r="BG208" s="10">
        <v>6.5852401017556711E-2</v>
      </c>
      <c r="BH208" s="10"/>
      <c r="BI208" s="10"/>
      <c r="BJ208" s="1">
        <v>202</v>
      </c>
      <c r="BK208" s="1">
        <v>4422.3</v>
      </c>
      <c r="BL208" s="1">
        <v>4767.8999999999996</v>
      </c>
      <c r="BM208" s="1">
        <v>4622.8</v>
      </c>
      <c r="BN208" s="2">
        <v>8.4875000000000007</v>
      </c>
      <c r="BO208" s="2">
        <v>2.0375000000000001</v>
      </c>
      <c r="BP208" s="2">
        <v>10.525</v>
      </c>
      <c r="BQ208" s="2">
        <v>6.4500000000000011</v>
      </c>
      <c r="BR208" s="1">
        <v>0.13362499999999999</v>
      </c>
      <c r="BS208" s="1">
        <v>1.7824374999999999</v>
      </c>
      <c r="BT208" s="1">
        <v>77.481250000000003</v>
      </c>
      <c r="BU208" s="1">
        <v>0.52587499999999998</v>
      </c>
      <c r="BV208" s="1">
        <v>1220.5</v>
      </c>
      <c r="BW208" s="1">
        <v>0.23817821093749997</v>
      </c>
      <c r="BX208" s="1">
        <v>65.511141719999998</v>
      </c>
      <c r="BY208" s="1">
        <v>0.15603326531342615</v>
      </c>
      <c r="BZ208" s="1">
        <v>2.0215375653320312E-2</v>
      </c>
      <c r="CA208" s="1">
        <v>4.852881047851562E-3</v>
      </c>
      <c r="CB208" s="1">
        <v>2.5068256701171875E-2</v>
      </c>
      <c r="CC208" s="1">
        <v>1.5362494605468749E-2</v>
      </c>
      <c r="CD208" s="1">
        <v>1.3243323393477046E-2</v>
      </c>
      <c r="CE208" s="1">
        <v>3.1791777807610578E-3</v>
      </c>
      <c r="CF208" s="1">
        <v>1.6422501174238102E-2</v>
      </c>
      <c r="CG208" s="1">
        <v>1.0064145612715987E-2</v>
      </c>
    </row>
    <row r="209" spans="52:85">
      <c r="AZ209" s="4" t="s">
        <v>4</v>
      </c>
      <c r="BA209" s="4">
        <v>40.700000000000003</v>
      </c>
      <c r="BB209" s="4">
        <v>40.700000000000003</v>
      </c>
      <c r="BC209" s="10">
        <v>1.4608977921170641</v>
      </c>
      <c r="BD209" s="10">
        <v>42.439656172080682</v>
      </c>
      <c r="BE209" s="10">
        <v>0.7206680047775369</v>
      </c>
      <c r="BF209" s="10">
        <v>2683.8375579176891</v>
      </c>
      <c r="BG209" s="10">
        <v>6.9566561529385534E-2</v>
      </c>
      <c r="BH209" s="10"/>
      <c r="BI209" s="10"/>
      <c r="BJ209" s="1">
        <v>203</v>
      </c>
      <c r="BK209" s="1">
        <v>4430.8</v>
      </c>
      <c r="BL209" s="1">
        <v>4777.5</v>
      </c>
      <c r="BM209" s="1">
        <v>4632.1000000000004</v>
      </c>
      <c r="BN209" s="2">
        <v>10.762499999999999</v>
      </c>
      <c r="BO209" s="2">
        <v>1.7625</v>
      </c>
      <c r="BP209" s="2">
        <v>12.524999999999999</v>
      </c>
      <c r="BQ209" s="2">
        <v>9</v>
      </c>
      <c r="BR209" s="1">
        <v>0.142375</v>
      </c>
      <c r="BS209" s="1">
        <v>1.9049375</v>
      </c>
      <c r="BT209" s="1">
        <v>71.943749999999994</v>
      </c>
      <c r="BU209" s="1">
        <v>0.451625</v>
      </c>
      <c r="BV209" s="1">
        <v>1350.9375</v>
      </c>
      <c r="BW209" s="1">
        <v>0.2712154765625</v>
      </c>
      <c r="BX209" s="1">
        <v>66.924646199999998</v>
      </c>
      <c r="BY209" s="1">
        <v>0.18150999812909702</v>
      </c>
      <c r="BZ209" s="1">
        <v>2.9189565665039063E-2</v>
      </c>
      <c r="CA209" s="1">
        <v>4.7801727744140633E-3</v>
      </c>
      <c r="CB209" s="1">
        <v>3.3969738439453126E-2</v>
      </c>
      <c r="CC209" s="1">
        <v>2.4409392890624999E-2</v>
      </c>
      <c r="CD209" s="1">
        <v>1.9535013548644065E-2</v>
      </c>
      <c r="CE209" s="1">
        <v>3.1991137170253349E-3</v>
      </c>
      <c r="CF209" s="1">
        <v>2.2734127265669399E-2</v>
      </c>
      <c r="CG209" s="1">
        <v>1.633589983161873E-2</v>
      </c>
    </row>
    <row r="210" spans="52:85">
      <c r="AZ210" s="4" t="s">
        <v>4</v>
      </c>
      <c r="BA210" s="4">
        <v>40.900000000000048</v>
      </c>
      <c r="BB210" s="4">
        <v>40.9</v>
      </c>
      <c r="BC210" s="10">
        <v>1.4566156800258339</v>
      </c>
      <c r="BD210" s="10">
        <v>42.564418913093398</v>
      </c>
      <c r="BE210" s="10">
        <v>0.72326322422676737</v>
      </c>
      <c r="BF210" s="10">
        <v>2676.3745236799132</v>
      </c>
      <c r="BG210" s="10">
        <v>6.7749566512827583E-2</v>
      </c>
      <c r="BH210" s="10"/>
      <c r="BI210" s="10"/>
      <c r="BJ210" s="1">
        <v>204</v>
      </c>
      <c r="BK210" s="1">
        <v>4439</v>
      </c>
      <c r="BL210" s="1">
        <v>4788</v>
      </c>
      <c r="BM210" s="1">
        <v>4640.5</v>
      </c>
      <c r="BN210" s="2">
        <v>10.543749999999999</v>
      </c>
      <c r="BO210" s="2">
        <v>1.3</v>
      </c>
      <c r="BP210" s="2">
        <v>11.84375</v>
      </c>
      <c r="BQ210" s="2">
        <v>9.2437499999999986</v>
      </c>
      <c r="BR210" s="1">
        <v>0.13250000000000001</v>
      </c>
      <c r="BS210" s="1">
        <v>1.9544375</v>
      </c>
      <c r="BT210" s="1">
        <v>64.956249999999997</v>
      </c>
      <c r="BU210" s="1">
        <v>0.42193750000000002</v>
      </c>
      <c r="BV210" s="1">
        <v>1260.9375</v>
      </c>
      <c r="BW210" s="1">
        <v>0.25896296875000002</v>
      </c>
      <c r="BX210" s="1">
        <v>59.024155210000004</v>
      </c>
      <c r="BY210" s="1">
        <v>0.15285070461142383</v>
      </c>
      <c r="BZ210" s="1">
        <v>2.7304408017578125E-2</v>
      </c>
      <c r="CA210" s="1">
        <v>3.3665185937500003E-3</v>
      </c>
      <c r="CB210" s="1">
        <v>3.0670926611328125E-2</v>
      </c>
      <c r="CC210" s="1">
        <v>2.3937889423828126E-2</v>
      </c>
      <c r="CD210" s="1">
        <v>1.6116196167466998E-2</v>
      </c>
      <c r="CE210" s="1">
        <v>1.9870591599485095E-3</v>
      </c>
      <c r="CF210" s="1">
        <v>1.8103255327415507E-2</v>
      </c>
      <c r="CG210" s="1">
        <v>1.4129137007518489E-2</v>
      </c>
    </row>
    <row r="211" spans="52:85">
      <c r="AZ211" s="4" t="s">
        <v>4</v>
      </c>
      <c r="BA211" s="4">
        <v>41.100000000000051</v>
      </c>
      <c r="BB211" s="4">
        <v>41.1</v>
      </c>
      <c r="BC211" s="10">
        <v>1.4625796956314707</v>
      </c>
      <c r="BD211" s="10">
        <v>42.390852399486796</v>
      </c>
      <c r="BE211" s="10">
        <v>0.71964866931426019</v>
      </c>
      <c r="BF211" s="10">
        <v>2626.5289480837178</v>
      </c>
      <c r="BG211" s="10">
        <v>6.8026962587513132E-2</v>
      </c>
      <c r="BH211" s="10"/>
      <c r="BI211" s="10"/>
      <c r="BJ211" s="1">
        <v>205</v>
      </c>
      <c r="BK211" s="1">
        <v>4444.8999999999996</v>
      </c>
      <c r="BL211" s="1">
        <v>4800.5</v>
      </c>
      <c r="BM211" s="1">
        <v>4648.7</v>
      </c>
      <c r="BN211" s="2">
        <v>11.85</v>
      </c>
      <c r="BO211" s="2">
        <v>1.4</v>
      </c>
      <c r="BP211" s="2">
        <v>13.25</v>
      </c>
      <c r="BQ211" s="2">
        <v>10.45</v>
      </c>
      <c r="BR211" s="1">
        <v>0.13425000000000001</v>
      </c>
      <c r="BS211" s="1">
        <v>1.6775625000000001</v>
      </c>
      <c r="BT211" s="1">
        <v>65.537499999999994</v>
      </c>
      <c r="BU211" s="1">
        <v>0.58875</v>
      </c>
      <c r="BV211" s="1">
        <v>1194.5625</v>
      </c>
      <c r="BW211" s="1">
        <v>0.22521276562500003</v>
      </c>
      <c r="BX211" s="1">
        <v>52.973874289999998</v>
      </c>
      <c r="BY211" s="1">
        <v>0.11930392734721985</v>
      </c>
      <c r="BZ211" s="1">
        <v>2.6687712726562503E-2</v>
      </c>
      <c r="CA211" s="1">
        <v>3.1529787187500003E-3</v>
      </c>
      <c r="CB211" s="1">
        <v>2.9840691445312505E-2</v>
      </c>
      <c r="CC211" s="1">
        <v>2.3534734007812502E-2</v>
      </c>
      <c r="CD211" s="1">
        <v>1.4137515390645552E-2</v>
      </c>
      <c r="CE211" s="1">
        <v>1.6702549828610778E-3</v>
      </c>
      <c r="CF211" s="1">
        <v>1.5807770373506631E-2</v>
      </c>
      <c r="CG211" s="1">
        <v>1.2467260407784474E-2</v>
      </c>
    </row>
    <row r="212" spans="52:85">
      <c r="AZ212" s="4" t="s">
        <v>4</v>
      </c>
      <c r="BA212" s="4">
        <v>41.300000000000054</v>
      </c>
      <c r="BB212" s="4">
        <v>41.3</v>
      </c>
      <c r="BC212" s="10">
        <v>1.3969209453092482</v>
      </c>
      <c r="BD212" s="10">
        <v>43.667467514774728</v>
      </c>
      <c r="BE212" s="10">
        <v>0.75944185132772835</v>
      </c>
      <c r="BF212" s="10">
        <v>2681.818181818182</v>
      </c>
      <c r="BG212" s="10">
        <v>6.4973067223684136E-2</v>
      </c>
      <c r="BH212" s="10"/>
      <c r="BI212" s="10"/>
      <c r="BJ212" s="1">
        <v>206</v>
      </c>
      <c r="BK212" s="1">
        <v>4454.3999999999996</v>
      </c>
      <c r="BL212" s="1">
        <v>4808.6000000000004</v>
      </c>
      <c r="BM212" s="1">
        <v>4657</v>
      </c>
      <c r="BN212" s="2">
        <v>12.55</v>
      </c>
      <c r="BO212" s="2">
        <v>1.6</v>
      </c>
      <c r="BP212" s="2">
        <v>14.15</v>
      </c>
      <c r="BQ212" s="2">
        <v>10.950000000000001</v>
      </c>
      <c r="BR212" s="1">
        <v>0.13362499999999999</v>
      </c>
      <c r="BS212" s="1">
        <v>1.5874375000000001</v>
      </c>
      <c r="BT212" s="1">
        <v>59.9</v>
      </c>
      <c r="BU212" s="1">
        <v>0.6444375</v>
      </c>
      <c r="BV212" s="1">
        <v>1216.5</v>
      </c>
      <c r="BW212" s="1">
        <v>0.21212133593749999</v>
      </c>
      <c r="BX212" s="1">
        <v>49.640358069999998</v>
      </c>
      <c r="BY212" s="1">
        <v>0.10529779070224257</v>
      </c>
      <c r="BZ212" s="1">
        <v>2.662122766015625E-2</v>
      </c>
      <c r="CA212" s="1">
        <v>3.3939413749999999E-3</v>
      </c>
      <c r="CB212" s="1">
        <v>3.0015169035156251E-2</v>
      </c>
      <c r="CC212" s="1">
        <v>2.3227286285156249E-2</v>
      </c>
      <c r="CD212" s="1">
        <v>1.3214872733131443E-2</v>
      </c>
      <c r="CE212" s="1">
        <v>1.6847646512358812E-3</v>
      </c>
      <c r="CF212" s="1">
        <v>1.4899637384367325E-2</v>
      </c>
      <c r="CG212" s="1">
        <v>1.1530108081895562E-2</v>
      </c>
    </row>
    <row r="213" spans="52:85">
      <c r="AZ213" s="4" t="s">
        <v>4</v>
      </c>
      <c r="BA213" s="4">
        <v>41.500000000000057</v>
      </c>
      <c r="BB213" s="4">
        <v>41.5</v>
      </c>
      <c r="BC213" s="10">
        <v>1.3964546511611828</v>
      </c>
      <c r="BD213" s="10">
        <v>43.682048643167292</v>
      </c>
      <c r="BE213" s="10">
        <v>0.75972445384170739</v>
      </c>
      <c r="BF213" s="10">
        <v>2549.3651204975376</v>
      </c>
      <c r="BG213" s="10">
        <v>6.4951379123774119E-2</v>
      </c>
      <c r="BH213" s="10"/>
      <c r="BI213" s="10"/>
      <c r="BJ213" s="1">
        <v>207</v>
      </c>
      <c r="BK213" s="1">
        <v>4464.3</v>
      </c>
      <c r="BL213" s="1">
        <v>4817.1000000000004</v>
      </c>
      <c r="BM213" s="1">
        <v>4665.8999999999996</v>
      </c>
      <c r="BN213" s="2">
        <v>7.55</v>
      </c>
      <c r="BO213" s="2">
        <v>1.8</v>
      </c>
      <c r="BP213" s="2">
        <v>9.35</v>
      </c>
      <c r="BQ213" s="2">
        <v>5.75</v>
      </c>
      <c r="BR213" s="1">
        <v>0.13425000000000001</v>
      </c>
      <c r="BS213" s="1">
        <v>1.6176250000000001</v>
      </c>
      <c r="BT213" s="1">
        <v>57.518749999999997</v>
      </c>
      <c r="BU213" s="1">
        <v>0.62512500000000004</v>
      </c>
      <c r="BV213" s="1">
        <v>1218</v>
      </c>
      <c r="BW213" s="1">
        <v>0.21716615625000002</v>
      </c>
      <c r="BX213" s="1">
        <v>58.203259359999997</v>
      </c>
      <c r="BY213" s="1">
        <v>0.12639778116433034</v>
      </c>
      <c r="BZ213" s="1">
        <v>1.6396044796875002E-2</v>
      </c>
      <c r="CA213" s="1">
        <v>3.9089908125000006E-3</v>
      </c>
      <c r="CB213" s="1">
        <v>2.0305035609375001E-2</v>
      </c>
      <c r="CC213" s="1">
        <v>1.2487053984375001E-2</v>
      </c>
      <c r="CD213" s="1">
        <v>9.5430324779069414E-3</v>
      </c>
      <c r="CE213" s="1">
        <v>2.2751600609579466E-3</v>
      </c>
      <c r="CF213" s="1">
        <v>1.1818192538864888E-2</v>
      </c>
      <c r="CG213" s="1">
        <v>7.2678724169489943E-3</v>
      </c>
    </row>
    <row r="214" spans="52:85">
      <c r="AZ214" s="4" t="s">
        <v>4</v>
      </c>
      <c r="BA214" s="4">
        <v>41.70000000000006</v>
      </c>
      <c r="BB214" s="4">
        <v>41.7</v>
      </c>
      <c r="BC214" s="10">
        <v>1.4008720165829813</v>
      </c>
      <c r="BD214" s="10">
        <v>43.544306173515913</v>
      </c>
      <c r="BE214" s="10">
        <v>0.75704726267698097</v>
      </c>
      <c r="BF214" s="10">
        <v>2673.4805124011996</v>
      </c>
      <c r="BG214" s="10">
        <v>6.5156837980606536E-2</v>
      </c>
      <c r="BH214" s="10"/>
      <c r="BI214" s="10"/>
      <c r="BJ214" s="1">
        <v>208</v>
      </c>
      <c r="BK214" s="1">
        <v>4473.8999999999996</v>
      </c>
      <c r="BL214" s="1">
        <v>4828.3</v>
      </c>
      <c r="BM214" s="1">
        <v>4674.3999999999996</v>
      </c>
      <c r="BN214" s="2">
        <v>2.65625</v>
      </c>
      <c r="BO214" s="2">
        <v>1.95</v>
      </c>
      <c r="BP214" s="2">
        <v>4.6062500000000002</v>
      </c>
      <c r="BQ214" s="2">
        <v>0.70625000000000004</v>
      </c>
      <c r="BR214" s="1">
        <v>0.13362499999999999</v>
      </c>
      <c r="BS214" s="1">
        <v>1.8548125</v>
      </c>
      <c r="BT214" s="1">
        <v>53.95</v>
      </c>
      <c r="BU214" s="1">
        <v>0.48225000000000001</v>
      </c>
      <c r="BV214" s="1">
        <v>1306.5625</v>
      </c>
      <c r="BW214" s="1">
        <v>0.24784932031249998</v>
      </c>
      <c r="BX214" s="1">
        <v>61.547514730000003</v>
      </c>
      <c r="BY214" s="1">
        <v>0.15254509692754084</v>
      </c>
      <c r="BZ214" s="1">
        <v>6.5834975708007806E-3</v>
      </c>
      <c r="CA214" s="1">
        <v>4.8330617460937498E-3</v>
      </c>
      <c r="CB214" s="1">
        <v>1.1416559316894531E-2</v>
      </c>
      <c r="CC214" s="1">
        <v>1.7504358247070308E-3</v>
      </c>
      <c r="CD214" s="1">
        <v>4.0519791371378035E-3</v>
      </c>
      <c r="CE214" s="1">
        <v>2.9746293900870463E-3</v>
      </c>
      <c r="CF214" s="1">
        <v>7.0266085272248499E-3</v>
      </c>
      <c r="CG214" s="1">
        <v>1.0773497470507572E-3</v>
      </c>
    </row>
    <row r="215" spans="52:85">
      <c r="AZ215" s="4" t="s">
        <v>4</v>
      </c>
      <c r="BA215" s="4">
        <v>41.900000000000063</v>
      </c>
      <c r="BB215" s="4">
        <v>41.9</v>
      </c>
      <c r="BC215" s="10">
        <v>1.402373695185281</v>
      </c>
      <c r="BD215" s="10">
        <v>43.497678407281242</v>
      </c>
      <c r="BE215" s="10">
        <v>0.75613715443316298</v>
      </c>
      <c r="BF215" s="10">
        <v>2688.6227544910184</v>
      </c>
      <c r="BG215" s="10">
        <v>6.6779699770724274E-2</v>
      </c>
      <c r="BH215" s="10"/>
      <c r="BI215" s="10"/>
      <c r="BJ215" s="1">
        <v>209</v>
      </c>
      <c r="BK215" s="1">
        <v>4480.3999999999996</v>
      </c>
      <c r="BL215" s="1">
        <v>4839.3</v>
      </c>
      <c r="BM215" s="1">
        <v>4682.7</v>
      </c>
      <c r="BN215" s="2">
        <v>4.0999999999999996</v>
      </c>
      <c r="BO215" s="2">
        <v>1.8</v>
      </c>
      <c r="BP215" s="2">
        <v>5.8999999999999995</v>
      </c>
      <c r="BQ215" s="2">
        <v>2.2999999999999998</v>
      </c>
      <c r="BR215" s="1">
        <v>0.1343125</v>
      </c>
      <c r="BS215" s="1">
        <v>1.8656250000000001</v>
      </c>
      <c r="BT215" s="1">
        <v>59.456249999999997</v>
      </c>
      <c r="BU215" s="1">
        <v>0.47487499999999999</v>
      </c>
      <c r="BV215" s="1">
        <v>1321.25</v>
      </c>
      <c r="BW215" s="1">
        <v>0.2505767578125</v>
      </c>
      <c r="BX215" s="1">
        <v>59.37231611</v>
      </c>
      <c r="BY215" s="1">
        <v>0.14877322474662663</v>
      </c>
      <c r="BZ215" s="1">
        <v>1.0273647070312499E-2</v>
      </c>
      <c r="CA215" s="1">
        <v>4.510381640625E-3</v>
      </c>
      <c r="CB215" s="1">
        <v>1.4784028710937499E-2</v>
      </c>
      <c r="CC215" s="1">
        <v>5.7632654296874992E-3</v>
      </c>
      <c r="CD215" s="1">
        <v>6.0997022146116915E-3</v>
      </c>
      <c r="CE215" s="1">
        <v>2.6779180454392796E-3</v>
      </c>
      <c r="CF215" s="1">
        <v>8.7776202600509702E-3</v>
      </c>
      <c r="CG215" s="1">
        <v>3.421784169172412E-3</v>
      </c>
    </row>
    <row r="216" spans="52:85">
      <c r="AZ216" s="4" t="s">
        <v>4</v>
      </c>
      <c r="BA216" s="4">
        <v>42.100000000000065</v>
      </c>
      <c r="BB216" s="4">
        <v>42.1</v>
      </c>
      <c r="BC216" s="10">
        <v>1.4182491353831537</v>
      </c>
      <c r="BD216" s="10">
        <v>42.305684172894225</v>
      </c>
      <c r="BE216" s="10">
        <v>0.74651567552536136</v>
      </c>
      <c r="BF216" s="10">
        <v>2684.2678279804031</v>
      </c>
      <c r="BG216" s="10">
        <v>6.5965076064335507E-2</v>
      </c>
      <c r="BH216" s="10"/>
      <c r="BI216" s="10"/>
      <c r="BJ216" s="1">
        <v>210</v>
      </c>
      <c r="BK216" s="1">
        <v>4488.1000000000004</v>
      </c>
      <c r="BL216" s="1">
        <v>4853.2</v>
      </c>
      <c r="BM216" s="1">
        <v>4690.7</v>
      </c>
      <c r="BN216" s="2">
        <v>6.3312499999999998</v>
      </c>
      <c r="BO216" s="2">
        <v>1.625</v>
      </c>
      <c r="BP216" s="2">
        <v>7.9562499999999998</v>
      </c>
      <c r="BQ216" s="2">
        <v>4.7062499999999998</v>
      </c>
      <c r="BR216" s="1">
        <v>0.13300000000000001</v>
      </c>
      <c r="BS216" s="1">
        <v>1.8627499999999999</v>
      </c>
      <c r="BT216" s="1">
        <v>63.9</v>
      </c>
      <c r="BU216" s="1">
        <v>0.47731249999999997</v>
      </c>
      <c r="BV216" s="1">
        <v>1339.125</v>
      </c>
      <c r="BW216" s="1">
        <v>0.24774575000000001</v>
      </c>
      <c r="BX216" s="1">
        <v>60.055822679999999</v>
      </c>
      <c r="BY216" s="1">
        <v>0.14878574831723612</v>
      </c>
      <c r="BZ216" s="1">
        <v>1.5685402796875001E-2</v>
      </c>
      <c r="CA216" s="1">
        <v>4.0258684374999999E-3</v>
      </c>
      <c r="CB216" s="1">
        <v>1.9711271234375001E-2</v>
      </c>
      <c r="CC216" s="1">
        <v>1.1659534359375001E-2</v>
      </c>
      <c r="CD216" s="1">
        <v>9.4199976903350108E-3</v>
      </c>
      <c r="CE216" s="1">
        <v>2.4177684101550864E-3</v>
      </c>
      <c r="CF216" s="1">
        <v>1.1837766100490097E-2</v>
      </c>
      <c r="CG216" s="1">
        <v>7.0022292801799248E-3</v>
      </c>
    </row>
    <row r="217" spans="52:85">
      <c r="AZ217" s="4" t="s">
        <v>4</v>
      </c>
      <c r="BA217" s="4">
        <v>42.300000000000068</v>
      </c>
      <c r="BB217" s="4">
        <v>42.3</v>
      </c>
      <c r="BC217" s="10">
        <v>1.4314050166449135</v>
      </c>
      <c r="BD217" s="10">
        <v>41.91685742490597</v>
      </c>
      <c r="BE217" s="10">
        <v>0.73854241415459787</v>
      </c>
      <c r="BF217" s="10">
        <v>2544.0374123148872</v>
      </c>
      <c r="BG217" s="10">
        <v>6.6576977518366207E-2</v>
      </c>
      <c r="BH217" s="10"/>
      <c r="BI217" s="10"/>
      <c r="BJ217" s="1">
        <v>211</v>
      </c>
      <c r="BK217" s="1">
        <v>4498.3999999999996</v>
      </c>
      <c r="BL217" s="1">
        <v>4860.2</v>
      </c>
      <c r="BM217" s="1">
        <v>4699.3999999999996</v>
      </c>
      <c r="BN217" s="2">
        <v>6.95</v>
      </c>
      <c r="BO217" s="2">
        <v>1.6</v>
      </c>
      <c r="BP217" s="2">
        <v>8.5500000000000007</v>
      </c>
      <c r="BQ217" s="2">
        <v>5.35</v>
      </c>
      <c r="BR217" s="1">
        <v>0.14174999999999999</v>
      </c>
      <c r="BS217" s="1">
        <v>1.8626875000000001</v>
      </c>
      <c r="BT217" s="1">
        <v>67.168750000000003</v>
      </c>
      <c r="BU217" s="1">
        <v>0.47699999999999998</v>
      </c>
      <c r="BV217" s="1">
        <v>1182.875</v>
      </c>
      <c r="BW217" s="1">
        <v>0.264035953125</v>
      </c>
      <c r="BX217" s="1">
        <v>57.557795970000001</v>
      </c>
      <c r="BY217" s="1">
        <v>0.15197327518713236</v>
      </c>
      <c r="BZ217" s="1">
        <v>1.8350498742187502E-2</v>
      </c>
      <c r="CA217" s="1">
        <v>4.2245752500000011E-3</v>
      </c>
      <c r="CB217" s="1">
        <v>2.2575073992187503E-2</v>
      </c>
      <c r="CC217" s="1">
        <v>1.4125923492187501E-2</v>
      </c>
      <c r="CD217" s="1">
        <v>1.0562142625505699E-2</v>
      </c>
      <c r="CE217" s="1">
        <v>2.431572402994118E-3</v>
      </c>
      <c r="CF217" s="1">
        <v>1.2993715028499817E-2</v>
      </c>
      <c r="CG217" s="1">
        <v>8.1305702225115822E-3</v>
      </c>
    </row>
    <row r="218" spans="52:85">
      <c r="AZ218" s="4" t="s">
        <v>4</v>
      </c>
      <c r="BA218" s="4">
        <v>42.500000000000071</v>
      </c>
      <c r="BB218" s="4">
        <v>42.5</v>
      </c>
      <c r="BC218" s="10">
        <v>1.404580777121178</v>
      </c>
      <c r="BD218" s="10">
        <v>42.717372313022615</v>
      </c>
      <c r="BE218" s="10">
        <v>0.75479952901746783</v>
      </c>
      <c r="BF218" s="10">
        <v>2689.4393032117587</v>
      </c>
      <c r="BG218" s="10">
        <v>6.6884798910536128E-2</v>
      </c>
      <c r="BH218" s="10"/>
      <c r="BI218" s="10"/>
      <c r="BJ218" s="1">
        <v>212</v>
      </c>
      <c r="BK218" s="1">
        <v>4508.8</v>
      </c>
      <c r="BL218" s="1">
        <v>4867.8</v>
      </c>
      <c r="BM218" s="1">
        <v>4707.8999999999996</v>
      </c>
      <c r="BN218" s="2">
        <v>7.2874999999999996</v>
      </c>
      <c r="BO218" s="2">
        <v>1.58125</v>
      </c>
      <c r="BP218" s="2">
        <v>8.8687500000000004</v>
      </c>
      <c r="BQ218" s="2">
        <v>5.7062499999999998</v>
      </c>
      <c r="BR218" s="1">
        <v>0.13362499999999999</v>
      </c>
      <c r="BS218" s="1">
        <v>1.9510624999999999</v>
      </c>
      <c r="BT218" s="1">
        <v>66.137500000000003</v>
      </c>
      <c r="BU218" s="1">
        <v>0.42375000000000002</v>
      </c>
      <c r="BV218" s="1">
        <v>1218.875</v>
      </c>
      <c r="BW218" s="1">
        <v>0.26071072656249999</v>
      </c>
      <c r="BX218" s="1">
        <v>53.338745660000001</v>
      </c>
      <c r="BY218" s="1">
        <v>0.13905983134950992</v>
      </c>
      <c r="BZ218" s="1">
        <v>1.8999294198242186E-2</v>
      </c>
      <c r="CA218" s="1">
        <v>4.1224883637695315E-3</v>
      </c>
      <c r="CB218" s="1">
        <v>2.3121782562011719E-2</v>
      </c>
      <c r="CC218" s="1">
        <v>1.4876805834472654E-2</v>
      </c>
      <c r="CD218" s="1">
        <v>1.0133985209595535E-2</v>
      </c>
      <c r="CE218" s="1">
        <v>2.1988835832141254E-3</v>
      </c>
      <c r="CF218" s="1">
        <v>1.233286879280966E-2</v>
      </c>
      <c r="CG218" s="1">
        <v>7.9351016263814102E-3</v>
      </c>
    </row>
    <row r="219" spans="52:85">
      <c r="AZ219" s="4" t="s">
        <v>4</v>
      </c>
      <c r="BA219" s="4">
        <v>42.700000000000074</v>
      </c>
      <c r="BB219" s="4">
        <v>42.7</v>
      </c>
      <c r="BC219" s="10">
        <v>1.4287106663291389</v>
      </c>
      <c r="BD219" s="10">
        <v>41.295975028724179</v>
      </c>
      <c r="BE219" s="10">
        <v>0.74017535373991583</v>
      </c>
      <c r="BF219" s="10">
        <v>2675.7928978042828</v>
      </c>
      <c r="BG219" s="10">
        <v>6.8033841253762647E-2</v>
      </c>
      <c r="BH219" s="10"/>
      <c r="BI219" s="10"/>
      <c r="BJ219" s="1">
        <v>213</v>
      </c>
      <c r="BK219" s="1">
        <v>4519.7</v>
      </c>
      <c r="BL219" s="1">
        <v>4875.8999999999996</v>
      </c>
      <c r="BM219" s="1">
        <v>4716.5</v>
      </c>
      <c r="BN219" s="2">
        <v>7.55</v>
      </c>
      <c r="BO219" s="2">
        <v>1.45</v>
      </c>
      <c r="BP219" s="2">
        <v>9</v>
      </c>
      <c r="BQ219" s="2">
        <v>6.1</v>
      </c>
      <c r="BR219" s="1">
        <v>0.13250000000000001</v>
      </c>
      <c r="BS219" s="1">
        <v>1.8729374999999999</v>
      </c>
      <c r="BT219" s="1">
        <v>67.8</v>
      </c>
      <c r="BU219" s="1">
        <v>0.47118749999999998</v>
      </c>
      <c r="BV219" s="1">
        <v>1352.4375</v>
      </c>
      <c r="BW219" s="1">
        <v>0.24816421875</v>
      </c>
      <c r="BX219" s="1">
        <v>53.669432</v>
      </c>
      <c r="BY219" s="1">
        <v>0.13318832663036251</v>
      </c>
      <c r="BZ219" s="1">
        <v>1.8736398515624999E-2</v>
      </c>
      <c r="CA219" s="1">
        <v>3.5983811718749998E-3</v>
      </c>
      <c r="CB219" s="1">
        <v>2.23347796875E-2</v>
      </c>
      <c r="CC219" s="1">
        <v>1.5138017343749999E-2</v>
      </c>
      <c r="CD219" s="1">
        <v>1.0055718660592369E-2</v>
      </c>
      <c r="CE219" s="1">
        <v>1.9312307361402563E-3</v>
      </c>
      <c r="CF219" s="1">
        <v>1.1986949396732626E-2</v>
      </c>
      <c r="CG219" s="1">
        <v>8.1244879244521118E-3</v>
      </c>
    </row>
    <row r="220" spans="52:85">
      <c r="AZ220" s="4" t="s">
        <v>4</v>
      </c>
      <c r="BA220" s="4">
        <v>42.900000000000077</v>
      </c>
      <c r="BB220" s="4">
        <v>42.9</v>
      </c>
      <c r="BC220" s="10">
        <v>1.439246861385721</v>
      </c>
      <c r="BD220" s="10">
        <v>40.993662437585044</v>
      </c>
      <c r="BE220" s="10">
        <v>0.7337897809783509</v>
      </c>
      <c r="BF220" s="10">
        <v>2676.5425387333512</v>
      </c>
      <c r="BG220" s="10">
        <v>7.0207163970037734E-2</v>
      </c>
      <c r="BH220" s="10"/>
      <c r="BI220" s="10"/>
      <c r="BJ220" s="1">
        <v>214</v>
      </c>
      <c r="BK220" s="1">
        <v>4529.3</v>
      </c>
      <c r="BL220" s="1">
        <v>4886.8999999999996</v>
      </c>
      <c r="BM220" s="1">
        <v>4725</v>
      </c>
      <c r="BN220" s="2">
        <v>7.6812500000000004</v>
      </c>
      <c r="BO220" s="2">
        <v>1.34375</v>
      </c>
      <c r="BP220" s="2">
        <v>9.0250000000000004</v>
      </c>
      <c r="BQ220" s="2">
        <v>6.3375000000000004</v>
      </c>
      <c r="BR220" s="1">
        <v>0.12662499999999999</v>
      </c>
      <c r="BS220" s="1">
        <v>1.7388749999999999</v>
      </c>
      <c r="BT220" s="1">
        <v>68.96875</v>
      </c>
      <c r="BU220" s="1">
        <v>0.55206250000000001</v>
      </c>
      <c r="BV220" s="1">
        <v>1256.8125</v>
      </c>
      <c r="BW220" s="1">
        <v>0.22018504687499998</v>
      </c>
      <c r="BX220" s="1">
        <v>59.002581409999998</v>
      </c>
      <c r="BY220" s="1">
        <v>0.12991486153506854</v>
      </c>
      <c r="BZ220" s="1">
        <v>1.6912963913085936E-2</v>
      </c>
      <c r="CA220" s="1">
        <v>2.9587365673828122E-3</v>
      </c>
      <c r="CB220" s="1">
        <v>1.9871700480468747E-2</v>
      </c>
      <c r="CC220" s="1">
        <v>1.3954227345703124E-2</v>
      </c>
      <c r="CD220" s="1">
        <v>9.9790853016624523E-3</v>
      </c>
      <c r="CE220" s="1">
        <v>1.7457309518774835E-3</v>
      </c>
      <c r="CF220" s="1">
        <v>1.1724816253539936E-2</v>
      </c>
      <c r="CG220" s="1">
        <v>8.2333543497849684E-3</v>
      </c>
    </row>
    <row r="221" spans="52:85">
      <c r="AZ221" s="4" t="s">
        <v>4</v>
      </c>
      <c r="BA221" s="4">
        <v>43.10000000000008</v>
      </c>
      <c r="BB221" s="4">
        <v>43.1</v>
      </c>
      <c r="BC221" s="10">
        <v>1.4289778426056376</v>
      </c>
      <c r="BD221" s="10">
        <v>41.28825391191355</v>
      </c>
      <c r="BE221" s="10">
        <v>0.740013428723856</v>
      </c>
      <c r="BF221" s="10">
        <v>2683.4961997828441</v>
      </c>
      <c r="BG221" s="10">
        <v>6.8046563933603282E-2</v>
      </c>
      <c r="BH221" s="10"/>
      <c r="BI221" s="10"/>
      <c r="BJ221" s="1">
        <v>215</v>
      </c>
      <c r="BK221" s="1">
        <v>4538.8999999999996</v>
      </c>
      <c r="BL221" s="1">
        <v>4897.5</v>
      </c>
      <c r="BM221" s="1">
        <v>4733.2</v>
      </c>
      <c r="BN221" s="2">
        <v>7.1</v>
      </c>
      <c r="BO221" s="2">
        <v>1.5</v>
      </c>
      <c r="BP221" s="2">
        <v>8.6</v>
      </c>
      <c r="BQ221" s="2">
        <v>5.6</v>
      </c>
      <c r="BR221" s="1">
        <v>0.13300000000000001</v>
      </c>
      <c r="BS221" s="1">
        <v>1.7898125</v>
      </c>
      <c r="BT221" s="1">
        <v>62.524999999999999</v>
      </c>
      <c r="BU221" s="1">
        <v>0.52162500000000001</v>
      </c>
      <c r="BV221" s="1">
        <v>1358.4375</v>
      </c>
      <c r="BW221" s="1">
        <v>0.23804506250000002</v>
      </c>
      <c r="BX221" s="1">
        <v>57.708407080000001</v>
      </c>
      <c r="BY221" s="1">
        <v>0.13737201370134045</v>
      </c>
      <c r="BZ221" s="1">
        <v>1.69011994375E-2</v>
      </c>
      <c r="CA221" s="1">
        <v>3.5706759375000005E-3</v>
      </c>
      <c r="CB221" s="1">
        <v>2.0471875375E-2</v>
      </c>
      <c r="CC221" s="1">
        <v>1.33305235E-2</v>
      </c>
      <c r="CD221" s="1">
        <v>9.7534129727951703E-3</v>
      </c>
      <c r="CE221" s="1">
        <v>2.0605802055201068E-3</v>
      </c>
      <c r="CF221" s="1">
        <v>1.1813993178315278E-2</v>
      </c>
      <c r="CG221" s="1">
        <v>7.6928327672750631E-3</v>
      </c>
    </row>
    <row r="222" spans="52:85">
      <c r="AZ222" s="4" t="s">
        <v>4</v>
      </c>
      <c r="BA222" s="4">
        <v>43.300000000000082</v>
      </c>
      <c r="BB222" s="4">
        <v>43.3</v>
      </c>
      <c r="BC222" s="10">
        <v>1.3943995604122088</v>
      </c>
      <c r="BD222" s="10">
        <v>42.31211890410993</v>
      </c>
      <c r="BE222" s="10">
        <v>0.7609699633865401</v>
      </c>
      <c r="BF222" s="10">
        <v>2767.7841373671304</v>
      </c>
      <c r="BG222" s="10">
        <v>6.8019490751817541E-2</v>
      </c>
      <c r="BH222" s="10"/>
      <c r="BI222" s="10"/>
      <c r="BJ222" s="1">
        <v>216</v>
      </c>
      <c r="BK222" s="1">
        <v>4549.8999999999996</v>
      </c>
      <c r="BL222" s="1">
        <v>4903.5</v>
      </c>
      <c r="BM222" s="1">
        <v>4741.5</v>
      </c>
      <c r="BN222" s="2">
        <v>6.4437499999999996</v>
      </c>
      <c r="BO222" s="2">
        <v>1.66875</v>
      </c>
      <c r="BP222" s="2">
        <v>8.1124999999999989</v>
      </c>
      <c r="BQ222" s="2">
        <v>4.7749999999999995</v>
      </c>
      <c r="BR222" s="1">
        <v>0.13300000000000001</v>
      </c>
      <c r="BS222" s="1">
        <v>1.7966875</v>
      </c>
      <c r="BT222" s="1">
        <v>59.043750000000003</v>
      </c>
      <c r="BU222" s="1">
        <v>0.51737500000000003</v>
      </c>
      <c r="BV222" s="1">
        <v>1321.6875</v>
      </c>
      <c r="BW222" s="1">
        <v>0.23895943750000001</v>
      </c>
      <c r="BX222" s="1">
        <v>61.81260279</v>
      </c>
      <c r="BY222" s="1">
        <v>0.14770704793109332</v>
      </c>
      <c r="BZ222" s="1">
        <v>1.539794875390625E-2</v>
      </c>
      <c r="CA222" s="1">
        <v>3.9876356132812494E-3</v>
      </c>
      <c r="CB222" s="1">
        <v>1.93855843671875E-2</v>
      </c>
      <c r="CC222" s="1">
        <v>1.1410313140625E-2</v>
      </c>
      <c r="CD222" s="1">
        <v>9.5178729010598258E-3</v>
      </c>
      <c r="CE222" s="1">
        <v>2.4648613623501196E-3</v>
      </c>
      <c r="CF222" s="1">
        <v>1.1982734263409945E-2</v>
      </c>
      <c r="CG222" s="1">
        <v>7.0530115387097067E-3</v>
      </c>
    </row>
    <row r="223" spans="52:85">
      <c r="AZ223" s="4" t="s">
        <v>4</v>
      </c>
      <c r="BA223" s="4">
        <v>43.500000000000085</v>
      </c>
      <c r="BB223" s="4">
        <v>43.5</v>
      </c>
      <c r="BC223" s="10">
        <v>1.4010515997839759</v>
      </c>
      <c r="BD223" s="10">
        <v>41.39747601654561</v>
      </c>
      <c r="BE223" s="10">
        <v>0.75693842437334791</v>
      </c>
      <c r="BF223" s="10">
        <v>2572.9880680375732</v>
      </c>
      <c r="BG223" s="10">
        <v>6.6716742846852611E-2</v>
      </c>
      <c r="BH223" s="10"/>
      <c r="BI223" s="10"/>
      <c r="BJ223" s="1">
        <v>217</v>
      </c>
      <c r="BK223" s="1">
        <v>4558.6000000000004</v>
      </c>
      <c r="BL223" s="1">
        <v>4909.8</v>
      </c>
      <c r="BM223" s="1">
        <v>4750.5</v>
      </c>
      <c r="BN223" s="2">
        <v>6.05</v>
      </c>
      <c r="BO223" s="2">
        <v>1.65</v>
      </c>
      <c r="BP223" s="2">
        <v>7.6999999999999993</v>
      </c>
      <c r="BQ223" s="2">
        <v>4.4000000000000004</v>
      </c>
      <c r="BR223" s="1">
        <v>0.12725</v>
      </c>
      <c r="BS223" s="1">
        <v>1.7709375000000001</v>
      </c>
      <c r="BT223" s="1">
        <v>59.206249999999997</v>
      </c>
      <c r="BU223" s="1">
        <v>0.53243750000000001</v>
      </c>
      <c r="BV223" s="1">
        <v>1093.75</v>
      </c>
      <c r="BW223" s="1">
        <v>0.22535179687500001</v>
      </c>
      <c r="BX223" s="1">
        <v>63.330987960000002</v>
      </c>
      <c r="BY223" s="1">
        <v>0.14271751934654991</v>
      </c>
      <c r="BZ223" s="1">
        <v>1.36337837109375E-2</v>
      </c>
      <c r="CA223" s="1">
        <v>3.7183046484374998E-3</v>
      </c>
      <c r="CB223" s="1">
        <v>1.7352088359375E-2</v>
      </c>
      <c r="CC223" s="1">
        <v>9.9154790624999996E-3</v>
      </c>
      <c r="CD223" s="1">
        <v>8.6344099204662701E-3</v>
      </c>
      <c r="CE223" s="1">
        <v>2.3548390692180736E-3</v>
      </c>
      <c r="CF223" s="1">
        <v>1.0989248989684343E-2</v>
      </c>
      <c r="CG223" s="1">
        <v>6.2795708512481969E-3</v>
      </c>
    </row>
    <row r="224" spans="52:85">
      <c r="AZ224" s="4" t="s">
        <v>4</v>
      </c>
      <c r="BA224" s="4">
        <v>43.700000000000088</v>
      </c>
      <c r="BB224" s="4">
        <v>43.7</v>
      </c>
      <c r="BC224" s="10">
        <v>1.4287048069129162</v>
      </c>
      <c r="BD224" s="10">
        <v>40.596209741411805</v>
      </c>
      <c r="BE224" s="10">
        <v>0.74017890490126292</v>
      </c>
      <c r="BF224" s="10">
        <v>2638.0368098159511</v>
      </c>
      <c r="BG224" s="10">
        <v>6.8033562233949879E-2</v>
      </c>
      <c r="BH224" s="10"/>
      <c r="BI224" s="10"/>
      <c r="BJ224" s="1">
        <v>218</v>
      </c>
      <c r="BK224" s="1">
        <v>4567.8</v>
      </c>
      <c r="BL224" s="1">
        <v>4918.7</v>
      </c>
      <c r="BM224" s="1">
        <v>4758.8999999999996</v>
      </c>
      <c r="BN224" s="2">
        <v>6.09375</v>
      </c>
      <c r="BO224" s="2">
        <v>1.60625</v>
      </c>
      <c r="BP224" s="2">
        <v>7.7</v>
      </c>
      <c r="BQ224" s="2">
        <v>4.4874999999999998</v>
      </c>
      <c r="BR224" s="1">
        <v>0.14174999999999999</v>
      </c>
      <c r="BS224" s="1">
        <v>1.7918125</v>
      </c>
      <c r="BT224" s="1">
        <v>58.112499999999997</v>
      </c>
      <c r="BU224" s="1">
        <v>0.51993750000000005</v>
      </c>
      <c r="BV224" s="1">
        <v>1363.6875</v>
      </c>
      <c r="BW224" s="1">
        <v>0.25398942187499995</v>
      </c>
      <c r="BX224" s="1">
        <v>60.385616329999998</v>
      </c>
      <c r="BY224" s="1">
        <v>0.15337307781222256</v>
      </c>
      <c r="BZ224" s="1">
        <v>1.5477480395507809E-2</v>
      </c>
      <c r="CA224" s="1">
        <v>4.0797050888671865E-3</v>
      </c>
      <c r="CB224" s="1">
        <v>1.9557185484374996E-2</v>
      </c>
      <c r="CC224" s="1">
        <v>1.1397775306640621E-2</v>
      </c>
      <c r="CD224" s="1">
        <v>9.346171929182313E-3</v>
      </c>
      <c r="CE224" s="1">
        <v>2.4635550623588248E-3</v>
      </c>
      <c r="CF224" s="1">
        <v>1.1809726991541137E-2</v>
      </c>
      <c r="CG224" s="1">
        <v>6.8826168668234882E-3</v>
      </c>
    </row>
    <row r="225" spans="52:85">
      <c r="AZ225" s="4" t="s">
        <v>4</v>
      </c>
      <c r="BA225" s="4">
        <v>43.900000000000091</v>
      </c>
      <c r="BB225" s="4">
        <v>43.9</v>
      </c>
      <c r="BC225" s="10">
        <v>1.4245070448146817</v>
      </c>
      <c r="BD225" s="10">
        <v>41.417836587586329</v>
      </c>
      <c r="BE225" s="10">
        <v>0.74272300314261708</v>
      </c>
      <c r="BF225" s="10">
        <v>2692.0141727991281</v>
      </c>
      <c r="BG225" s="10">
        <v>6.783366880069569E-2</v>
      </c>
      <c r="BH225" s="10"/>
      <c r="BI225" s="10"/>
      <c r="BJ225" s="1">
        <v>219</v>
      </c>
      <c r="BK225" s="1">
        <v>4575.8</v>
      </c>
      <c r="BL225" s="1">
        <v>4927.3</v>
      </c>
      <c r="BM225" s="1">
        <v>4767.7</v>
      </c>
      <c r="BN225" s="2">
        <v>8.5</v>
      </c>
      <c r="BO225" s="2">
        <v>1.6</v>
      </c>
      <c r="BP225" s="2">
        <v>10.1</v>
      </c>
      <c r="BQ225" s="2">
        <v>6.9</v>
      </c>
      <c r="BR225" s="1">
        <v>0.12662499999999999</v>
      </c>
      <c r="BS225" s="1">
        <v>1.8875</v>
      </c>
      <c r="BT225" s="1">
        <v>55.674999999999997</v>
      </c>
      <c r="BU225" s="1">
        <v>0.46262500000000001</v>
      </c>
      <c r="BV225" s="1">
        <v>1354.125</v>
      </c>
      <c r="BW225" s="1">
        <v>0.23900468749999998</v>
      </c>
      <c r="BX225" s="1">
        <v>57.265529970000003</v>
      </c>
      <c r="BY225" s="1">
        <v>0.13686730095001734</v>
      </c>
      <c r="BZ225" s="1">
        <v>2.03153984375E-2</v>
      </c>
      <c r="CA225" s="1">
        <v>3.8240750000000001E-3</v>
      </c>
      <c r="CB225" s="1">
        <v>2.41394734375E-2</v>
      </c>
      <c r="CC225" s="1">
        <v>1.64913234375E-2</v>
      </c>
      <c r="CD225" s="1">
        <v>1.1633720580751475E-2</v>
      </c>
      <c r="CE225" s="1">
        <v>2.1898768152002774E-3</v>
      </c>
      <c r="CF225" s="1">
        <v>1.3823597395951752E-2</v>
      </c>
      <c r="CG225" s="1">
        <v>9.4438437655511975E-3</v>
      </c>
    </row>
    <row r="226" spans="52:85">
      <c r="AZ226" s="4" t="s">
        <v>4</v>
      </c>
      <c r="BA226" s="4">
        <v>44.100000000000094</v>
      </c>
      <c r="BB226" s="4">
        <v>44.1</v>
      </c>
      <c r="BC226" s="10">
        <v>1.4107199287186787</v>
      </c>
      <c r="BD226" s="10">
        <v>41.822617515291086</v>
      </c>
      <c r="BE226" s="10">
        <v>0.75107883107958862</v>
      </c>
      <c r="BF226" s="10">
        <v>2539.4940629839957</v>
      </c>
      <c r="BG226" s="10">
        <v>6.7177139462795701E-2</v>
      </c>
      <c r="BH226" s="10"/>
      <c r="BI226" s="10"/>
      <c r="BJ226" s="1">
        <v>220</v>
      </c>
      <c r="BK226" s="1">
        <v>4582.2</v>
      </c>
      <c r="BL226" s="1">
        <v>4937.8999999999996</v>
      </c>
      <c r="BM226" s="1">
        <v>4776.3999999999996</v>
      </c>
      <c r="BN226" s="2">
        <v>10.53125</v>
      </c>
      <c r="BO226" s="2">
        <v>1.6</v>
      </c>
      <c r="BP226" s="2">
        <v>12.13125</v>
      </c>
      <c r="BQ226" s="2">
        <v>8.9312500000000004</v>
      </c>
      <c r="BR226" s="1">
        <v>0.13362499999999999</v>
      </c>
      <c r="BS226" s="1">
        <v>1.8633124999999999</v>
      </c>
      <c r="BT226" s="1">
        <v>55.287500000000001</v>
      </c>
      <c r="BU226" s="1">
        <v>0.47699999999999998</v>
      </c>
      <c r="BV226" s="1">
        <v>1360.5625</v>
      </c>
      <c r="BW226" s="1">
        <v>0.24898513281249998</v>
      </c>
      <c r="BX226" s="1">
        <v>54.615083820000002</v>
      </c>
      <c r="BY226" s="1">
        <v>0.13598343898488519</v>
      </c>
      <c r="BZ226" s="1">
        <v>2.6221246799316405E-2</v>
      </c>
      <c r="CA226" s="1">
        <v>3.983762125E-3</v>
      </c>
      <c r="CB226" s="1">
        <v>3.0205008924316407E-2</v>
      </c>
      <c r="CC226" s="1">
        <v>2.2237484674316403E-2</v>
      </c>
      <c r="CD226" s="1">
        <v>1.4320755918095722E-2</v>
      </c>
      <c r="CE226" s="1">
        <v>2.1757350237581632E-3</v>
      </c>
      <c r="CF226" s="1">
        <v>1.6496490941853886E-2</v>
      </c>
      <c r="CG226" s="1">
        <v>1.2145020894337558E-2</v>
      </c>
    </row>
    <row r="227" spans="52:85">
      <c r="AZ227" s="4" t="s">
        <v>4</v>
      </c>
      <c r="BA227" s="4">
        <v>44.300000000000097</v>
      </c>
      <c r="BB227" s="4">
        <v>44.3</v>
      </c>
      <c r="BC227" s="10">
        <v>1.4048147408365192</v>
      </c>
      <c r="BD227" s="10">
        <v>41.286582717279131</v>
      </c>
      <c r="BE227" s="10">
        <v>0.75465773282635196</v>
      </c>
      <c r="BF227" s="10">
        <v>2685.6287425149708</v>
      </c>
      <c r="BG227" s="10">
        <v>7.0240737041826956E-2</v>
      </c>
      <c r="BH227" s="10"/>
      <c r="BI227" s="10"/>
      <c r="BJ227" s="1">
        <v>221</v>
      </c>
      <c r="BK227" s="1">
        <v>4594.8</v>
      </c>
      <c r="BL227" s="1">
        <v>4944.1000000000004</v>
      </c>
      <c r="BM227" s="1">
        <v>4784.3999999999996</v>
      </c>
      <c r="BN227" s="2">
        <v>7.95</v>
      </c>
      <c r="BO227" s="2">
        <v>1.6</v>
      </c>
      <c r="BP227" s="2">
        <v>9.5500000000000007</v>
      </c>
      <c r="BQ227" s="2">
        <v>6.35</v>
      </c>
      <c r="BR227" s="1">
        <v>0.14174999999999999</v>
      </c>
      <c r="BS227" s="1">
        <v>1.7945</v>
      </c>
      <c r="BT227" s="1">
        <v>55.868749999999999</v>
      </c>
      <c r="BU227" s="1">
        <v>0.5184375</v>
      </c>
      <c r="BV227" s="1">
        <v>1353.0625</v>
      </c>
      <c r="BW227" s="1">
        <v>0.25437037499999998</v>
      </c>
      <c r="BX227" s="1">
        <v>59.240098889999999</v>
      </c>
      <c r="BY227" s="1">
        <v>0.15068926169686384</v>
      </c>
      <c r="BZ227" s="1">
        <v>2.02224448125E-2</v>
      </c>
      <c r="CA227" s="1">
        <v>4.0699260000000006E-3</v>
      </c>
      <c r="CB227" s="1">
        <v>2.4292370812500002E-2</v>
      </c>
      <c r="CC227" s="1">
        <v>1.6152518812499999E-2</v>
      </c>
      <c r="CD227" s="1">
        <v>1.1979796304900675E-2</v>
      </c>
      <c r="CE227" s="1">
        <v>2.4110281871498216E-3</v>
      </c>
      <c r="CF227" s="1">
        <v>1.4390824492050498E-2</v>
      </c>
      <c r="CG227" s="1">
        <v>9.5687681177508525E-3</v>
      </c>
    </row>
    <row r="228" spans="52:85">
      <c r="AZ228" s="4" t="s">
        <v>4</v>
      </c>
      <c r="BA228" s="4">
        <v>44.500000000000099</v>
      </c>
      <c r="BB228" s="4">
        <v>44.5</v>
      </c>
      <c r="BC228" s="10">
        <v>1.3862898876526883</v>
      </c>
      <c r="BD228" s="10">
        <v>41.838291194785754</v>
      </c>
      <c r="BE228" s="10">
        <v>0.76588491657412827</v>
      </c>
      <c r="BF228" s="10">
        <v>2752.7936767511587</v>
      </c>
      <c r="BG228" s="10">
        <v>6.6013804173941343E-2</v>
      </c>
      <c r="BH228" s="10"/>
      <c r="BI228" s="10"/>
      <c r="BJ228" s="1">
        <v>222</v>
      </c>
      <c r="BK228" s="1">
        <v>4605.8999999999996</v>
      </c>
      <c r="BL228" s="1">
        <v>4951.5</v>
      </c>
      <c r="BM228" s="1">
        <v>4793</v>
      </c>
      <c r="BN228" s="2">
        <v>5.3562500000000002</v>
      </c>
      <c r="BO228" s="2">
        <v>1.5874999999999999</v>
      </c>
      <c r="BP228" s="2">
        <v>6.9437499999999996</v>
      </c>
      <c r="BQ228" s="2">
        <v>3.7687500000000003</v>
      </c>
      <c r="BR228" s="1">
        <v>0.13362499999999999</v>
      </c>
      <c r="BS228" s="1">
        <v>1.7591874999999999</v>
      </c>
      <c r="BT228" s="1">
        <v>55.09375</v>
      </c>
      <c r="BU228" s="1">
        <v>0.54012499999999997</v>
      </c>
      <c r="BV228" s="1">
        <v>1111.6875</v>
      </c>
      <c r="BW228" s="1">
        <v>0.23507142968749997</v>
      </c>
      <c r="BX228" s="1">
        <v>62.497910449999999</v>
      </c>
      <c r="BY228" s="1">
        <v>0.14691473161962842</v>
      </c>
      <c r="BZ228" s="1">
        <v>1.2591013452636716E-2</v>
      </c>
      <c r="CA228" s="1">
        <v>3.7317589462890609E-3</v>
      </c>
      <c r="CB228" s="1">
        <v>1.6322772398925777E-2</v>
      </c>
      <c r="CC228" s="1">
        <v>8.8592545063476552E-3</v>
      </c>
      <c r="CD228" s="1">
        <v>7.8691203123763473E-3</v>
      </c>
      <c r="CE228" s="1">
        <v>2.3322713644616006E-3</v>
      </c>
      <c r="CF228" s="1">
        <v>1.0201391676837947E-2</v>
      </c>
      <c r="CG228" s="1">
        <v>5.5368489479147472E-3</v>
      </c>
    </row>
    <row r="229" spans="52:85">
      <c r="AZ229" s="4" t="s">
        <v>4</v>
      </c>
      <c r="BA229" s="4">
        <v>44.700000000000102</v>
      </c>
      <c r="BB229" s="4">
        <v>44.7</v>
      </c>
      <c r="BC229" s="10">
        <v>1.3971608774907289</v>
      </c>
      <c r="BD229" s="10">
        <v>42.228494191708791</v>
      </c>
      <c r="BE229" s="10">
        <v>0.75929643788440671</v>
      </c>
      <c r="BF229" s="10">
        <v>2723.1270358306188</v>
      </c>
      <c r="BG229" s="10">
        <v>6.4984226860029776E-2</v>
      </c>
      <c r="BH229" s="10"/>
      <c r="BI229" s="10"/>
      <c r="BJ229" s="1">
        <v>223</v>
      </c>
      <c r="BK229" s="1">
        <v>4617.3999999999996</v>
      </c>
      <c r="BL229" s="1">
        <v>4958.6000000000004</v>
      </c>
      <c r="BM229" s="1">
        <v>4802.1000000000004</v>
      </c>
      <c r="BN229" s="2">
        <v>7.3</v>
      </c>
      <c r="BO229" s="2">
        <v>1.5</v>
      </c>
      <c r="BP229" s="2">
        <v>8.8000000000000007</v>
      </c>
      <c r="BQ229" s="2">
        <v>5.8</v>
      </c>
      <c r="BR229" s="1">
        <v>0.13312499999999999</v>
      </c>
      <c r="BS229" s="1">
        <v>1.830875</v>
      </c>
      <c r="BT229" s="1">
        <v>50.674999999999997</v>
      </c>
      <c r="BU229" s="1">
        <v>0.4965</v>
      </c>
      <c r="BV229" s="1">
        <v>1111.6875</v>
      </c>
      <c r="BW229" s="1">
        <v>0.243735234375</v>
      </c>
      <c r="BX229" s="1">
        <v>61.550590159999999</v>
      </c>
      <c r="BY229" s="1">
        <v>0.15002047518567169</v>
      </c>
      <c r="BZ229" s="1">
        <v>1.7792672109374998E-2</v>
      </c>
      <c r="CA229" s="1">
        <v>3.6560285156249997E-3</v>
      </c>
      <c r="CB229" s="1">
        <v>2.1448700624999997E-2</v>
      </c>
      <c r="CC229" s="1">
        <v>1.4136643593749998E-2</v>
      </c>
      <c r="CD229" s="1">
        <v>1.0951494688554032E-2</v>
      </c>
      <c r="CE229" s="1">
        <v>2.2503071277850755E-3</v>
      </c>
      <c r="CF229" s="1">
        <v>1.3201801816339108E-2</v>
      </c>
      <c r="CG229" s="1">
        <v>8.7011875607689564E-3</v>
      </c>
    </row>
    <row r="230" spans="52:85">
      <c r="AZ230" s="4" t="s">
        <v>4</v>
      </c>
      <c r="BA230" s="4">
        <v>44.900000000000105</v>
      </c>
      <c r="BB230" s="4">
        <v>44.9</v>
      </c>
      <c r="BC230" s="10">
        <v>1.3998473060877756</v>
      </c>
      <c r="BD230" s="10">
        <v>41.433090414764983</v>
      </c>
      <c r="BE230" s="10">
        <v>0.75766829934074198</v>
      </c>
      <c r="BF230" s="10">
        <v>2765.1061513336967</v>
      </c>
      <c r="BG230" s="10">
        <v>7.9991274633588308E-2</v>
      </c>
      <c r="BH230" s="10"/>
      <c r="BI230" s="10"/>
      <c r="BJ230" s="1">
        <v>224</v>
      </c>
      <c r="BK230" s="1">
        <v>4627.8</v>
      </c>
      <c r="BL230" s="1">
        <v>4966.5</v>
      </c>
      <c r="BM230" s="1">
        <v>4810.7</v>
      </c>
      <c r="BN230" s="2">
        <v>9.3062500000000004</v>
      </c>
      <c r="BO230" s="2">
        <v>1.41875</v>
      </c>
      <c r="BP230" s="2">
        <v>10.725</v>
      </c>
      <c r="BQ230" s="2">
        <v>7.8875000000000002</v>
      </c>
      <c r="BR230" s="1">
        <v>0.12662499999999999</v>
      </c>
      <c r="BS230" s="1">
        <v>1.8596250000000001</v>
      </c>
      <c r="BT230" s="1">
        <v>47.293750000000003</v>
      </c>
      <c r="BU230" s="1">
        <v>0.4790625</v>
      </c>
      <c r="BV230" s="1">
        <v>1088.1875</v>
      </c>
      <c r="BW230" s="1">
        <v>0.23547501562499998</v>
      </c>
      <c r="BX230" s="1">
        <v>49.060714529999998</v>
      </c>
      <c r="BY230" s="1">
        <v>0.11552572520525413</v>
      </c>
      <c r="BZ230" s="1">
        <v>2.191389364160156E-2</v>
      </c>
      <c r="CA230" s="1">
        <v>3.3408017841796869E-3</v>
      </c>
      <c r="CB230" s="1">
        <v>2.5254695425781248E-2</v>
      </c>
      <c r="CC230" s="1">
        <v>1.8573091857421873E-2</v>
      </c>
      <c r="CD230" s="1">
        <v>1.0751112801913962E-2</v>
      </c>
      <c r="CE230" s="1">
        <v>1.6390212263495429E-3</v>
      </c>
      <c r="CF230" s="1">
        <v>1.2390134028263505E-2</v>
      </c>
      <c r="CG230" s="1">
        <v>9.11209157556442E-3</v>
      </c>
    </row>
    <row r="231" spans="52:85">
      <c r="AZ231" s="4" t="s">
        <v>4</v>
      </c>
      <c r="BA231" s="4">
        <v>45.100000000000108</v>
      </c>
      <c r="BB231" s="4">
        <v>45.1</v>
      </c>
      <c r="BC231" s="10">
        <v>1.3890291076842893</v>
      </c>
      <c r="BD231" s="10">
        <v>42.475711756941841</v>
      </c>
      <c r="BE231" s="10">
        <v>0.76422478322164278</v>
      </c>
      <c r="BF231" s="10">
        <v>2257.4823943661968</v>
      </c>
      <c r="BG231" s="10">
        <v>8.1707594569660161E-2</v>
      </c>
      <c r="BH231" s="10"/>
      <c r="BI231" s="10"/>
      <c r="BJ231" s="1">
        <v>225</v>
      </c>
      <c r="BK231" s="1">
        <v>4636.8</v>
      </c>
      <c r="BL231" s="1">
        <v>4976.3999999999996</v>
      </c>
      <c r="BM231" s="1">
        <v>4819.1000000000004</v>
      </c>
      <c r="BN231" s="2">
        <v>7.15</v>
      </c>
      <c r="BO231" s="2">
        <v>1.45</v>
      </c>
      <c r="BP231" s="2">
        <v>8.6</v>
      </c>
      <c r="BQ231" s="2">
        <v>5.7</v>
      </c>
      <c r="BR231" s="1">
        <v>0.12662499999999999</v>
      </c>
      <c r="BS231" s="1">
        <v>1.8083125</v>
      </c>
      <c r="BT231" s="1">
        <v>46.493749999999999</v>
      </c>
      <c r="BU231" s="1">
        <v>0.51018750000000002</v>
      </c>
      <c r="BV231" s="1">
        <v>1082.4375</v>
      </c>
      <c r="BW231" s="1">
        <v>0.22897757031249999</v>
      </c>
      <c r="BX231" s="1">
        <v>49.265763149999998</v>
      </c>
      <c r="BY231" s="1">
        <v>0.11280754745678095</v>
      </c>
      <c r="BZ231" s="1">
        <v>1.6371896277343752E-2</v>
      </c>
      <c r="CA231" s="1">
        <v>3.3201747695312503E-3</v>
      </c>
      <c r="CB231" s="1">
        <v>1.9692071046875002E-2</v>
      </c>
      <c r="CC231" s="1">
        <v>1.3051721507812503E-2</v>
      </c>
      <c r="CD231" s="1">
        <v>8.0657396431598385E-3</v>
      </c>
      <c r="CE231" s="1">
        <v>1.6357094381233238E-3</v>
      </c>
      <c r="CF231" s="1">
        <v>9.7014490812831616E-3</v>
      </c>
      <c r="CG231" s="1">
        <v>6.4300302050365144E-3</v>
      </c>
    </row>
    <row r="232" spans="52:85">
      <c r="AZ232" s="4" t="s">
        <v>4</v>
      </c>
      <c r="BA232" s="4">
        <v>45.300000000000111</v>
      </c>
      <c r="BB232" s="4">
        <v>45.3</v>
      </c>
      <c r="BC232" s="10">
        <v>1.4451450832264052</v>
      </c>
      <c r="BD232" s="10">
        <v>40.826350713713566</v>
      </c>
      <c r="BE232" s="10">
        <v>0.73021510107490595</v>
      </c>
      <c r="BF232" s="10">
        <v>2697.1926955573731</v>
      </c>
      <c r="BG232" s="10">
        <v>8.7584550498578495E-2</v>
      </c>
      <c r="BH232" s="10"/>
      <c r="BI232" s="10"/>
      <c r="BJ232" s="1">
        <v>226</v>
      </c>
      <c r="BK232" s="1">
        <v>4649.2</v>
      </c>
      <c r="BL232" s="1">
        <v>4983.8</v>
      </c>
      <c r="BM232" s="1">
        <v>4828.2</v>
      </c>
      <c r="BN232" s="2">
        <v>4.6624999999999996</v>
      </c>
      <c r="BO232" s="2">
        <v>1.4875</v>
      </c>
      <c r="BP232" s="2">
        <v>6.1499999999999995</v>
      </c>
      <c r="BQ232" s="2">
        <v>3.1749999999999998</v>
      </c>
      <c r="BR232" s="1">
        <v>0.13362499999999999</v>
      </c>
      <c r="BS232" s="1">
        <v>1.6641250000000001</v>
      </c>
      <c r="BT232" s="1">
        <v>49.268749999999997</v>
      </c>
      <c r="BU232" s="1">
        <v>0.59699999999999998</v>
      </c>
      <c r="BV232" s="1">
        <v>1341.875</v>
      </c>
      <c r="BW232" s="1">
        <v>0.22236870312500001</v>
      </c>
      <c r="BX232" s="1">
        <v>59.66368301</v>
      </c>
      <c r="BY232" s="1">
        <v>0.13267335814594797</v>
      </c>
      <c r="BZ232" s="1">
        <v>1.0367940783203125E-2</v>
      </c>
      <c r="CA232" s="1">
        <v>3.3077344589843754E-3</v>
      </c>
      <c r="CB232" s="1">
        <v>1.3675675242187501E-2</v>
      </c>
      <c r="CC232" s="1">
        <v>7.0602063242187494E-3</v>
      </c>
      <c r="CD232" s="1">
        <v>6.1858953235548238E-3</v>
      </c>
      <c r="CE232" s="1">
        <v>1.9735162024209761E-3</v>
      </c>
      <c r="CF232" s="1">
        <v>8.1594115259757995E-3</v>
      </c>
      <c r="CG232" s="1">
        <v>4.2123791211338482E-3</v>
      </c>
    </row>
    <row r="233" spans="52:85">
      <c r="AZ233" s="4" t="s">
        <v>4</v>
      </c>
      <c r="BA233" s="4">
        <v>45.500000000000114</v>
      </c>
      <c r="BB233" s="4">
        <v>45.5</v>
      </c>
      <c r="BC233" s="10">
        <v>1.4566559785144551</v>
      </c>
      <c r="BD233" s="10">
        <v>40.503729686518099</v>
      </c>
      <c r="BE233" s="10">
        <v>0.72323880090033021</v>
      </c>
      <c r="BF233" s="10">
        <v>2681.5459989112687</v>
      </c>
      <c r="BG233" s="10">
        <v>9.1040998657146974E-2</v>
      </c>
      <c r="BH233" s="10"/>
      <c r="BI233" s="10"/>
      <c r="BJ233" s="1">
        <v>227</v>
      </c>
      <c r="BK233" s="1">
        <v>4659.6000000000004</v>
      </c>
      <c r="BL233" s="1">
        <v>4990.8999999999996</v>
      </c>
      <c r="BM233" s="1">
        <v>4837.3</v>
      </c>
      <c r="BN233" s="2">
        <v>4.3499999999999996</v>
      </c>
      <c r="BO233" s="2">
        <v>1.45</v>
      </c>
      <c r="BP233" s="2">
        <v>5.8</v>
      </c>
      <c r="BQ233" s="2">
        <v>2.8999999999999995</v>
      </c>
      <c r="BR233" s="1">
        <v>0.13250000000000001</v>
      </c>
      <c r="BS233" s="1">
        <v>1.8333124999999999</v>
      </c>
      <c r="BT233" s="1">
        <v>45.9</v>
      </c>
      <c r="BU233" s="1">
        <v>0.49506250000000002</v>
      </c>
      <c r="BV233" s="1">
        <v>1239</v>
      </c>
      <c r="BW233" s="1">
        <v>0.24291390625000001</v>
      </c>
      <c r="BX233" s="1">
        <v>52.043752079999997</v>
      </c>
      <c r="BY233" s="1">
        <v>0.12642151113659361</v>
      </c>
      <c r="BZ233" s="1">
        <v>1.0566754921874999E-2</v>
      </c>
      <c r="CA233" s="1">
        <v>3.5222516406250002E-3</v>
      </c>
      <c r="CB233" s="1">
        <v>1.4089006562499999E-2</v>
      </c>
      <c r="CC233" s="1">
        <v>7.0445032812499996E-3</v>
      </c>
      <c r="CD233" s="1">
        <v>5.4993357344418218E-3</v>
      </c>
      <c r="CE233" s="1">
        <v>1.8331119114806075E-3</v>
      </c>
      <c r="CF233" s="1">
        <v>7.332447645922429E-3</v>
      </c>
      <c r="CG233" s="1">
        <v>3.6662238229612145E-3</v>
      </c>
    </row>
    <row r="234" spans="52:85">
      <c r="AZ234" s="4" t="s">
        <v>4</v>
      </c>
      <c r="BA234" s="4">
        <v>45.700000000000117</v>
      </c>
      <c r="BB234" s="4">
        <v>45.7</v>
      </c>
      <c r="BC234" s="10">
        <v>1.4552348962965005</v>
      </c>
      <c r="BD234" s="10">
        <v>40.543282840558611</v>
      </c>
      <c r="BE234" s="10">
        <v>0.7241000628506058</v>
      </c>
      <c r="BF234" s="10">
        <v>2567.1603013769814</v>
      </c>
      <c r="BG234" s="10">
        <v>8.5602052723319444E-2</v>
      </c>
      <c r="BH234" s="10"/>
      <c r="BI234" s="10"/>
      <c r="BJ234" s="1">
        <v>228</v>
      </c>
      <c r="BK234" s="1">
        <v>4668.3</v>
      </c>
      <c r="BL234" s="1">
        <v>4998.7</v>
      </c>
      <c r="BM234" s="1">
        <v>4846.5</v>
      </c>
      <c r="BN234" s="2">
        <v>4.9187500000000002</v>
      </c>
      <c r="BO234" s="2">
        <v>1.40625</v>
      </c>
      <c r="BP234" s="2">
        <v>6.3250000000000002</v>
      </c>
      <c r="BQ234" s="2">
        <v>3.5125000000000002</v>
      </c>
      <c r="BR234" s="1">
        <v>0.126</v>
      </c>
      <c r="BS234" s="1">
        <v>1.8300624999999999</v>
      </c>
      <c r="BT234" s="1">
        <v>48.606250000000003</v>
      </c>
      <c r="BU234" s="1">
        <v>0.49693749999999998</v>
      </c>
      <c r="BV234" s="1">
        <v>1174.75</v>
      </c>
      <c r="BW234" s="1">
        <v>0.230587875</v>
      </c>
      <c r="BX234" s="1">
        <v>56.821608400000002</v>
      </c>
      <c r="BY234" s="1">
        <v>0.1310237393503815</v>
      </c>
      <c r="BZ234" s="1">
        <v>1.13420411015625E-2</v>
      </c>
      <c r="CA234" s="1">
        <v>3.2426419921874998E-3</v>
      </c>
      <c r="CB234" s="1">
        <v>1.458468309375E-2</v>
      </c>
      <c r="CC234" s="1">
        <v>8.0993991093750006E-3</v>
      </c>
      <c r="CD234" s="1">
        <v>6.4447301792968908E-3</v>
      </c>
      <c r="CE234" s="1">
        <v>1.84252133461474E-3</v>
      </c>
      <c r="CF234" s="1">
        <v>8.287251513911631E-3</v>
      </c>
      <c r="CG234" s="1">
        <v>4.6022088446821506E-3</v>
      </c>
    </row>
    <row r="235" spans="52:85">
      <c r="AZ235" s="4" t="s">
        <v>4</v>
      </c>
      <c r="BA235" s="4">
        <v>45.900000000000119</v>
      </c>
      <c r="BB235" s="4">
        <v>45.9</v>
      </c>
      <c r="BC235" s="10">
        <v>1.4676236228619666</v>
      </c>
      <c r="BD235" s="10">
        <v>40.88241635344891</v>
      </c>
      <c r="BE235" s="10">
        <v>0.71659174372002021</v>
      </c>
      <c r="BF235" s="10">
        <v>2705.914418097575</v>
      </c>
      <c r="BG235" s="10">
        <v>9.1726476428879433E-2</v>
      </c>
      <c r="BH235" s="10"/>
      <c r="BI235" s="10"/>
      <c r="BJ235" s="1">
        <v>229</v>
      </c>
      <c r="BK235" s="1">
        <v>4677.1000000000004</v>
      </c>
      <c r="BL235" s="1">
        <v>5010.1000000000004</v>
      </c>
      <c r="BM235" s="1">
        <v>4855.7</v>
      </c>
      <c r="BN235" s="2">
        <v>8.6</v>
      </c>
      <c r="BO235" s="2">
        <v>1.4</v>
      </c>
      <c r="BP235" s="2">
        <v>10</v>
      </c>
      <c r="BQ235" s="2">
        <v>7.1999999999999993</v>
      </c>
      <c r="BR235" s="1">
        <v>0.13250000000000001</v>
      </c>
      <c r="BS235" s="1">
        <v>1.832125</v>
      </c>
      <c r="BT235" s="1">
        <v>51.325000000000003</v>
      </c>
      <c r="BU235" s="1">
        <v>0.49537500000000001</v>
      </c>
      <c r="BV235" s="1">
        <v>1057.8125</v>
      </c>
      <c r="BW235" s="1">
        <v>0.24275656250000002</v>
      </c>
      <c r="BX235" s="1">
        <v>59.970004879999998</v>
      </c>
      <c r="BY235" s="1">
        <v>0.14558112237777024</v>
      </c>
      <c r="BZ235" s="1">
        <v>2.0877064375000001E-2</v>
      </c>
      <c r="CA235" s="1">
        <v>3.3985918749999998E-3</v>
      </c>
      <c r="CB235" s="1">
        <v>2.4275656249999999E-2</v>
      </c>
      <c r="CC235" s="1">
        <v>1.7478472500000002E-2</v>
      </c>
      <c r="CD235" s="1">
        <v>1.251997652448824E-2</v>
      </c>
      <c r="CE235" s="1">
        <v>2.038135713288783E-3</v>
      </c>
      <c r="CF235" s="1">
        <v>1.4558112237777022E-2</v>
      </c>
      <c r="CG235" s="1">
        <v>1.0481840811199458E-2</v>
      </c>
    </row>
    <row r="236" spans="52:85">
      <c r="AZ236" s="4" t="s">
        <v>4</v>
      </c>
      <c r="BA236" s="4">
        <v>46.100000000000122</v>
      </c>
      <c r="BB236" s="4">
        <v>46.1</v>
      </c>
      <c r="BC236" s="10">
        <v>1.4387391389099906</v>
      </c>
      <c r="BD236" s="10">
        <v>41.703181888453287</v>
      </c>
      <c r="BE236" s="10">
        <v>0.73409749156970261</v>
      </c>
      <c r="BF236" s="10">
        <v>2705.0967566094305</v>
      </c>
      <c r="BG236" s="10">
        <v>8.7196311449083672E-2</v>
      </c>
      <c r="BH236" s="10"/>
      <c r="BI236" s="10"/>
      <c r="BJ236" s="1">
        <v>230</v>
      </c>
      <c r="BK236" s="1">
        <v>4684.7</v>
      </c>
      <c r="BL236" s="1">
        <v>5023.5</v>
      </c>
      <c r="BM236" s="1">
        <v>4864.5</v>
      </c>
      <c r="BN236" s="2">
        <v>11.78125</v>
      </c>
      <c r="BO236" s="2">
        <v>1.40625</v>
      </c>
      <c r="BP236" s="2">
        <v>13.1875</v>
      </c>
      <c r="BQ236" s="2">
        <v>10.375</v>
      </c>
      <c r="BR236" s="1">
        <v>0.16287499999999999</v>
      </c>
      <c r="BS236" s="1">
        <v>1.8326249999999999</v>
      </c>
      <c r="BT236" s="1">
        <v>55.037500000000001</v>
      </c>
      <c r="BU236" s="1">
        <v>0.49543749999999998</v>
      </c>
      <c r="BV236" s="1">
        <v>1330.75</v>
      </c>
      <c r="BW236" s="1">
        <v>0.29848879687499996</v>
      </c>
      <c r="BX236" s="1">
        <v>62.458030639999997</v>
      </c>
      <c r="BY236" s="1">
        <v>0.18643022420915484</v>
      </c>
      <c r="BZ236" s="1">
        <v>3.5165711381835933E-2</v>
      </c>
      <c r="CA236" s="1">
        <v>4.197498706054687E-3</v>
      </c>
      <c r="CB236" s="1">
        <v>3.9363210087890621E-2</v>
      </c>
      <c r="CC236" s="1">
        <v>3.0968212675781245E-2</v>
      </c>
      <c r="CD236" s="1">
        <v>2.1963810789641054E-2</v>
      </c>
      <c r="CE236" s="1">
        <v>2.62167502794124E-3</v>
      </c>
      <c r="CF236" s="1">
        <v>2.4585485817582294E-2</v>
      </c>
      <c r="CG236" s="1">
        <v>1.9342135761699814E-2</v>
      </c>
    </row>
    <row r="237" spans="52:85">
      <c r="AZ237" s="4" t="s">
        <v>4</v>
      </c>
      <c r="BA237" s="4">
        <v>46.300000000000125</v>
      </c>
      <c r="BB237" s="4">
        <v>46.3</v>
      </c>
      <c r="BC237" s="10">
        <v>1.4151291645837285</v>
      </c>
      <c r="BD237" s="10">
        <v>41.692307300694573</v>
      </c>
      <c r="BE237" s="10">
        <v>0.74840656691895235</v>
      </c>
      <c r="BF237" s="10">
        <v>2701.8261106568548</v>
      </c>
      <c r="BG237" s="10">
        <v>8.3242892034347066E-2</v>
      </c>
      <c r="BH237" s="10"/>
      <c r="BI237" s="10"/>
      <c r="BJ237" s="1">
        <v>231</v>
      </c>
      <c r="BK237" s="1">
        <v>4698.2</v>
      </c>
      <c r="BL237" s="1">
        <v>5029.7</v>
      </c>
      <c r="BM237" s="1">
        <v>4873.3999999999996</v>
      </c>
      <c r="BN237" s="2">
        <v>8.85</v>
      </c>
      <c r="BO237" s="2">
        <v>1.45</v>
      </c>
      <c r="BP237" s="2">
        <v>10.299999999999999</v>
      </c>
      <c r="BQ237" s="2">
        <v>7.3999999999999995</v>
      </c>
      <c r="BR237" s="1">
        <v>0.14299999999999999</v>
      </c>
      <c r="BS237" s="1">
        <v>1.81125</v>
      </c>
      <c r="BT237" s="1">
        <v>60.725000000000001</v>
      </c>
      <c r="BU237" s="1">
        <v>0.50843749999999999</v>
      </c>
      <c r="BV237" s="1">
        <v>1232.4375</v>
      </c>
      <c r="BW237" s="1">
        <v>0.25900875000000001</v>
      </c>
      <c r="BX237" s="1">
        <v>56.778601289999997</v>
      </c>
      <c r="BY237" s="1">
        <v>0.14706154546871286</v>
      </c>
      <c r="BZ237" s="1">
        <v>2.2922274374999999E-2</v>
      </c>
      <c r="CA237" s="1">
        <v>3.7556268749999997E-3</v>
      </c>
      <c r="CB237" s="1">
        <v>2.667790125E-2</v>
      </c>
      <c r="CC237" s="1">
        <v>1.9166647499999998E-2</v>
      </c>
      <c r="CD237" s="1">
        <v>1.3014946773981087E-2</v>
      </c>
      <c r="CE237" s="1">
        <v>2.1323924092963363E-3</v>
      </c>
      <c r="CF237" s="1">
        <v>1.5147339183277424E-2</v>
      </c>
      <c r="CG237" s="1">
        <v>1.088255436468475E-2</v>
      </c>
    </row>
    <row r="238" spans="52:85">
      <c r="AZ238" s="4" t="s">
        <v>4</v>
      </c>
      <c r="BA238" s="4">
        <v>46.500000000000128</v>
      </c>
      <c r="BB238" s="4">
        <v>46.5</v>
      </c>
      <c r="BC238" s="10">
        <v>1.4288823178451548</v>
      </c>
      <c r="BD238" s="10">
        <v>41.990861844020721</v>
      </c>
      <c r="BE238" s="10">
        <v>0.74007132251808794</v>
      </c>
      <c r="BF238" s="10">
        <v>2374.5827372436815</v>
      </c>
      <c r="BG238" s="10">
        <v>8.6598928354248261E-2</v>
      </c>
      <c r="BH238" s="10"/>
      <c r="BI238" s="10"/>
      <c r="BJ238" s="1">
        <v>232</v>
      </c>
      <c r="BK238" s="1">
        <v>4710.3</v>
      </c>
      <c r="BL238" s="1">
        <v>5037.8999999999996</v>
      </c>
      <c r="BM238" s="1">
        <v>4882.1000000000004</v>
      </c>
      <c r="BN238" s="2">
        <v>5.5</v>
      </c>
      <c r="BO238" s="2">
        <v>1.48125</v>
      </c>
      <c r="BP238" s="2">
        <v>6.9812500000000002</v>
      </c>
      <c r="BQ238" s="2">
        <v>4.0187499999999998</v>
      </c>
      <c r="BR238" s="1">
        <v>0.14299999999999999</v>
      </c>
      <c r="BS238" s="1">
        <v>1.8888750000000001</v>
      </c>
      <c r="BT238" s="1">
        <v>64.081249999999997</v>
      </c>
      <c r="BU238" s="1">
        <v>0.46181250000000001</v>
      </c>
      <c r="BV238" s="1">
        <v>1354</v>
      </c>
      <c r="BW238" s="1">
        <v>0.27010912500000001</v>
      </c>
      <c r="BX238" s="1">
        <v>61.801888679999998</v>
      </c>
      <c r="BY238" s="1">
        <v>0.16693254074702205</v>
      </c>
      <c r="BZ238" s="1">
        <v>1.4856001875E-2</v>
      </c>
      <c r="CA238" s="1">
        <v>4.0009914140624993E-3</v>
      </c>
      <c r="CB238" s="1">
        <v>1.8856993289062499E-2</v>
      </c>
      <c r="CC238" s="1">
        <v>1.0855010460937502E-2</v>
      </c>
      <c r="CD238" s="1">
        <v>9.181289741086212E-3</v>
      </c>
      <c r="CE238" s="1">
        <v>2.4726882598152637E-3</v>
      </c>
      <c r="CF238" s="1">
        <v>1.1653978000901476E-2</v>
      </c>
      <c r="CG238" s="1">
        <v>6.7086014812709482E-3</v>
      </c>
    </row>
    <row r="239" spans="52:85">
      <c r="AZ239" s="4" t="s">
        <v>4</v>
      </c>
      <c r="BA239" s="4">
        <v>46.700000000000131</v>
      </c>
      <c r="BB239" s="4">
        <v>46.7</v>
      </c>
      <c r="BC239" s="10">
        <v>1.4100726542903994</v>
      </c>
      <c r="BD239" s="10">
        <v>42.550998927210749</v>
      </c>
      <c r="BE239" s="10">
        <v>0.7514711186118791</v>
      </c>
      <c r="BF239" s="10">
        <v>2728.2638321068412</v>
      </c>
      <c r="BG239" s="10">
        <v>8.8129540893153099E-2</v>
      </c>
      <c r="BH239" s="10"/>
      <c r="BI239" s="10"/>
      <c r="BJ239" s="1">
        <v>233</v>
      </c>
      <c r="BK239" s="1">
        <v>4720.6000000000004</v>
      </c>
      <c r="BL239" s="1">
        <v>5045.3</v>
      </c>
      <c r="BM239" s="1">
        <v>4890.8999999999996</v>
      </c>
      <c r="BN239" s="2">
        <v>5.75</v>
      </c>
      <c r="BO239" s="2">
        <v>1.4</v>
      </c>
      <c r="BP239" s="2">
        <v>7.15</v>
      </c>
      <c r="BQ239" s="2">
        <v>4.3499999999999996</v>
      </c>
      <c r="BR239" s="1">
        <v>0.13362499999999999</v>
      </c>
      <c r="BS239" s="1">
        <v>1.8985624999999999</v>
      </c>
      <c r="BT239" s="1">
        <v>69.037499999999994</v>
      </c>
      <c r="BU239" s="1">
        <v>0.4554375</v>
      </c>
      <c r="BV239" s="1">
        <v>1108.9375</v>
      </c>
      <c r="BW239" s="1">
        <v>0.25369541406249996</v>
      </c>
      <c r="BX239" s="1">
        <v>64.569242619999997</v>
      </c>
      <c r="BY239" s="1">
        <v>0.16380920742182919</v>
      </c>
      <c r="BZ239" s="1">
        <v>1.4587486308593748E-2</v>
      </c>
      <c r="CA239" s="1">
        <v>3.5517357968749995E-3</v>
      </c>
      <c r="CB239" s="1">
        <v>1.8139222105468748E-2</v>
      </c>
      <c r="CC239" s="1">
        <v>1.1035750511718748E-2</v>
      </c>
      <c r="CD239" s="1">
        <v>9.4190294267551787E-3</v>
      </c>
      <c r="CE239" s="1">
        <v>2.2933289039056086E-3</v>
      </c>
      <c r="CF239" s="1">
        <v>1.1712358330660788E-2</v>
      </c>
      <c r="CG239" s="1">
        <v>7.1257005228495696E-3</v>
      </c>
    </row>
    <row r="240" spans="52:85">
      <c r="AZ240" s="4" t="s">
        <v>4</v>
      </c>
      <c r="BA240" s="4">
        <v>46.900000000000134</v>
      </c>
      <c r="BB240" s="4">
        <v>46.9</v>
      </c>
      <c r="BC240" s="10">
        <v>1.4359465338014723</v>
      </c>
      <c r="BD240" s="10">
        <v>41.784285547984993</v>
      </c>
      <c r="BE240" s="10">
        <v>0.73578997951425917</v>
      </c>
      <c r="BF240" s="10">
        <v>2705.4980947196518</v>
      </c>
      <c r="BG240" s="10">
        <v>8.7027062654631115E-2</v>
      </c>
      <c r="BH240" s="10"/>
      <c r="BI240" s="10"/>
      <c r="BJ240" s="1">
        <v>234</v>
      </c>
      <c r="BK240" s="1">
        <v>4729.8999999999996</v>
      </c>
      <c r="BL240" s="1">
        <v>5053.3999999999996</v>
      </c>
      <c r="BM240" s="1">
        <v>4899.8</v>
      </c>
      <c r="BN240" s="2">
        <v>6.1749999999999998</v>
      </c>
      <c r="BO240" s="2">
        <v>1.35</v>
      </c>
      <c r="BP240" s="2">
        <v>7.5250000000000004</v>
      </c>
      <c r="BQ240" s="2">
        <v>4.8249999999999993</v>
      </c>
      <c r="BR240" s="1">
        <v>0.142375</v>
      </c>
      <c r="BS240" s="1">
        <v>1.9429375</v>
      </c>
      <c r="BT240" s="1">
        <v>72.53125</v>
      </c>
      <c r="BU240" s="1">
        <v>0.42849999999999999</v>
      </c>
      <c r="BV240" s="1">
        <v>1277.0625</v>
      </c>
      <c r="BW240" s="1">
        <v>0.27662572656250001</v>
      </c>
      <c r="BX240" s="1">
        <v>72.747712759999999</v>
      </c>
      <c r="BY240" s="1">
        <v>0.20123888897995051</v>
      </c>
      <c r="BZ240" s="1">
        <v>1.7081638615234374E-2</v>
      </c>
      <c r="CA240" s="1">
        <v>3.7344473085937496E-3</v>
      </c>
      <c r="CB240" s="1">
        <v>2.0816085923828123E-2</v>
      </c>
      <c r="CC240" s="1">
        <v>1.3347191306640624E-2</v>
      </c>
      <c r="CD240" s="1">
        <v>1.2426501394511943E-2</v>
      </c>
      <c r="CE240" s="1">
        <v>2.7167250012293319E-3</v>
      </c>
      <c r="CF240" s="1">
        <v>1.5143226395741276E-2</v>
      </c>
      <c r="CG240" s="1">
        <v>9.7097763932826112E-3</v>
      </c>
    </row>
    <row r="241" spans="52:85">
      <c r="AZ241" s="4" t="s">
        <v>4</v>
      </c>
      <c r="BA241" s="4">
        <v>47.100000000000136</v>
      </c>
      <c r="BB241" s="4">
        <v>47.1</v>
      </c>
      <c r="BC241" s="10">
        <v>1.4263724331345797</v>
      </c>
      <c r="BD241" s="10">
        <v>42.765829304445475</v>
      </c>
      <c r="BE241" s="10">
        <v>0.74159246476692131</v>
      </c>
      <c r="BF241" s="10">
        <v>2359.8953377735488</v>
      </c>
      <c r="BG241" s="10">
        <v>8.6446814129361865E-2</v>
      </c>
      <c r="BH241" s="10"/>
      <c r="BI241" s="10"/>
      <c r="BJ241" s="1">
        <v>235</v>
      </c>
      <c r="BK241" s="1">
        <v>4737.1000000000004</v>
      </c>
      <c r="BL241" s="1">
        <v>5063.3</v>
      </c>
      <c r="BM241" s="1">
        <v>4908.1000000000004</v>
      </c>
      <c r="BN241" s="2">
        <v>4.05</v>
      </c>
      <c r="BO241" s="2">
        <v>1.6</v>
      </c>
      <c r="BP241" s="2">
        <v>5.65</v>
      </c>
      <c r="BQ241" s="2">
        <v>2.4499999999999997</v>
      </c>
      <c r="BR241" s="1">
        <v>0.13250000000000001</v>
      </c>
      <c r="BS241" s="1">
        <v>1.9430000000000001</v>
      </c>
      <c r="BT241" s="1">
        <v>76.231250000000003</v>
      </c>
      <c r="BU241" s="1">
        <v>0.42837500000000001</v>
      </c>
      <c r="BV241" s="1">
        <v>1109.625</v>
      </c>
      <c r="BW241" s="1">
        <v>0.2574475</v>
      </c>
      <c r="BX241" s="1">
        <v>73.233323110000001</v>
      </c>
      <c r="BY241" s="1">
        <v>0.18853735951361725</v>
      </c>
      <c r="BZ241" s="1">
        <v>1.0426623750000001E-2</v>
      </c>
      <c r="CA241" s="1">
        <v>4.119160000000001E-3</v>
      </c>
      <c r="CB241" s="1">
        <v>1.4545783750000003E-2</v>
      </c>
      <c r="CC241" s="1">
        <v>6.3074637499999997E-3</v>
      </c>
      <c r="CD241" s="1">
        <v>7.6357630603014984E-3</v>
      </c>
      <c r="CE241" s="1">
        <v>3.0165977522178763E-3</v>
      </c>
      <c r="CF241" s="1">
        <v>1.0652360812519374E-2</v>
      </c>
      <c r="CG241" s="1">
        <v>4.6191653080836226E-3</v>
      </c>
    </row>
    <row r="242" spans="52:85">
      <c r="AZ242" s="4" t="s">
        <v>4</v>
      </c>
      <c r="BA242" s="4">
        <v>47.300000000000139</v>
      </c>
      <c r="BB242" s="4">
        <v>47.3</v>
      </c>
      <c r="BC242" s="10">
        <v>1.4233415490383734</v>
      </c>
      <c r="BD242" s="10">
        <v>42.154323423310956</v>
      </c>
      <c r="BE242" s="10">
        <v>0.74342936421916761</v>
      </c>
      <c r="BF242" s="10">
        <v>2501.2581781580275</v>
      </c>
      <c r="BG242" s="10">
        <v>8.8958846814904652E-2</v>
      </c>
      <c r="BH242" s="10"/>
      <c r="BI242" s="10"/>
      <c r="BJ242" s="1">
        <v>236</v>
      </c>
      <c r="BK242" s="1">
        <v>4750</v>
      </c>
      <c r="BL242" s="1">
        <v>5068.8999999999996</v>
      </c>
      <c r="BM242" s="1">
        <v>4916.5</v>
      </c>
      <c r="BN242" s="2">
        <v>1.6812499999999999</v>
      </c>
      <c r="BO242" s="2">
        <v>1.89375</v>
      </c>
      <c r="BP242" s="2">
        <v>3.5750000000000002</v>
      </c>
      <c r="BQ242" s="2">
        <v>-0.21250000000000013</v>
      </c>
      <c r="BR242" s="1">
        <v>0.12662499999999999</v>
      </c>
      <c r="BS242" s="1">
        <v>1.987625</v>
      </c>
      <c r="BT242" s="1">
        <v>76.943749999999994</v>
      </c>
      <c r="BU242" s="1">
        <v>0.4019375</v>
      </c>
      <c r="BV242" s="1">
        <v>1227.375</v>
      </c>
      <c r="BW242" s="1">
        <v>0.25168301562499995</v>
      </c>
      <c r="BX242" s="1">
        <v>65.793057500000003</v>
      </c>
      <c r="BY242" s="1">
        <v>0.16558995118789022</v>
      </c>
      <c r="BZ242" s="1">
        <v>4.2314207001953111E-3</v>
      </c>
      <c r="CA242" s="1">
        <v>4.7662471083984364E-3</v>
      </c>
      <c r="CB242" s="1">
        <v>8.9976678085937484E-3</v>
      </c>
      <c r="CC242" s="1">
        <v>-5.3482640820312535E-4</v>
      </c>
      <c r="CD242" s="1">
        <v>2.7839810543464037E-3</v>
      </c>
      <c r="CE242" s="1">
        <v>3.1358597006206708E-3</v>
      </c>
      <c r="CF242" s="1">
        <v>5.9198407549670741E-3</v>
      </c>
      <c r="CG242" s="1">
        <v>-3.5187864627426709E-4</v>
      </c>
    </row>
    <row r="243" spans="52:85">
      <c r="AZ243" s="4" t="s">
        <v>4</v>
      </c>
      <c r="BA243" s="4">
        <v>47.500000000000142</v>
      </c>
      <c r="BB243" s="4">
        <v>47.5</v>
      </c>
      <c r="BC243" s="10">
        <v>1.4014658447529764</v>
      </c>
      <c r="BD243" s="10">
        <v>42.812316992695351</v>
      </c>
      <c r="BE243" s="10">
        <v>0.75668736681637794</v>
      </c>
      <c r="BF243" s="10">
        <v>2162.5487646293886</v>
      </c>
      <c r="BG243" s="10">
        <v>8.4937323924419328E-2</v>
      </c>
      <c r="BH243" s="10"/>
      <c r="BI243" s="10"/>
      <c r="BJ243" s="1">
        <v>237</v>
      </c>
      <c r="BK243" s="1">
        <v>4761.3999999999996</v>
      </c>
      <c r="BL243" s="1">
        <v>5075.7</v>
      </c>
      <c r="BM243" s="1">
        <v>4924.8</v>
      </c>
      <c r="BN243" s="2">
        <v>0.4</v>
      </c>
      <c r="BO243" s="2">
        <v>2.15</v>
      </c>
      <c r="BP243" s="2">
        <v>2.5499999999999998</v>
      </c>
      <c r="BQ243" s="2">
        <v>-1.75</v>
      </c>
      <c r="BR243" s="1">
        <v>0.126</v>
      </c>
      <c r="BS243" s="1">
        <v>2.0095000000000001</v>
      </c>
      <c r="BT243" s="1">
        <v>77.662499999999994</v>
      </c>
      <c r="BU243" s="1">
        <v>0.38793749999999999</v>
      </c>
      <c r="BV243" s="1">
        <v>1334.3125</v>
      </c>
      <c r="BW243" s="1">
        <v>0.25319700000000001</v>
      </c>
      <c r="BX243" s="1">
        <v>67.325610780000005</v>
      </c>
      <c r="BY243" s="1">
        <v>0.17046642672663662</v>
      </c>
      <c r="BZ243" s="1">
        <v>1.0127880000000001E-3</v>
      </c>
      <c r="CA243" s="1">
        <v>5.4437354999999996E-3</v>
      </c>
      <c r="CB243" s="1">
        <v>6.4565235000000002E-3</v>
      </c>
      <c r="CC243" s="1">
        <v>-4.4309474999999991E-3</v>
      </c>
      <c r="CD243" s="1">
        <v>6.8186570690654646E-4</v>
      </c>
      <c r="CE243" s="1">
        <v>3.6650281746226868E-3</v>
      </c>
      <c r="CF243" s="1">
        <v>4.3468938815292334E-3</v>
      </c>
      <c r="CG243" s="1">
        <v>-2.9831624677161403E-3</v>
      </c>
    </row>
    <row r="244" spans="52:85">
      <c r="AZ244" s="4" t="s">
        <v>4</v>
      </c>
      <c r="BA244" s="4">
        <v>47.700000000000145</v>
      </c>
      <c r="BB244" s="4">
        <v>47.7</v>
      </c>
      <c r="BC244" s="10">
        <v>1.4146387769720634</v>
      </c>
      <c r="BD244" s="10">
        <v>43.120548505369186</v>
      </c>
      <c r="BE244" s="10">
        <v>0.74870377153208278</v>
      </c>
      <c r="BF244" s="10">
        <v>2718.2410423452766</v>
      </c>
      <c r="BG244" s="10">
        <v>8.3214045704246148E-2</v>
      </c>
      <c r="BH244" s="10"/>
      <c r="BI244" s="10"/>
      <c r="BJ244" s="1">
        <v>238</v>
      </c>
      <c r="BK244" s="1">
        <v>4769.3</v>
      </c>
      <c r="BL244" s="1">
        <v>5083.8</v>
      </c>
      <c r="BM244" s="1">
        <v>4933.8999999999996</v>
      </c>
      <c r="BN244" s="2">
        <v>-0.55000000000000004</v>
      </c>
      <c r="BO244" s="2">
        <v>2.3687499999999999</v>
      </c>
      <c r="BP244" s="2">
        <v>1.8187499999999999</v>
      </c>
      <c r="BQ244" s="2">
        <v>-2.9187500000000002</v>
      </c>
      <c r="BR244" s="1">
        <v>0.13300000000000001</v>
      </c>
      <c r="BS244" s="1">
        <v>1.9430624999999999</v>
      </c>
      <c r="BT244" s="1">
        <v>82.381249999999994</v>
      </c>
      <c r="BU244" s="1">
        <v>0.42825000000000002</v>
      </c>
      <c r="BV244" s="1">
        <v>1118.9375</v>
      </c>
      <c r="BW244" s="1">
        <v>0.25842731250000001</v>
      </c>
      <c r="BX244" s="1">
        <v>67.68967979</v>
      </c>
      <c r="BY244" s="1">
        <v>0.17492862032115264</v>
      </c>
      <c r="BZ244" s="1">
        <v>-1.4213502187500001E-3</v>
      </c>
      <c r="CA244" s="1">
        <v>6.1214969648437506E-3</v>
      </c>
      <c r="CB244" s="1">
        <v>4.7001467460937507E-3</v>
      </c>
      <c r="CC244" s="1">
        <v>-7.5428471835937505E-3</v>
      </c>
      <c r="CD244" s="1">
        <v>-9.6210741176633958E-4</v>
      </c>
      <c r="CE244" s="1">
        <v>4.1436216938573033E-3</v>
      </c>
      <c r="CF244" s="1">
        <v>3.1815142820909637E-3</v>
      </c>
      <c r="CG244" s="1">
        <v>-5.1057291056236433E-3</v>
      </c>
    </row>
    <row r="245" spans="52:85">
      <c r="AZ245" s="4" t="s">
        <v>4</v>
      </c>
      <c r="BA245" s="4">
        <v>47.900000000000148</v>
      </c>
      <c r="BB245" s="4">
        <v>47.9</v>
      </c>
      <c r="BC245" s="10">
        <v>1.3999804895999011</v>
      </c>
      <c r="BD245" s="10">
        <v>43.572035791322442</v>
      </c>
      <c r="BE245" s="10">
        <v>0.75758758206066601</v>
      </c>
      <c r="BF245" s="10">
        <v>2490.1960784313724</v>
      </c>
      <c r="BG245" s="10">
        <v>8.4847302399990526E-2</v>
      </c>
      <c r="BH245" s="10"/>
      <c r="BI245" s="10"/>
      <c r="BJ245" s="1">
        <v>239</v>
      </c>
      <c r="BK245" s="1">
        <v>4778.6000000000004</v>
      </c>
      <c r="BL245" s="1">
        <v>5091.3</v>
      </c>
      <c r="BM245" s="1">
        <v>4942.7</v>
      </c>
      <c r="BN245" s="2">
        <v>-0.6</v>
      </c>
      <c r="BO245" s="2">
        <v>2.4</v>
      </c>
      <c r="BP245" s="2">
        <v>1.7999999999999998</v>
      </c>
      <c r="BQ245" s="2">
        <v>-3</v>
      </c>
      <c r="BR245" s="1">
        <v>0.13250000000000001</v>
      </c>
      <c r="BS245" s="1">
        <v>2.0478749999999999</v>
      </c>
      <c r="BT245" s="1">
        <v>80.150000000000006</v>
      </c>
      <c r="BU245" s="1">
        <v>0.364875</v>
      </c>
      <c r="BV245" s="1">
        <v>1097.375</v>
      </c>
      <c r="BW245" s="1">
        <v>0.27134343750000001</v>
      </c>
      <c r="BX245" s="1">
        <v>64.815587070000007</v>
      </c>
      <c r="BY245" s="1">
        <v>0.17587284199154354</v>
      </c>
      <c r="BZ245" s="1">
        <v>-1.6280606250000001E-3</v>
      </c>
      <c r="CA245" s="1">
        <v>6.5122425000000003E-3</v>
      </c>
      <c r="CB245" s="1">
        <v>4.884181875E-3</v>
      </c>
      <c r="CC245" s="1">
        <v>-8.1403031249999997E-3</v>
      </c>
      <c r="CD245" s="1">
        <v>-1.0552370519492612E-3</v>
      </c>
      <c r="CE245" s="1">
        <v>4.2209482077970447E-3</v>
      </c>
      <c r="CF245" s="1">
        <v>3.1657111558477833E-3</v>
      </c>
      <c r="CG245" s="1">
        <v>-5.2761852597463061E-3</v>
      </c>
    </row>
    <row r="246" spans="52:85">
      <c r="AZ246" s="4" t="s">
        <v>4</v>
      </c>
      <c r="BA246" s="4">
        <v>48.100000000000151</v>
      </c>
      <c r="BB246" s="4">
        <v>48.1</v>
      </c>
      <c r="BC246" s="10">
        <v>1.407685908009167</v>
      </c>
      <c r="BD246" s="10">
        <v>44.043916080458658</v>
      </c>
      <c r="BE246" s="10">
        <v>0.75291763150959568</v>
      </c>
      <c r="BF246" s="10">
        <v>2186.7797347249402</v>
      </c>
      <c r="BG246" s="10">
        <v>8.5314297455094515E-2</v>
      </c>
      <c r="BH246" s="10"/>
      <c r="BI246" s="10"/>
      <c r="BJ246" s="1">
        <v>240</v>
      </c>
      <c r="BK246" s="1">
        <v>4786.8</v>
      </c>
      <c r="BL246" s="1">
        <v>5101.1000000000004</v>
      </c>
      <c r="BM246" s="1">
        <v>4950.8</v>
      </c>
      <c r="BN246" s="2">
        <v>-0.46250000000000002</v>
      </c>
      <c r="BO246" s="2">
        <v>2.3812500000000001</v>
      </c>
      <c r="BP246" s="2">
        <v>1.9187500000000002</v>
      </c>
      <c r="BQ246" s="2">
        <v>-2.84375</v>
      </c>
      <c r="BR246" s="1">
        <v>0.13300000000000001</v>
      </c>
      <c r="BS246" s="1">
        <v>2.0227499999999998</v>
      </c>
      <c r="BT246" s="1">
        <v>82.556250000000006</v>
      </c>
      <c r="BU246" s="1">
        <v>0.3798125</v>
      </c>
      <c r="BV246" s="1">
        <v>1092.375</v>
      </c>
      <c r="BW246" s="1">
        <v>0.26902575000000001</v>
      </c>
      <c r="BX246" s="1">
        <v>65.920119409999998</v>
      </c>
      <c r="BY246" s="1">
        <v>0.17734209564364808</v>
      </c>
      <c r="BZ246" s="1">
        <v>-1.2442440937500002E-3</v>
      </c>
      <c r="CA246" s="1">
        <v>6.4061756718750001E-3</v>
      </c>
      <c r="CB246" s="1">
        <v>5.1619315781249999E-3</v>
      </c>
      <c r="CC246" s="1">
        <v>-7.6504197656250003E-3</v>
      </c>
      <c r="CD246" s="1">
        <v>-8.2020719235187248E-4</v>
      </c>
      <c r="CE246" s="1">
        <v>4.2229586525143704E-3</v>
      </c>
      <c r="CF246" s="1">
        <v>3.4027514601624978E-3</v>
      </c>
      <c r="CG246" s="1">
        <v>-5.0431658448662426E-3</v>
      </c>
    </row>
    <row r="247" spans="52:85">
      <c r="AZ247" s="4" t="s">
        <v>4</v>
      </c>
      <c r="BA247" s="4">
        <v>48.300000000000153</v>
      </c>
      <c r="BB247" s="4">
        <v>48.3</v>
      </c>
      <c r="BC247" s="10">
        <v>1.3879331126775745</v>
      </c>
      <c r="BD247" s="10">
        <v>45.391236382033988</v>
      </c>
      <c r="BE247" s="10">
        <v>0.76488902261965186</v>
      </c>
      <c r="BF247" s="10">
        <v>2507.3584435021198</v>
      </c>
      <c r="BG247" s="10">
        <v>8.6745819542354566E-2</v>
      </c>
      <c r="BH247" s="10"/>
      <c r="BI247" s="10"/>
      <c r="BJ247" s="1">
        <v>241</v>
      </c>
      <c r="BK247" s="1">
        <v>4800.8999999999996</v>
      </c>
      <c r="BL247" s="1">
        <v>5106.5</v>
      </c>
      <c r="BM247" s="1">
        <v>4959.8999999999996</v>
      </c>
      <c r="BN247" s="2">
        <v>-0.1</v>
      </c>
      <c r="BO247" s="2">
        <v>2.25</v>
      </c>
      <c r="BP247" s="2">
        <v>2.15</v>
      </c>
      <c r="BQ247" s="2">
        <v>-2.35</v>
      </c>
      <c r="BR247" s="1">
        <v>0.14174999999999999</v>
      </c>
      <c r="BS247" s="1">
        <v>2.0325625</v>
      </c>
      <c r="BT247" s="1">
        <v>82.693749999999994</v>
      </c>
      <c r="BU247" s="1">
        <v>0.37443749999999998</v>
      </c>
      <c r="BV247" s="1">
        <v>1184.5</v>
      </c>
      <c r="BW247" s="1">
        <v>0.28811573437499999</v>
      </c>
      <c r="BX247" s="1">
        <v>72.116517639999998</v>
      </c>
      <c r="BY247" s="1">
        <v>0.2077790344041624</v>
      </c>
      <c r="BZ247" s="1">
        <v>-2.8811573437499997E-4</v>
      </c>
      <c r="CA247" s="1">
        <v>6.4826040234374997E-3</v>
      </c>
      <c r="CB247" s="1">
        <v>6.1944882890624994E-3</v>
      </c>
      <c r="CC247" s="1">
        <v>-6.7707197578124999E-3</v>
      </c>
      <c r="CD247" s="1">
        <v>-2.0777903440416241E-4</v>
      </c>
      <c r="CE247" s="1">
        <v>4.6750282740936544E-3</v>
      </c>
      <c r="CF247" s="1">
        <v>4.4672492396894917E-3</v>
      </c>
      <c r="CG247" s="1">
        <v>-4.882807308497817E-3</v>
      </c>
    </row>
    <row r="248" spans="52:85">
      <c r="AZ248" s="4" t="s">
        <v>4</v>
      </c>
      <c r="BA248" s="4">
        <v>48.500000000000156</v>
      </c>
      <c r="BB248" s="4">
        <v>48.5</v>
      </c>
      <c r="BC248" s="10">
        <v>1.3889835478021524</v>
      </c>
      <c r="BD248" s="10">
        <v>45.356908726303907</v>
      </c>
      <c r="BE248" s="10">
        <v>0.76425239527142275</v>
      </c>
      <c r="BF248" s="10">
        <v>2769.4610778443116</v>
      </c>
      <c r="BG248" s="10">
        <v>8.4180821078914878E-2</v>
      </c>
      <c r="BH248" s="10"/>
      <c r="BI248" s="10"/>
      <c r="BJ248" s="1">
        <v>242</v>
      </c>
      <c r="BK248" s="1">
        <v>4813.8</v>
      </c>
      <c r="BL248" s="1">
        <v>5113.8999999999996</v>
      </c>
      <c r="BM248" s="1">
        <v>4969</v>
      </c>
      <c r="BN248" s="2">
        <v>0.78749999999999998</v>
      </c>
      <c r="BO248" s="2">
        <v>2.1312500000000001</v>
      </c>
      <c r="BP248" s="2">
        <v>2.9187500000000002</v>
      </c>
      <c r="BQ248" s="2">
        <v>-1.34375</v>
      </c>
      <c r="BR248" s="1">
        <v>0.15137500000000001</v>
      </c>
      <c r="BS248" s="1">
        <v>2.0498124999999998</v>
      </c>
      <c r="BT248" s="1">
        <v>81.474999999999994</v>
      </c>
      <c r="BU248" s="1">
        <v>0.36406250000000001</v>
      </c>
      <c r="BV248" s="1">
        <v>1295.25</v>
      </c>
      <c r="BW248" s="1">
        <v>0.31029036718749997</v>
      </c>
      <c r="BX248" s="1">
        <v>70.087824690000005</v>
      </c>
      <c r="BY248" s="1">
        <v>0.21747576858433226</v>
      </c>
      <c r="BZ248" s="1">
        <v>2.4435366416015623E-3</v>
      </c>
      <c r="CA248" s="1">
        <v>6.6130634506835935E-3</v>
      </c>
      <c r="CB248" s="1">
        <v>9.0566000922851567E-3</v>
      </c>
      <c r="CC248" s="1">
        <v>-4.1695268090820312E-3</v>
      </c>
      <c r="CD248" s="1">
        <v>1.7126216776016166E-3</v>
      </c>
      <c r="CE248" s="1">
        <v>4.6349523179535822E-3</v>
      </c>
      <c r="CF248" s="1">
        <v>6.3475739955551986E-3</v>
      </c>
      <c r="CG248" s="1">
        <v>-2.9223306403519658E-3</v>
      </c>
    </row>
    <row r="249" spans="52:85">
      <c r="AZ249" s="4" t="s">
        <v>4</v>
      </c>
      <c r="BA249" s="4">
        <v>48.700000000000159</v>
      </c>
      <c r="BB249" s="4">
        <v>48.7</v>
      </c>
      <c r="BC249" s="10">
        <v>1.3635167756680002</v>
      </c>
      <c r="BD249" s="10">
        <v>46.937449646445145</v>
      </c>
      <c r="BE249" s="10">
        <v>0.77968680262545442</v>
      </c>
      <c r="BF249" s="10">
        <v>2781.1905409078549</v>
      </c>
      <c r="BG249" s="10">
        <v>8.2637380343520236E-2</v>
      </c>
      <c r="BH249" s="10"/>
      <c r="BI249" s="10"/>
      <c r="BJ249" s="1">
        <v>243</v>
      </c>
      <c r="BK249" s="1">
        <v>4822.8</v>
      </c>
      <c r="BL249" s="1">
        <v>5122.3999999999996</v>
      </c>
      <c r="BM249" s="1">
        <v>4978.2</v>
      </c>
      <c r="BN249" s="2">
        <v>4.5999999999999996</v>
      </c>
      <c r="BO249" s="2">
        <v>2.2000000000000002</v>
      </c>
      <c r="BP249" s="2">
        <v>6.8</v>
      </c>
      <c r="BQ249" s="2">
        <v>2.3999999999999995</v>
      </c>
      <c r="BR249" s="1">
        <v>0.13312499999999999</v>
      </c>
      <c r="BS249" s="1">
        <v>2.0401250000000002</v>
      </c>
      <c r="BT249" s="1">
        <v>79.862499999999997</v>
      </c>
      <c r="BU249" s="1">
        <v>0.3695</v>
      </c>
      <c r="BV249" s="1">
        <v>1263.625</v>
      </c>
      <c r="BW249" s="1">
        <v>0.27159164062500002</v>
      </c>
      <c r="BX249" s="1">
        <v>58.535741530000003</v>
      </c>
      <c r="BY249" s="1">
        <v>0.1589781807733365</v>
      </c>
      <c r="BZ249" s="1">
        <v>1.2493215468750001E-2</v>
      </c>
      <c r="CA249" s="1">
        <v>5.9750160937500013E-3</v>
      </c>
      <c r="CB249" s="1">
        <v>1.8468231562500003E-2</v>
      </c>
      <c r="CC249" s="1">
        <v>6.5181993749999995E-3</v>
      </c>
      <c r="CD249" s="1">
        <v>7.3129963155734792E-3</v>
      </c>
      <c r="CE249" s="1">
        <v>3.4975199770134035E-3</v>
      </c>
      <c r="CF249" s="1">
        <v>1.0810516292586883E-2</v>
      </c>
      <c r="CG249" s="1">
        <v>3.8154763385600757E-3</v>
      </c>
    </row>
    <row r="250" spans="52:85">
      <c r="AZ250" s="4" t="s">
        <v>4</v>
      </c>
      <c r="BA250" s="4">
        <v>48.900000000000162</v>
      </c>
      <c r="BB250" s="4">
        <v>48.9</v>
      </c>
      <c r="BC250" s="10">
        <v>1.409060744662294</v>
      </c>
      <c r="BD250" s="10">
        <v>46.130019764036774</v>
      </c>
      <c r="BE250" s="10">
        <v>0.75208439717436726</v>
      </c>
      <c r="BF250" s="10">
        <v>2254.2597919893783</v>
      </c>
      <c r="BG250" s="10">
        <v>8.8066296541387118E-2</v>
      </c>
      <c r="BH250" s="10"/>
      <c r="BI250" s="10"/>
      <c r="BJ250" s="1">
        <v>244</v>
      </c>
      <c r="BK250" s="1">
        <v>4832.3999999999996</v>
      </c>
      <c r="BL250" s="1">
        <v>5130.8999999999996</v>
      </c>
      <c r="BM250" s="1">
        <v>4987</v>
      </c>
      <c r="BN250" s="2">
        <v>8.4625000000000004</v>
      </c>
      <c r="BO250" s="2">
        <v>2.2875000000000001</v>
      </c>
      <c r="BP250" s="2">
        <v>10.75</v>
      </c>
      <c r="BQ250" s="2">
        <v>6.1750000000000007</v>
      </c>
      <c r="BR250" s="1">
        <v>0.14174999999999999</v>
      </c>
      <c r="BS250" s="1">
        <v>1.87425</v>
      </c>
      <c r="BT250" s="1">
        <v>82.131249999999994</v>
      </c>
      <c r="BU250" s="1">
        <v>0.46968749999999998</v>
      </c>
      <c r="BV250" s="1">
        <v>1276.0625</v>
      </c>
      <c r="BW250" s="1">
        <v>0.26567493749999999</v>
      </c>
      <c r="BX250" s="1">
        <v>63.265522410000003</v>
      </c>
      <c r="BY250" s="1">
        <v>0.16808063712181601</v>
      </c>
      <c r="BZ250" s="1">
        <v>2.24827415859375E-2</v>
      </c>
      <c r="CA250" s="1">
        <v>6.0773141953125E-3</v>
      </c>
      <c r="CB250" s="1">
        <v>2.856005578125E-2</v>
      </c>
      <c r="CC250" s="1">
        <v>1.6405427390625001E-2</v>
      </c>
      <c r="CD250" s="1">
        <v>1.4223823916433681E-2</v>
      </c>
      <c r="CE250" s="1">
        <v>3.8448445741615413E-3</v>
      </c>
      <c r="CF250" s="1">
        <v>1.806866849059522E-2</v>
      </c>
      <c r="CG250" s="1">
        <v>1.0378979342272139E-2</v>
      </c>
    </row>
    <row r="251" spans="52:85">
      <c r="AZ251" s="4" t="s">
        <v>4</v>
      </c>
      <c r="BA251" s="4">
        <v>49.100000000000165</v>
      </c>
      <c r="BB251" s="4">
        <v>49.1</v>
      </c>
      <c r="BC251" s="10">
        <v>1.4231042513624199</v>
      </c>
      <c r="BD251" s="10">
        <v>47.080176969366107</v>
      </c>
      <c r="BE251" s="10">
        <v>0.74357318099247272</v>
      </c>
      <c r="BF251" s="10">
        <v>2200.9112605771315</v>
      </c>
      <c r="BG251" s="10">
        <v>8.3712014786031866E-2</v>
      </c>
      <c r="BH251" s="10"/>
      <c r="BI251" s="10"/>
      <c r="BJ251" s="1">
        <v>245</v>
      </c>
      <c r="BK251" s="1">
        <v>4840.6000000000004</v>
      </c>
      <c r="BL251" s="1">
        <v>5141.1000000000004</v>
      </c>
      <c r="BM251" s="1">
        <v>4996.2</v>
      </c>
      <c r="BN251" s="2">
        <v>9.6999999999999993</v>
      </c>
      <c r="BO251" s="2">
        <v>2.2999999999999998</v>
      </c>
      <c r="BP251" s="2">
        <v>12</v>
      </c>
      <c r="BQ251" s="2">
        <v>7.3999999999999995</v>
      </c>
      <c r="BR251" s="1">
        <v>0.13362499999999999</v>
      </c>
      <c r="BS251" s="1">
        <v>1.9041250000000001</v>
      </c>
      <c r="BT251" s="1">
        <v>75.706249999999997</v>
      </c>
      <c r="BU251" s="1">
        <v>0.452125</v>
      </c>
      <c r="BV251" s="1">
        <v>1114.875</v>
      </c>
      <c r="BW251" s="1">
        <v>0.254438703125</v>
      </c>
      <c r="BX251" s="1">
        <v>61.143817290000001</v>
      </c>
      <c r="BY251" s="1">
        <v>0.15557353575379551</v>
      </c>
      <c r="BZ251" s="1">
        <v>2.4680554203124996E-2</v>
      </c>
      <c r="CA251" s="1">
        <v>5.8520901718749985E-3</v>
      </c>
      <c r="CB251" s="1">
        <v>3.0532644374999994E-2</v>
      </c>
      <c r="CC251" s="1">
        <v>1.8828464031249999E-2</v>
      </c>
      <c r="CD251" s="1">
        <v>1.5090632968118163E-2</v>
      </c>
      <c r="CE251" s="1">
        <v>3.5781913223372963E-3</v>
      </c>
      <c r="CF251" s="1">
        <v>1.8668824290455459E-2</v>
      </c>
      <c r="CG251" s="1">
        <v>1.1512441645780868E-2</v>
      </c>
    </row>
    <row r="252" spans="52:85">
      <c r="AZ252" s="4" t="s">
        <v>4</v>
      </c>
      <c r="BA252" s="4">
        <v>49.300000000000168</v>
      </c>
      <c r="BB252" s="4">
        <v>49.3</v>
      </c>
      <c r="BC252" s="10">
        <v>1.4338900906211443</v>
      </c>
      <c r="BD252" s="10">
        <v>46.726036003900681</v>
      </c>
      <c r="BE252" s="10">
        <v>0.73703630871445802</v>
      </c>
      <c r="BF252" s="10">
        <v>2281.4036656236035</v>
      </c>
      <c r="BG252" s="10">
        <v>9.2509038104580416E-2</v>
      </c>
      <c r="BH252" s="10"/>
      <c r="BI252" s="10"/>
      <c r="BJ252" s="1">
        <v>246</v>
      </c>
      <c r="BK252" s="1">
        <v>4857.3999999999996</v>
      </c>
      <c r="BL252" s="1">
        <v>5147.6000000000004</v>
      </c>
      <c r="BM252" s="1">
        <v>5004.5</v>
      </c>
      <c r="BN252" s="2">
        <v>10.19375</v>
      </c>
      <c r="BO252" s="2">
        <v>2.2562500000000001</v>
      </c>
      <c r="BP252" s="2">
        <v>12.45</v>
      </c>
      <c r="BQ252" s="2">
        <v>7.9375</v>
      </c>
      <c r="BR252" s="1">
        <v>0.13250000000000001</v>
      </c>
      <c r="BS252" s="1">
        <v>1.903125</v>
      </c>
      <c r="BT252" s="1">
        <v>72</v>
      </c>
      <c r="BU252" s="1">
        <v>0.45287500000000003</v>
      </c>
      <c r="BV252" s="1">
        <v>1116.8125</v>
      </c>
      <c r="BW252" s="1">
        <v>0.25216406250000001</v>
      </c>
      <c r="BX252" s="1">
        <v>58.6748245</v>
      </c>
      <c r="BY252" s="1">
        <v>0.14795682112394531</v>
      </c>
      <c r="BZ252" s="1">
        <v>2.5704974121093752E-2</v>
      </c>
      <c r="CA252" s="1">
        <v>5.6894516601562507E-3</v>
      </c>
      <c r="CB252" s="1">
        <v>3.1394425781249999E-2</v>
      </c>
      <c r="CC252" s="1">
        <v>2.0015522460937501E-2</v>
      </c>
      <c r="CD252" s="1">
        <v>1.5082348453322176E-2</v>
      </c>
      <c r="CE252" s="1">
        <v>3.3382757766090166E-3</v>
      </c>
      <c r="CF252" s="1">
        <v>1.8420624229931192E-2</v>
      </c>
      <c r="CG252" s="1">
        <v>1.1744072676713159E-2</v>
      </c>
    </row>
    <row r="253" spans="52:85">
      <c r="AZ253" s="4" t="s">
        <v>4</v>
      </c>
      <c r="BA253" s="4">
        <v>49.500000000000171</v>
      </c>
      <c r="BB253" s="4">
        <v>49.5</v>
      </c>
      <c r="BC253" s="10">
        <v>1.4742108336650224</v>
      </c>
      <c r="BD253" s="10">
        <v>46.126373817879092</v>
      </c>
      <c r="BE253" s="10">
        <v>0.71259949474847128</v>
      </c>
      <c r="BF253" s="10">
        <v>2469.1119691119693</v>
      </c>
      <c r="BG253" s="10">
        <v>8.9346111131222136E-2</v>
      </c>
      <c r="BH253" s="10"/>
      <c r="BI253" s="10"/>
      <c r="BJ253" s="1">
        <v>247</v>
      </c>
      <c r="BK253" s="1">
        <v>4873</v>
      </c>
      <c r="BL253" s="1">
        <v>5155.7</v>
      </c>
      <c r="BM253" s="1">
        <v>5012.6000000000004</v>
      </c>
      <c r="BN253" s="2">
        <v>8.85</v>
      </c>
      <c r="BO253" s="2">
        <v>1.95</v>
      </c>
      <c r="BP253" s="2">
        <v>10.799999999999999</v>
      </c>
      <c r="BQ253" s="2">
        <v>6.8999999999999995</v>
      </c>
      <c r="BR253" s="1">
        <v>0.14174999999999999</v>
      </c>
      <c r="BS253" s="1">
        <v>1.8665624999999999</v>
      </c>
      <c r="BT253" s="1">
        <v>69.125</v>
      </c>
      <c r="BU253" s="1">
        <v>0.47468749999999998</v>
      </c>
      <c r="BV253" s="1">
        <v>1272.4375</v>
      </c>
      <c r="BW253" s="1">
        <v>0.26458523437499998</v>
      </c>
      <c r="BX253" s="1">
        <v>58.343578549999997</v>
      </c>
      <c r="BY253" s="1">
        <v>0.15436849404927971</v>
      </c>
      <c r="BZ253" s="1">
        <v>2.3415793242187496E-2</v>
      </c>
      <c r="CA253" s="1">
        <v>5.1594120703124993E-3</v>
      </c>
      <c r="CB253" s="1">
        <v>2.8575205312499997E-2</v>
      </c>
      <c r="CC253" s="1">
        <v>1.8256381171874995E-2</v>
      </c>
      <c r="CD253" s="1">
        <v>1.3661611723361253E-2</v>
      </c>
      <c r="CE253" s="1">
        <v>3.0101856339609539E-3</v>
      </c>
      <c r="CF253" s="1">
        <v>1.6671797357322209E-2</v>
      </c>
      <c r="CG253" s="1">
        <v>1.06514260894003E-2</v>
      </c>
    </row>
    <row r="254" spans="52:85">
      <c r="AZ254" s="4" t="s">
        <v>4</v>
      </c>
      <c r="BA254" s="4">
        <v>49.700000000000173</v>
      </c>
      <c r="BB254" s="4">
        <v>49.7</v>
      </c>
      <c r="BC254" s="10">
        <v>1.5108300789561628</v>
      </c>
      <c r="BD254" s="10">
        <v>46.332146132782327</v>
      </c>
      <c r="BE254" s="10">
        <v>0.69040601275384073</v>
      </c>
      <c r="BF254" s="10">
        <v>2268.1304058549567</v>
      </c>
      <c r="BG254" s="10">
        <v>9.1565459330669535E-2</v>
      </c>
      <c r="BH254" s="10"/>
      <c r="BI254" s="10"/>
      <c r="BJ254" s="1">
        <v>248</v>
      </c>
      <c r="BK254" s="1">
        <v>4885</v>
      </c>
      <c r="BL254" s="1">
        <v>5163.6000000000004</v>
      </c>
      <c r="BM254" s="1">
        <v>5021.1000000000004</v>
      </c>
      <c r="BN254" s="2">
        <v>7.45</v>
      </c>
      <c r="BO254" s="2">
        <v>1.65</v>
      </c>
      <c r="BP254" s="2">
        <v>9.1</v>
      </c>
      <c r="BQ254" s="2">
        <v>5.8000000000000007</v>
      </c>
      <c r="BR254" s="1">
        <v>0.13300000000000001</v>
      </c>
      <c r="BS254" s="1">
        <v>1.9355</v>
      </c>
      <c r="BT254" s="1">
        <v>62.55</v>
      </c>
      <c r="BU254" s="1">
        <v>0.43312499999999998</v>
      </c>
      <c r="BV254" s="1">
        <v>1112.9375</v>
      </c>
      <c r="BW254" s="1">
        <v>0.25742150000000003</v>
      </c>
      <c r="BX254" s="1">
        <v>53.225959779999997</v>
      </c>
      <c r="BY254" s="1">
        <v>0.13701506405507272</v>
      </c>
      <c r="BZ254" s="1">
        <v>1.917790175E-2</v>
      </c>
      <c r="CA254" s="1">
        <v>4.2474547499999999E-3</v>
      </c>
      <c r="CB254" s="1">
        <v>2.3425356500000001E-2</v>
      </c>
      <c r="CC254" s="1">
        <v>1.4930446999999999E-2</v>
      </c>
      <c r="CD254" s="1">
        <v>1.0207622272102916E-2</v>
      </c>
      <c r="CE254" s="1">
        <v>2.2607485569086992E-3</v>
      </c>
      <c r="CF254" s="1">
        <v>1.2468370829011616E-2</v>
      </c>
      <c r="CG254" s="1">
        <v>7.9468737151942165E-3</v>
      </c>
    </row>
    <row r="255" spans="52:85">
      <c r="AZ255" s="4" t="s">
        <v>4</v>
      </c>
      <c r="BA255" s="4">
        <v>49.900000000000176</v>
      </c>
      <c r="BB255" s="4">
        <v>49.9</v>
      </c>
      <c r="BC255" s="10">
        <v>1.5050905140740969</v>
      </c>
      <c r="BD255" s="10">
        <v>47.173242629648655</v>
      </c>
      <c r="BE255" s="10">
        <v>0.6938845369247898</v>
      </c>
      <c r="BF255" s="10">
        <v>2222.5589954535617</v>
      </c>
      <c r="BG255" s="10">
        <v>7.5254525703705916E-2</v>
      </c>
      <c r="BH255" s="10"/>
      <c r="BI255" s="10"/>
      <c r="BJ255" s="1">
        <v>249</v>
      </c>
      <c r="BK255" s="1">
        <v>4894.8999999999996</v>
      </c>
      <c r="BL255" s="1">
        <v>5172.5</v>
      </c>
      <c r="BM255" s="1">
        <v>5029.7</v>
      </c>
      <c r="BN255" s="2">
        <v>7.55</v>
      </c>
      <c r="BO255" s="2">
        <v>1.65</v>
      </c>
      <c r="BP255" s="2">
        <v>9.1999999999999993</v>
      </c>
      <c r="BQ255" s="2">
        <v>5.9</v>
      </c>
      <c r="BR255" s="1">
        <v>0.13362499999999999</v>
      </c>
      <c r="BS255" s="1">
        <v>1.82325</v>
      </c>
      <c r="BT255" s="1">
        <v>60.893749999999997</v>
      </c>
      <c r="BU255" s="1">
        <v>0.50068749999999995</v>
      </c>
      <c r="BV255" s="1">
        <v>1276.5625</v>
      </c>
      <c r="BW255" s="1">
        <v>0.24363178124999998</v>
      </c>
      <c r="BX255" s="1">
        <v>55.329219139999999</v>
      </c>
      <c r="BY255" s="1">
        <v>0.13479956214249791</v>
      </c>
      <c r="BZ255" s="1">
        <v>1.8394199484374998E-2</v>
      </c>
      <c r="CA255" s="1">
        <v>4.0199243906249996E-3</v>
      </c>
      <c r="CB255" s="1">
        <v>2.2414123874999997E-2</v>
      </c>
      <c r="CC255" s="1">
        <v>1.437427509375E-2</v>
      </c>
      <c r="CD255" s="1">
        <v>1.0177366941758591E-2</v>
      </c>
      <c r="CE255" s="1">
        <v>2.2241927753512154E-3</v>
      </c>
      <c r="CF255" s="1">
        <v>1.2401559717109807E-2</v>
      </c>
      <c r="CG255" s="1">
        <v>7.9531741664073761E-3</v>
      </c>
    </row>
    <row r="256" spans="52:85">
      <c r="AZ256" s="4" t="s">
        <v>4</v>
      </c>
      <c r="BA256" s="4">
        <v>50.100000000000179</v>
      </c>
      <c r="BB256" s="4">
        <v>50.1</v>
      </c>
      <c r="BC256" s="10">
        <v>1.5146832491768099</v>
      </c>
      <c r="BD256" s="10">
        <v>47.534690859709507</v>
      </c>
      <c r="BE256" s="10">
        <v>0.68807075807466067</v>
      </c>
      <c r="BF256" s="10">
        <v>2216.2103901702953</v>
      </c>
      <c r="BG256" s="10">
        <v>6.7319255518967891E-2</v>
      </c>
      <c r="BH256" s="10"/>
      <c r="BI256" s="10"/>
      <c r="BJ256" s="1">
        <v>250</v>
      </c>
      <c r="BK256" s="1">
        <v>4903.6000000000004</v>
      </c>
      <c r="BL256" s="1">
        <v>5182.8</v>
      </c>
      <c r="BM256" s="1">
        <v>5038.2</v>
      </c>
      <c r="BN256" s="2">
        <v>7.6604166669999998</v>
      </c>
      <c r="BO256" s="2">
        <v>1.6895833330000001</v>
      </c>
      <c r="BP256" s="2">
        <v>9.35</v>
      </c>
      <c r="BQ256" s="2">
        <v>5.9708333339999999</v>
      </c>
      <c r="BR256" s="1">
        <v>0.13425000000000001</v>
      </c>
      <c r="BS256" s="1">
        <v>1.7902499999999999</v>
      </c>
      <c r="BT256" s="1">
        <v>57.024999999999999</v>
      </c>
      <c r="BU256" s="1">
        <v>0.52068749999999997</v>
      </c>
      <c r="BV256" s="1">
        <v>1254.75</v>
      </c>
      <c r="BW256" s="1">
        <v>0.24034106250000001</v>
      </c>
      <c r="BX256" s="1">
        <v>61.486666700000001</v>
      </c>
      <c r="BY256" s="1">
        <v>0.1477777080426137</v>
      </c>
      <c r="BZ256" s="1">
        <v>1.8411126809394888E-2</v>
      </c>
      <c r="CA256" s="1">
        <v>4.0607625343551139E-3</v>
      </c>
      <c r="CB256" s="1">
        <v>2.2471889343750003E-2</v>
      </c>
      <c r="CC256" s="1">
        <v>1.4350364275039773E-2</v>
      </c>
      <c r="CD256" s="1">
        <v>1.1320388177006979E-2</v>
      </c>
      <c r="CE256" s="1">
        <v>2.4968275249774019E-3</v>
      </c>
      <c r="CF256" s="1">
        <v>1.3817215701984381E-2</v>
      </c>
      <c r="CG256" s="1">
        <v>8.8235606520295773E-3</v>
      </c>
    </row>
    <row r="257" spans="52:85">
      <c r="AZ257" s="4" t="s">
        <v>4</v>
      </c>
      <c r="BA257" s="4">
        <v>50.300000000000182</v>
      </c>
      <c r="BB257" s="4">
        <v>50.3</v>
      </c>
      <c r="BC257" s="10">
        <v>1.4925508912893686</v>
      </c>
      <c r="BD257" s="10">
        <v>49.579548966718107</v>
      </c>
      <c r="BE257" s="10">
        <v>0.70148430830947361</v>
      </c>
      <c r="BF257" s="10">
        <v>2641.2429378531074</v>
      </c>
      <c r="BG257" s="10">
        <v>6.351280388465734E-2</v>
      </c>
      <c r="BH257" s="10"/>
      <c r="BI257" s="10"/>
      <c r="BJ257" s="1">
        <v>251</v>
      </c>
      <c r="BK257" s="1">
        <v>4918.6000000000004</v>
      </c>
      <c r="BL257" s="1">
        <v>5188.3999999999996</v>
      </c>
      <c r="BM257" s="1">
        <v>5045.2</v>
      </c>
      <c r="BN257" s="2">
        <v>6.3333333329999997</v>
      </c>
      <c r="BO257" s="2">
        <v>1.6666666670000001</v>
      </c>
      <c r="BP257" s="2">
        <v>8</v>
      </c>
      <c r="BQ257" s="2">
        <v>4.6666666659999994</v>
      </c>
      <c r="BR257" s="1">
        <v>0.13425000000000001</v>
      </c>
      <c r="BS257" s="1">
        <v>1.8279375</v>
      </c>
      <c r="BT257" s="1">
        <v>53.037500000000001</v>
      </c>
      <c r="BU257" s="1">
        <v>0.49856250000000002</v>
      </c>
      <c r="BV257" s="1">
        <v>1168.9375</v>
      </c>
      <c r="BW257" s="1">
        <v>0.24540060937500002</v>
      </c>
      <c r="BX257" s="1">
        <v>66.097194169999995</v>
      </c>
      <c r="BY257" s="1">
        <v>0.16220291727295696</v>
      </c>
      <c r="BZ257" s="1">
        <v>1.5542038592931998E-2</v>
      </c>
      <c r="CA257" s="1">
        <v>4.0900101570680025E-3</v>
      </c>
      <c r="CB257" s="1">
        <v>1.9632048749999999E-2</v>
      </c>
      <c r="CC257" s="1">
        <v>1.1452028435863995E-2</v>
      </c>
      <c r="CD257" s="1">
        <v>1.0272851426746596E-2</v>
      </c>
      <c r="CE257" s="1">
        <v>2.7033819550899589E-3</v>
      </c>
      <c r="CF257" s="1">
        <v>1.2976233381836556E-2</v>
      </c>
      <c r="CG257" s="1">
        <v>7.569469471656637E-3</v>
      </c>
    </row>
    <row r="258" spans="52:85">
      <c r="AZ258" s="4" t="s">
        <v>4</v>
      </c>
      <c r="BA258" s="4">
        <v>50.500000000000185</v>
      </c>
      <c r="BB258" s="4">
        <v>50.5</v>
      </c>
      <c r="BC258" s="10">
        <v>1.5043493951692339</v>
      </c>
      <c r="BD258" s="10">
        <v>50.52017851973163</v>
      </c>
      <c r="BE258" s="10">
        <v>0.69433369989743399</v>
      </c>
      <c r="BF258" s="10">
        <v>2273.9063530446256</v>
      </c>
      <c r="BG258" s="10">
        <v>6.4014867879539056E-2</v>
      </c>
      <c r="BH258" s="10"/>
      <c r="BI258" s="10"/>
      <c r="BJ258" s="1">
        <v>252</v>
      </c>
      <c r="BK258" s="1">
        <v>4929.3999999999996</v>
      </c>
      <c r="BL258" s="1">
        <v>5194.7</v>
      </c>
      <c r="BM258" s="1">
        <v>5052.3999999999996</v>
      </c>
      <c r="BN258" s="2">
        <v>4.766666667</v>
      </c>
      <c r="BO258" s="2">
        <v>1.6333333329999999</v>
      </c>
      <c r="BP258" s="2">
        <v>6.4</v>
      </c>
      <c r="BQ258" s="2">
        <v>3.133333334</v>
      </c>
      <c r="BR258" s="1">
        <v>0.13425000000000001</v>
      </c>
      <c r="BS258" s="1">
        <v>1.7985625000000001</v>
      </c>
      <c r="BT258" s="1">
        <v>52.774999999999999</v>
      </c>
      <c r="BU258" s="1">
        <v>0.51624999999999999</v>
      </c>
      <c r="BV258" s="1">
        <v>1007</v>
      </c>
      <c r="BW258" s="1">
        <v>0.24145701562500002</v>
      </c>
      <c r="BX258" s="1">
        <v>53.717241989999998</v>
      </c>
      <c r="BY258" s="1">
        <v>0.12970404938511337</v>
      </c>
      <c r="BZ258" s="1">
        <v>1.1509451078929856E-2</v>
      </c>
      <c r="CA258" s="1">
        <v>3.9437979210701435E-3</v>
      </c>
      <c r="CB258" s="1">
        <v>1.5453248999999999E-2</v>
      </c>
      <c r="CC258" s="1">
        <v>7.5656531578597126E-3</v>
      </c>
      <c r="CD258" s="1">
        <v>6.1825596877894172E-3</v>
      </c>
      <c r="CE258" s="1">
        <v>2.1184994728578382E-3</v>
      </c>
      <c r="CF258" s="1">
        <v>8.3010591606472554E-3</v>
      </c>
      <c r="CG258" s="1">
        <v>4.064060214931579E-3</v>
      </c>
    </row>
    <row r="259" spans="52:85">
      <c r="AZ259" s="4" t="s">
        <v>4</v>
      </c>
      <c r="BA259" s="4">
        <v>50.700000000000188</v>
      </c>
      <c r="BB259" s="4">
        <v>50.7</v>
      </c>
      <c r="BC259" s="10">
        <v>1.5064023713704926</v>
      </c>
      <c r="BD259" s="10">
        <v>51.115161170349893</v>
      </c>
      <c r="BE259" s="10">
        <v>0.69308947189667114</v>
      </c>
      <c r="BF259" s="10">
        <v>2568.914229053049</v>
      </c>
      <c r="BG259" s="10">
        <v>6.4102228568958253E-2</v>
      </c>
      <c r="BH259" s="10"/>
      <c r="BI259" s="10"/>
      <c r="BJ259" s="1">
        <v>253</v>
      </c>
      <c r="BK259" s="1">
        <v>4938.8999999999996</v>
      </c>
      <c r="BL259" s="1">
        <v>5205.2</v>
      </c>
      <c r="BM259" s="1">
        <v>5059.6000000000004</v>
      </c>
      <c r="BN259" s="2">
        <v>3.4083333329999999</v>
      </c>
      <c r="BO259" s="2">
        <v>1.5916666669999999</v>
      </c>
      <c r="BP259" s="2">
        <v>5</v>
      </c>
      <c r="BQ259" s="2">
        <v>1.8166666659999999</v>
      </c>
      <c r="BR259" s="1">
        <v>0.13362499999999999</v>
      </c>
      <c r="BS259" s="1">
        <v>1.7636875000000001</v>
      </c>
      <c r="BT259" s="1">
        <v>53.9</v>
      </c>
      <c r="BU259" s="1">
        <v>0.53718750000000004</v>
      </c>
      <c r="BV259" s="1">
        <v>1157.9375</v>
      </c>
      <c r="BW259" s="1">
        <v>0.23567274218750001</v>
      </c>
      <c r="BX259" s="1">
        <v>57.898993650000001</v>
      </c>
      <c r="BY259" s="1">
        <v>0.1364521460339215</v>
      </c>
      <c r="BZ259" s="1">
        <v>8.0325126287717156E-3</v>
      </c>
      <c r="CA259" s="1">
        <v>3.7511244806032839E-3</v>
      </c>
      <c r="CB259" s="1">
        <v>1.1783637109375E-2</v>
      </c>
      <c r="CC259" s="1">
        <v>4.2813881481684312E-3</v>
      </c>
      <c r="CD259" s="1">
        <v>4.6507439768679838E-3</v>
      </c>
      <c r="CE259" s="1">
        <v>2.1718633248280911E-3</v>
      </c>
      <c r="CF259" s="1">
        <v>6.8226073016960749E-3</v>
      </c>
      <c r="CG259" s="1">
        <v>2.4788806520398927E-3</v>
      </c>
    </row>
    <row r="260" spans="52:85">
      <c r="AZ260" s="4" t="s">
        <v>4</v>
      </c>
      <c r="BA260" s="4">
        <v>50.90000000000019</v>
      </c>
      <c r="BB260" s="4">
        <v>50.9</v>
      </c>
      <c r="BC260" s="10">
        <v>1.5258686880061587</v>
      </c>
      <c r="BD260" s="10">
        <v>51.77378670980444</v>
      </c>
      <c r="BE260" s="10">
        <v>0.68129170423869168</v>
      </c>
      <c r="BF260" s="10">
        <v>2252.6752566062455</v>
      </c>
      <c r="BG260" s="10">
        <v>6.35778620002551E-2</v>
      </c>
      <c r="BH260" s="10"/>
      <c r="BI260" s="10"/>
      <c r="BJ260" s="1">
        <v>254</v>
      </c>
      <c r="BK260" s="1">
        <v>4948</v>
      </c>
      <c r="BL260" s="1">
        <v>5216.8999999999996</v>
      </c>
      <c r="BM260" s="1">
        <v>5067.1000000000004</v>
      </c>
      <c r="BN260" s="2">
        <v>3.3875000000000002</v>
      </c>
      <c r="BO260" s="2">
        <v>1.5125</v>
      </c>
      <c r="BP260" s="2">
        <v>4.9000000000000004</v>
      </c>
      <c r="BQ260" s="2">
        <v>1.8750000000000002</v>
      </c>
      <c r="BR260" s="1">
        <v>0.13362499999999999</v>
      </c>
      <c r="BS260" s="1">
        <v>1.8855</v>
      </c>
      <c r="BT260" s="1">
        <v>53.012500000000003</v>
      </c>
      <c r="BU260" s="1">
        <v>0.46274999999999999</v>
      </c>
      <c r="BV260" s="1">
        <v>977.6875</v>
      </c>
      <c r="BW260" s="1">
        <v>0.2519499375</v>
      </c>
      <c r="BX260" s="1">
        <v>56.766114549999998</v>
      </c>
      <c r="BY260" s="1">
        <v>0.14302219012990341</v>
      </c>
      <c r="BZ260" s="1">
        <v>8.5348041328125006E-3</v>
      </c>
      <c r="CA260" s="1">
        <v>3.8107428046875E-3</v>
      </c>
      <c r="CB260" s="1">
        <v>1.23455469375E-2</v>
      </c>
      <c r="CC260" s="1">
        <v>4.724061328125001E-3</v>
      </c>
      <c r="CD260" s="1">
        <v>4.8448766906504783E-3</v>
      </c>
      <c r="CE260" s="1">
        <v>2.1632106257147891E-3</v>
      </c>
      <c r="CF260" s="1">
        <v>7.008087316365267E-3</v>
      </c>
      <c r="CG260" s="1">
        <v>2.6816660649356893E-3</v>
      </c>
    </row>
    <row r="261" spans="52:85">
      <c r="AZ261" s="4" t="s">
        <v>4</v>
      </c>
      <c r="BA261" s="4">
        <v>51.100000000000193</v>
      </c>
      <c r="BB261" s="4">
        <v>51.1</v>
      </c>
      <c r="BC261" s="10">
        <v>1.5208556881615158</v>
      </c>
      <c r="BD261" s="10">
        <v>53.259491107875419</v>
      </c>
      <c r="BE261" s="10">
        <v>0.68432988596271771</v>
      </c>
      <c r="BF261" s="10">
        <v>2009.9048358904638</v>
      </c>
      <c r="BG261" s="10">
        <v>6.2075742373942706E-2</v>
      </c>
      <c r="BH261" s="10"/>
      <c r="BI261" s="10"/>
      <c r="BJ261" s="1">
        <v>255</v>
      </c>
      <c r="BK261" s="1">
        <v>4956.8999999999996</v>
      </c>
      <c r="BL261" s="1">
        <v>5229</v>
      </c>
      <c r="BM261" s="1">
        <v>5075.1000000000004</v>
      </c>
      <c r="BN261" s="2">
        <v>4.0999999999999996</v>
      </c>
      <c r="BO261" s="2">
        <v>1.5</v>
      </c>
      <c r="BP261" s="2">
        <v>5.6</v>
      </c>
      <c r="BQ261" s="2">
        <v>2.5999999999999996</v>
      </c>
      <c r="BR261" s="1">
        <v>9.8000000000000004E-2</v>
      </c>
      <c r="BS261" s="1">
        <v>1.8979999999999999</v>
      </c>
      <c r="BT261" s="1">
        <v>55.393749999999997</v>
      </c>
      <c r="BU261" s="1">
        <v>0.45637499999999998</v>
      </c>
      <c r="BV261" s="1">
        <v>1069.0625</v>
      </c>
      <c r="BW261" s="1">
        <v>0.186004</v>
      </c>
      <c r="BX261" s="1">
        <v>47.342266780000003</v>
      </c>
      <c r="BY261" s="1">
        <v>8.805850990147121E-2</v>
      </c>
      <c r="BZ261" s="1">
        <v>7.6261639999999995E-3</v>
      </c>
      <c r="CA261" s="1">
        <v>2.79006E-3</v>
      </c>
      <c r="CB261" s="1">
        <v>1.0416224E-2</v>
      </c>
      <c r="CC261" s="1">
        <v>4.8361039999999991E-3</v>
      </c>
      <c r="CD261" s="1">
        <v>3.6103989059603193E-3</v>
      </c>
      <c r="CE261" s="1">
        <v>1.3208776485220681E-3</v>
      </c>
      <c r="CF261" s="1">
        <v>4.9312765544823872E-3</v>
      </c>
      <c r="CG261" s="1">
        <v>2.2895212574382514E-3</v>
      </c>
    </row>
    <row r="262" spans="52:85">
      <c r="AZ262" s="4" t="s">
        <v>4</v>
      </c>
      <c r="BA262" s="4">
        <v>51.300000000000196</v>
      </c>
      <c r="BB262" s="4">
        <v>51.3</v>
      </c>
      <c r="BC262" s="10">
        <v>1.516154486216359</v>
      </c>
      <c r="BD262" s="10">
        <v>54.743761770036208</v>
      </c>
      <c r="BE262" s="10">
        <v>0.68717909926281273</v>
      </c>
      <c r="BF262" s="10">
        <v>2754.2887305357613</v>
      </c>
      <c r="BG262" s="10">
        <v>6.3173103592346791E-2</v>
      </c>
      <c r="BH262" s="10"/>
      <c r="BI262" s="10"/>
      <c r="BJ262" s="1">
        <v>256</v>
      </c>
      <c r="BK262" s="1">
        <v>4966.1000000000004</v>
      </c>
      <c r="BL262" s="1">
        <v>5235.8999999999996</v>
      </c>
      <c r="BM262" s="1">
        <v>5082.5</v>
      </c>
      <c r="BN262" s="2">
        <v>4.9749999999999996</v>
      </c>
      <c r="BO262" s="2">
        <v>1.5125</v>
      </c>
      <c r="BP262" s="2">
        <v>6.4874999999999998</v>
      </c>
      <c r="BQ262" s="2">
        <v>3.4624999999999995</v>
      </c>
      <c r="BR262" s="1">
        <v>9.5000000000000001E-2</v>
      </c>
      <c r="BS262" s="1">
        <v>1.6979375000000001</v>
      </c>
      <c r="BT262" s="1">
        <v>65.331249999999997</v>
      </c>
      <c r="BU262" s="1">
        <v>0.57681249999999995</v>
      </c>
      <c r="BV262" s="1">
        <v>1218.4375</v>
      </c>
      <c r="BW262" s="1">
        <v>0.16130406250000001</v>
      </c>
      <c r="BX262" s="1">
        <v>62.310867780000002</v>
      </c>
      <c r="BY262" s="1">
        <v>0.10050996110814357</v>
      </c>
      <c r="BZ262" s="1">
        <v>8.0248771093750001E-3</v>
      </c>
      <c r="CA262" s="1">
        <v>2.4397239453125001E-3</v>
      </c>
      <c r="CB262" s="1">
        <v>1.04646010546875E-2</v>
      </c>
      <c r="CC262" s="1">
        <v>5.5851531640625004E-3</v>
      </c>
      <c r="CD262" s="1">
        <v>5.000370565130142E-3</v>
      </c>
      <c r="CE262" s="1">
        <v>1.5202131617606716E-3</v>
      </c>
      <c r="CF262" s="1">
        <v>6.5205837268908131E-3</v>
      </c>
      <c r="CG262" s="1">
        <v>3.4801574033694704E-3</v>
      </c>
    </row>
    <row r="263" spans="52:85">
      <c r="AZ263" s="4" t="s">
        <v>4</v>
      </c>
      <c r="BA263" s="4">
        <v>51.500000000000199</v>
      </c>
      <c r="BB263" s="4">
        <v>51.5</v>
      </c>
      <c r="BC263" s="10">
        <v>1.4628875966287882</v>
      </c>
      <c r="BD263" s="10">
        <v>58.104259135070777</v>
      </c>
      <c r="BE263" s="10">
        <v>0.7194620626492193</v>
      </c>
      <c r="BF263" s="10">
        <v>2836.6403914107091</v>
      </c>
      <c r="BG263" s="10">
        <v>6.0953649859531396E-2</v>
      </c>
      <c r="BH263" s="10"/>
      <c r="BI263" s="10"/>
      <c r="BJ263" s="1">
        <v>257</v>
      </c>
      <c r="BK263" s="1">
        <v>4974.1000000000004</v>
      </c>
      <c r="BL263" s="1">
        <v>5242</v>
      </c>
      <c r="BM263" s="1">
        <v>5090.7</v>
      </c>
      <c r="BN263" s="2">
        <v>6.3</v>
      </c>
      <c r="BO263" s="2">
        <v>1.6</v>
      </c>
      <c r="BP263" s="2">
        <v>7.9</v>
      </c>
      <c r="BQ263" s="2">
        <v>4.6999999999999993</v>
      </c>
      <c r="BR263" s="1">
        <v>9.4750000000000001E-2</v>
      </c>
      <c r="BS263" s="1">
        <v>1.929</v>
      </c>
      <c r="BT263" s="1">
        <v>60.631250000000001</v>
      </c>
      <c r="BU263" s="1">
        <v>0.43668750000000001</v>
      </c>
      <c r="BV263" s="1">
        <v>879.75</v>
      </c>
      <c r="BW263" s="1">
        <v>0.18277275000000001</v>
      </c>
      <c r="BX263" s="1">
        <v>64.854578989999993</v>
      </c>
      <c r="BY263" s="1">
        <v>0.11853649752094521</v>
      </c>
      <c r="BZ263" s="1">
        <v>1.1514683250000001E-2</v>
      </c>
      <c r="CA263" s="1">
        <v>2.9243640000000009E-3</v>
      </c>
      <c r="CB263" s="1">
        <v>1.4439047250000002E-2</v>
      </c>
      <c r="CC263" s="1">
        <v>8.5903192500000006E-3</v>
      </c>
      <c r="CD263" s="1">
        <v>7.4677993438195481E-3</v>
      </c>
      <c r="CE263" s="1">
        <v>1.8965839603351236E-3</v>
      </c>
      <c r="CF263" s="1">
        <v>9.3643833041546724E-3</v>
      </c>
      <c r="CG263" s="1">
        <v>5.5712153834844248E-3</v>
      </c>
    </row>
    <row r="264" spans="52:85">
      <c r="AZ264" s="4" t="s">
        <v>4</v>
      </c>
      <c r="BA264" s="4">
        <v>51.700000000000202</v>
      </c>
      <c r="BB264" s="4">
        <v>51.7</v>
      </c>
      <c r="BC264" s="10">
        <v>1.4317041035360152</v>
      </c>
      <c r="BD264" s="10">
        <v>60.766746274686135</v>
      </c>
      <c r="BE264" s="10">
        <v>0.73836114937211195</v>
      </c>
      <c r="BF264" s="10">
        <v>2612.9193790686031</v>
      </c>
      <c r="BG264" s="10">
        <v>5.8436902185146571E-2</v>
      </c>
      <c r="BH264" s="10"/>
      <c r="BI264" s="10"/>
      <c r="BJ264" s="1">
        <v>258</v>
      </c>
      <c r="BK264" s="1">
        <v>4981.8999999999996</v>
      </c>
      <c r="BL264" s="1">
        <v>5247.5</v>
      </c>
      <c r="BM264" s="1">
        <v>5099.3</v>
      </c>
      <c r="BN264" s="2">
        <v>7.1187500000000004</v>
      </c>
      <c r="BO264" s="2">
        <v>1.71875</v>
      </c>
      <c r="BP264" s="2">
        <v>8.8375000000000004</v>
      </c>
      <c r="BQ264" s="2">
        <v>5.4</v>
      </c>
      <c r="BR264" s="1">
        <v>9.1249999999999998E-2</v>
      </c>
      <c r="BS264" s="1">
        <v>1.9074374999999999</v>
      </c>
      <c r="BT264" s="1">
        <v>64.05</v>
      </c>
      <c r="BU264" s="1">
        <v>0.4503125</v>
      </c>
      <c r="BV264" s="1">
        <v>1073.5</v>
      </c>
      <c r="BW264" s="1">
        <v>0.17405367187499998</v>
      </c>
      <c r="BX264" s="1">
        <v>61.46874519</v>
      </c>
      <c r="BY264" s="1">
        <v>0.10698860805868243</v>
      </c>
      <c r="BZ264" s="1">
        <v>1.2390445766601562E-2</v>
      </c>
      <c r="CA264" s="1">
        <v>2.9915474853515621E-3</v>
      </c>
      <c r="CB264" s="1">
        <v>1.5381993251953123E-2</v>
      </c>
      <c r="CC264" s="1">
        <v>9.39889828125E-3</v>
      </c>
      <c r="CD264" s="1">
        <v>7.6162515361774558E-3</v>
      </c>
      <c r="CE264" s="1">
        <v>1.8388667010086044E-3</v>
      </c>
      <c r="CF264" s="1">
        <v>9.4551182371860609E-3</v>
      </c>
      <c r="CG264" s="1">
        <v>5.7773848351688516E-3</v>
      </c>
    </row>
    <row r="265" spans="52:85">
      <c r="AZ265" s="4" t="s">
        <v>4</v>
      </c>
      <c r="BA265" s="4">
        <v>51.900000000000205</v>
      </c>
      <c r="BB265" s="4">
        <v>51.9</v>
      </c>
      <c r="BC265" s="10">
        <v>1.4069639536638923</v>
      </c>
      <c r="BD265" s="10">
        <v>63.256773400792532</v>
      </c>
      <c r="BE265" s="10">
        <v>0.75335517959764109</v>
      </c>
      <c r="BF265" s="10">
        <v>2721.5983285453117</v>
      </c>
      <c r="BG265" s="10">
        <v>5.7427100149546377E-2</v>
      </c>
      <c r="BH265" s="10"/>
      <c r="BI265" s="10"/>
      <c r="BJ265" s="1">
        <v>259</v>
      </c>
      <c r="BK265" s="1">
        <v>4988.2</v>
      </c>
      <c r="BL265" s="1">
        <v>5253.3</v>
      </c>
      <c r="BM265" s="1">
        <v>5107.3999999999996</v>
      </c>
      <c r="BN265" s="2">
        <v>4.45</v>
      </c>
      <c r="BO265" s="2">
        <v>1.95</v>
      </c>
      <c r="BP265" s="2">
        <v>6.4</v>
      </c>
      <c r="BQ265" s="2">
        <v>2.5</v>
      </c>
      <c r="BR265" s="1">
        <v>9.1249999999999998E-2</v>
      </c>
      <c r="BS265" s="1">
        <v>1.8230625</v>
      </c>
      <c r="BT265" s="1">
        <v>68.599999999999994</v>
      </c>
      <c r="BU265" s="1">
        <v>0.50137500000000002</v>
      </c>
      <c r="BV265" s="1">
        <v>1202.1875</v>
      </c>
      <c r="BW265" s="1">
        <v>0.166354453125</v>
      </c>
      <c r="BX265" s="1">
        <v>61.395270750000002</v>
      </c>
      <c r="BY265" s="1">
        <v>0.10213376690077558</v>
      </c>
      <c r="BZ265" s="1">
        <v>7.4027731640625002E-3</v>
      </c>
      <c r="CA265" s="1">
        <v>3.2439118359374997E-3</v>
      </c>
      <c r="CB265" s="1">
        <v>1.0646684999999999E-2</v>
      </c>
      <c r="CC265" s="1">
        <v>4.1588613281250009E-3</v>
      </c>
      <c r="CD265" s="1">
        <v>4.5449526270845142E-3</v>
      </c>
      <c r="CE265" s="1">
        <v>1.991608454565124E-3</v>
      </c>
      <c r="CF265" s="1">
        <v>6.5365610816496382E-3</v>
      </c>
      <c r="CG265" s="1">
        <v>2.5533441725193902E-3</v>
      </c>
    </row>
    <row r="266" spans="52:85">
      <c r="AZ266" s="4" t="s">
        <v>4</v>
      </c>
      <c r="BA266" s="4">
        <v>52.100000000000207</v>
      </c>
      <c r="BB266" s="4">
        <v>52.1</v>
      </c>
      <c r="BC266" s="10">
        <v>1.4586420699784231</v>
      </c>
      <c r="BD266" s="10">
        <v>63.072361543336612</v>
      </c>
      <c r="BE266" s="10">
        <v>0.72203510910398605</v>
      </c>
      <c r="BF266" s="10">
        <v>2260.4257167680275</v>
      </c>
      <c r="BG266" s="10">
        <v>6.077675291576403E-2</v>
      </c>
      <c r="BH266" s="10"/>
      <c r="BI266" s="10"/>
      <c r="BJ266" s="1">
        <v>260</v>
      </c>
      <c r="BK266" s="1">
        <v>4995.3</v>
      </c>
      <c r="BL266" s="1">
        <v>5261</v>
      </c>
      <c r="BM266" s="1">
        <v>5115.3</v>
      </c>
      <c r="BN266" s="2">
        <v>1.75</v>
      </c>
      <c r="BO266" s="2">
        <v>2.1312500000000001</v>
      </c>
      <c r="BP266" s="2">
        <v>3.8812500000000001</v>
      </c>
      <c r="BQ266" s="2">
        <v>-0.38125000000000009</v>
      </c>
      <c r="BR266" s="1">
        <v>6.8875000000000006E-2</v>
      </c>
      <c r="BS266" s="1">
        <v>1.8708750000000001</v>
      </c>
      <c r="BT266" s="1">
        <v>67.368750000000006</v>
      </c>
      <c r="BU266" s="1">
        <v>0.47243750000000001</v>
      </c>
      <c r="BV266" s="1">
        <v>1115.0625</v>
      </c>
      <c r="BW266" s="1">
        <v>0.12885651562500003</v>
      </c>
      <c r="BX266" s="1">
        <v>69.175708349999994</v>
      </c>
      <c r="BY266" s="1">
        <v>8.9137407438722199E-2</v>
      </c>
      <c r="BZ266" s="1">
        <v>2.2549890234375009E-3</v>
      </c>
      <c r="CA266" s="1">
        <v>2.746254489257814E-3</v>
      </c>
      <c r="CB266" s="1">
        <v>5.0012435126953149E-3</v>
      </c>
      <c r="CC266" s="1">
        <v>-4.9126546582031316E-4</v>
      </c>
      <c r="CD266" s="1">
        <v>1.5599046301776386E-3</v>
      </c>
      <c r="CE266" s="1">
        <v>1.899740996037767E-3</v>
      </c>
      <c r="CF266" s="1">
        <v>3.4596456262154058E-3</v>
      </c>
      <c r="CG266" s="1">
        <v>-3.3983636586012848E-4</v>
      </c>
    </row>
    <row r="267" spans="52:85">
      <c r="AZ267" s="4" t="s">
        <v>4</v>
      </c>
      <c r="BA267" s="4">
        <v>52.30000000000021</v>
      </c>
      <c r="BB267" s="4">
        <v>52.3</v>
      </c>
      <c r="BC267" s="10">
        <v>1.5123219172152389</v>
      </c>
      <c r="BD267" s="10">
        <v>62.156078629799815</v>
      </c>
      <c r="BE267" s="10">
        <v>0.68950186835440064</v>
      </c>
      <c r="BF267" s="10">
        <v>2278.0455740578441</v>
      </c>
      <c r="BG267" s="10">
        <v>6.3013413217306094E-2</v>
      </c>
      <c r="BH267" s="10"/>
      <c r="BI267" s="10"/>
      <c r="BJ267" s="1">
        <v>261</v>
      </c>
      <c r="BK267" s="1">
        <v>5004.1000000000004</v>
      </c>
      <c r="BL267" s="1">
        <v>5265.4</v>
      </c>
      <c r="BM267" s="1">
        <v>5122.3999999999996</v>
      </c>
      <c r="BN267" s="2">
        <v>2.35</v>
      </c>
      <c r="BO267" s="2">
        <v>1.9</v>
      </c>
      <c r="BP267" s="2">
        <v>4.25</v>
      </c>
      <c r="BQ267" s="2">
        <v>0.45000000000000018</v>
      </c>
      <c r="BR267" s="1">
        <v>6.9250000000000006E-2</v>
      </c>
      <c r="BS267" s="1">
        <v>1.9055625</v>
      </c>
      <c r="BT267" s="1">
        <v>67.712500000000006</v>
      </c>
      <c r="BU267" s="1">
        <v>0.45124999999999998</v>
      </c>
      <c r="BV267" s="1">
        <v>1186.1875</v>
      </c>
      <c r="BW267" s="1">
        <v>0.13196020312500001</v>
      </c>
      <c r="BX267" s="1">
        <v>65.716261259999996</v>
      </c>
      <c r="BY267" s="1">
        <v>8.6719311844851682E-2</v>
      </c>
      <c r="BZ267" s="1">
        <v>3.1010647734375004E-3</v>
      </c>
      <c r="CA267" s="1">
        <v>2.5072438593750001E-3</v>
      </c>
      <c r="CB267" s="1">
        <v>5.6083086328125005E-3</v>
      </c>
      <c r="CC267" s="1">
        <v>5.9382091406250028E-4</v>
      </c>
      <c r="CD267" s="1">
        <v>2.0379038283540145E-3</v>
      </c>
      <c r="CE267" s="1">
        <v>1.6476669250521819E-3</v>
      </c>
      <c r="CF267" s="1">
        <v>3.6855707534061964E-3</v>
      </c>
      <c r="CG267" s="1">
        <v>3.9023690330183261E-4</v>
      </c>
    </row>
    <row r="268" spans="52:85">
      <c r="AZ268" s="4" t="s">
        <v>4</v>
      </c>
      <c r="BA268" s="4">
        <v>52.500000000000213</v>
      </c>
      <c r="BB268" s="4">
        <v>52.5</v>
      </c>
      <c r="BC268" s="10">
        <v>1.5685273524818832</v>
      </c>
      <c r="BD268" s="10">
        <v>61.841446275397587</v>
      </c>
      <c r="BE268" s="10">
        <v>0.65543796819279798</v>
      </c>
      <c r="BF268" s="10">
        <v>2697.0565251367539</v>
      </c>
      <c r="BG268" s="10">
        <v>6.4021524591097001E-2</v>
      </c>
      <c r="BH268" s="10"/>
      <c r="BI268" s="10"/>
      <c r="BJ268" s="1">
        <v>262</v>
      </c>
      <c r="BK268" s="1">
        <v>5013.1000000000004</v>
      </c>
      <c r="BL268" s="1">
        <v>5270.9</v>
      </c>
      <c r="BM268" s="1">
        <v>5130.2</v>
      </c>
      <c r="BN268" s="2">
        <v>3.2124999999999999</v>
      </c>
      <c r="BO268" s="2">
        <v>1.6625000000000001</v>
      </c>
      <c r="BP268" s="2">
        <v>4.875</v>
      </c>
      <c r="BQ268" s="2">
        <v>1.5499999999999998</v>
      </c>
      <c r="BR268" s="1">
        <v>7.3374999999999996E-2</v>
      </c>
      <c r="BS268" s="1">
        <v>1.9235</v>
      </c>
      <c r="BT268" s="1">
        <v>69.737499999999997</v>
      </c>
      <c r="BU268" s="1">
        <v>0.44037500000000002</v>
      </c>
      <c r="BV268" s="1">
        <v>1118.9375</v>
      </c>
      <c r="BW268" s="1">
        <v>0.14113681249999999</v>
      </c>
      <c r="BX268" s="1">
        <v>63.178111100000002</v>
      </c>
      <c r="BY268" s="1">
        <v>8.9167572204248674E-2</v>
      </c>
      <c r="BZ268" s="1">
        <v>4.5340201015624994E-3</v>
      </c>
      <c r="CA268" s="1">
        <v>2.3463995078124998E-3</v>
      </c>
      <c r="CB268" s="1">
        <v>6.8804196093749988E-3</v>
      </c>
      <c r="CC268" s="1">
        <v>2.1876205937499996E-3</v>
      </c>
      <c r="CD268" s="1">
        <v>2.8645082570614888E-3</v>
      </c>
      <c r="CE268" s="1">
        <v>1.4824108878956344E-3</v>
      </c>
      <c r="CF268" s="1">
        <v>4.346919144957123E-3</v>
      </c>
      <c r="CG268" s="1">
        <v>1.3820973691658545E-3</v>
      </c>
    </row>
    <row r="269" spans="52:85">
      <c r="AZ269" s="4" t="s">
        <v>4</v>
      </c>
      <c r="BA269" s="4">
        <v>52.700000000000216</v>
      </c>
      <c r="BB269" s="4">
        <v>52.7</v>
      </c>
      <c r="BC269" s="10">
        <v>1.5603628312569573</v>
      </c>
      <c r="BD269" s="10">
        <v>63.446781746428876</v>
      </c>
      <c r="BE269" s="10">
        <v>0.6603861628745713</v>
      </c>
      <c r="BF269" s="10">
        <v>2235.4337505394906</v>
      </c>
      <c r="BG269" s="10">
        <v>6.5015117969036043E-2</v>
      </c>
      <c r="BH269" s="10"/>
      <c r="BI269" s="10"/>
      <c r="BJ269" s="1">
        <v>263</v>
      </c>
      <c r="BK269" s="1">
        <v>5019.6000000000004</v>
      </c>
      <c r="BL269" s="1">
        <v>5276.5</v>
      </c>
      <c r="BM269" s="1">
        <v>5137.7</v>
      </c>
      <c r="BN269" s="2">
        <v>2.35</v>
      </c>
      <c r="BO269" s="2">
        <v>1.8</v>
      </c>
      <c r="BP269" s="2">
        <v>4.1500000000000004</v>
      </c>
      <c r="BQ269" s="2">
        <v>0.55000000000000004</v>
      </c>
      <c r="BR269" s="1">
        <v>6.9125000000000006E-2</v>
      </c>
      <c r="BS269" s="1">
        <v>1.8219375</v>
      </c>
      <c r="BT269" s="1">
        <v>77.375</v>
      </c>
      <c r="BU269" s="1">
        <v>0.50131250000000005</v>
      </c>
      <c r="BV269" s="1">
        <v>1171</v>
      </c>
      <c r="BW269" s="1">
        <v>0.12594142968750002</v>
      </c>
      <c r="BX269" s="1">
        <v>68.264447360000005</v>
      </c>
      <c r="BY269" s="1">
        <v>8.5973220973454875E-2</v>
      </c>
      <c r="BZ269" s="1">
        <v>2.9596235976562506E-3</v>
      </c>
      <c r="CA269" s="1">
        <v>2.2669457343750003E-3</v>
      </c>
      <c r="CB269" s="1">
        <v>5.2265693320312509E-3</v>
      </c>
      <c r="CC269" s="1">
        <v>6.9267786328125035E-4</v>
      </c>
      <c r="CD269" s="1">
        <v>2.0203706928761896E-3</v>
      </c>
      <c r="CE269" s="1">
        <v>1.5475179775221878E-3</v>
      </c>
      <c r="CF269" s="1">
        <v>3.5678886703983774E-3</v>
      </c>
      <c r="CG269" s="1">
        <v>4.728527153540019E-4</v>
      </c>
    </row>
    <row r="270" spans="52:85">
      <c r="AZ270" s="4" t="s">
        <v>4</v>
      </c>
      <c r="BA270" s="4">
        <v>52.900000000000219</v>
      </c>
      <c r="BB270" s="4">
        <v>52.9</v>
      </c>
      <c r="BC270" s="10">
        <v>1.5773009506229889</v>
      </c>
      <c r="BD270" s="10">
        <v>64.033436333191759</v>
      </c>
      <c r="BE270" s="10">
        <v>0.65012063598606729</v>
      </c>
      <c r="BF270" s="10">
        <v>2273.6056214317077</v>
      </c>
      <c r="BG270" s="10">
        <v>6.572087294262921E-2</v>
      </c>
      <c r="BH270" s="10"/>
      <c r="BI270" s="10"/>
      <c r="BJ270" s="1">
        <v>264</v>
      </c>
      <c r="BK270" s="1">
        <v>5025.6000000000004</v>
      </c>
      <c r="BL270" s="1">
        <v>5285</v>
      </c>
      <c r="BM270" s="1">
        <v>5145</v>
      </c>
      <c r="BN270" s="2">
        <v>1.2562500000000001</v>
      </c>
      <c r="BO270" s="2">
        <v>1.9937499999999999</v>
      </c>
      <c r="BP270" s="2">
        <v>3.25</v>
      </c>
      <c r="BQ270" s="2">
        <v>-0.73749999999999982</v>
      </c>
      <c r="BR270" s="1">
        <v>7.0874999999999994E-2</v>
      </c>
      <c r="BS270" s="1">
        <v>1.9321250000000001</v>
      </c>
      <c r="BT270" s="1">
        <v>77.174999999999997</v>
      </c>
      <c r="BU270" s="1">
        <v>0.43512499999999998</v>
      </c>
      <c r="BV270" s="1">
        <v>944.1875</v>
      </c>
      <c r="BW270" s="1">
        <v>0.13693935937499999</v>
      </c>
      <c r="BX270" s="1">
        <v>73.037266160000001</v>
      </c>
      <c r="BY270" s="1">
        <v>0.10001676438451766</v>
      </c>
      <c r="BZ270" s="1">
        <v>1.7203007021484374E-3</v>
      </c>
      <c r="CA270" s="1">
        <v>2.730228477539062E-3</v>
      </c>
      <c r="CB270" s="1">
        <v>4.4505291796874992E-3</v>
      </c>
      <c r="CC270" s="1">
        <v>-1.0099277753906246E-3</v>
      </c>
      <c r="CD270" s="1">
        <v>1.2564606025805031E-3</v>
      </c>
      <c r="CE270" s="1">
        <v>1.9940842399163205E-3</v>
      </c>
      <c r="CF270" s="1">
        <v>3.2505448424968234E-3</v>
      </c>
      <c r="CG270" s="1">
        <v>-7.3762363733581734E-4</v>
      </c>
    </row>
    <row r="271" spans="52:85">
      <c r="AZ271" s="4" t="s">
        <v>4</v>
      </c>
      <c r="BA271" s="4">
        <v>53.100000000000222</v>
      </c>
      <c r="BB271" s="4">
        <v>53.1</v>
      </c>
      <c r="BC271" s="10">
        <v>1.5926750535425125</v>
      </c>
      <c r="BD271" s="10">
        <v>65.298944545328112</v>
      </c>
      <c r="BE271" s="10">
        <v>0.64080299785302275</v>
      </c>
      <c r="BF271" s="10">
        <v>2253.8093164997822</v>
      </c>
      <c r="BG271" s="10">
        <v>6.3707002141699137E-2</v>
      </c>
      <c r="BH271" s="10"/>
      <c r="BI271" s="10"/>
      <c r="BJ271" s="1">
        <v>265</v>
      </c>
      <c r="BK271" s="1">
        <v>5031.3</v>
      </c>
      <c r="BL271" s="1">
        <v>5293.6</v>
      </c>
      <c r="BM271" s="1">
        <v>5151.8999999999996</v>
      </c>
      <c r="BN271" s="2">
        <v>0.5</v>
      </c>
      <c r="BO271" s="2">
        <v>2.15</v>
      </c>
      <c r="BP271" s="2">
        <v>2.65</v>
      </c>
      <c r="BQ271" s="2">
        <v>-1.65</v>
      </c>
      <c r="BR271" s="1">
        <v>6.9500000000000006E-2</v>
      </c>
      <c r="BS271" s="1">
        <v>1.9541249999999999</v>
      </c>
      <c r="BT271" s="1">
        <v>81.825000000000003</v>
      </c>
      <c r="BU271" s="1">
        <v>0.421375</v>
      </c>
      <c r="BV271" s="1">
        <v>1187.375</v>
      </c>
      <c r="BW271" s="1">
        <v>0.1358116875</v>
      </c>
      <c r="BX271" s="1">
        <v>75.194673879999996</v>
      </c>
      <c r="BY271" s="1">
        <v>0.10212315550654973</v>
      </c>
      <c r="BZ271" s="1">
        <v>6.7905843750000006E-4</v>
      </c>
      <c r="CA271" s="1">
        <v>2.9199512812499999E-3</v>
      </c>
      <c r="CB271" s="1">
        <v>3.5990097187499999E-3</v>
      </c>
      <c r="CC271" s="1">
        <v>-2.24089284375E-3</v>
      </c>
      <c r="CD271" s="1">
        <v>5.1061577753274865E-4</v>
      </c>
      <c r="CE271" s="1">
        <v>2.1956478433908192E-3</v>
      </c>
      <c r="CF271" s="1">
        <v>2.7062636209235678E-3</v>
      </c>
      <c r="CG271" s="1">
        <v>-1.6850320658580707E-3</v>
      </c>
    </row>
    <row r="272" spans="52:85">
      <c r="AZ272" s="4" t="s">
        <v>4</v>
      </c>
      <c r="BA272" s="4">
        <v>53.300000000000225</v>
      </c>
      <c r="BB272" s="4">
        <v>53.3</v>
      </c>
      <c r="BC272" s="10">
        <v>1.5853612791913934</v>
      </c>
      <c r="BD272" s="10">
        <v>66.861731386592737</v>
      </c>
      <c r="BE272" s="10">
        <v>0.64523558836885253</v>
      </c>
      <c r="BF272" s="10">
        <v>2258.7260034904011</v>
      </c>
      <c r="BG272" s="10">
        <v>6.4708623640464757E-2</v>
      </c>
      <c r="BH272" s="10"/>
      <c r="BI272" s="10"/>
      <c r="BJ272" s="1">
        <v>266</v>
      </c>
      <c r="BK272" s="1">
        <v>5040.8999999999996</v>
      </c>
      <c r="BL272" s="1">
        <v>5298.3</v>
      </c>
      <c r="BM272" s="1">
        <v>5159.6000000000004</v>
      </c>
      <c r="BN272" s="2">
        <v>7.4999999999999997E-2</v>
      </c>
      <c r="BO272" s="2">
        <v>2.25</v>
      </c>
      <c r="BP272" s="2">
        <v>2.3250000000000002</v>
      </c>
      <c r="BQ272" s="2">
        <v>-2.1749999999999998</v>
      </c>
      <c r="BR272" s="1">
        <v>6.6875000000000004E-2</v>
      </c>
      <c r="BS272" s="1">
        <v>2.0906250000000002</v>
      </c>
      <c r="BT272" s="1">
        <v>81.787499999999994</v>
      </c>
      <c r="BU272" s="1">
        <v>0.33925</v>
      </c>
      <c r="BV272" s="1">
        <v>1252.375</v>
      </c>
      <c r="BW272" s="1">
        <v>0.13981054687500002</v>
      </c>
      <c r="BX272" s="1">
        <v>73.727018409999999</v>
      </c>
      <c r="BY272" s="1">
        <v>0.10307814763365294</v>
      </c>
      <c r="BZ272" s="1">
        <v>1.0485791015625002E-4</v>
      </c>
      <c r="CA272" s="1">
        <v>3.1457373046875009E-3</v>
      </c>
      <c r="CB272" s="1">
        <v>3.2505952148437511E-3</v>
      </c>
      <c r="CC272" s="1">
        <v>-3.0408793945312508E-3</v>
      </c>
      <c r="CD272" s="1">
        <v>7.7308610725239707E-5</v>
      </c>
      <c r="CE272" s="1">
        <v>2.319258321757191E-3</v>
      </c>
      <c r="CF272" s="1">
        <v>2.3965669324824308E-3</v>
      </c>
      <c r="CG272" s="1">
        <v>-2.2419497110319512E-3</v>
      </c>
    </row>
    <row r="273" spans="52:85">
      <c r="AZ273" s="4" t="s">
        <v>4</v>
      </c>
      <c r="BA273" s="4">
        <v>53.500000000000227</v>
      </c>
      <c r="BB273" s="4">
        <v>53.5</v>
      </c>
      <c r="BC273" s="10">
        <v>1.5948606762819266</v>
      </c>
      <c r="BD273" s="10">
        <v>67.717513890792446</v>
      </c>
      <c r="BE273" s="10">
        <v>0.63947837801095353</v>
      </c>
      <c r="BF273" s="10">
        <v>2269.8726394378564</v>
      </c>
      <c r="BG273" s="10">
        <v>6.5096354133955911E-2</v>
      </c>
      <c r="BH273" s="10"/>
      <c r="BI273" s="10"/>
      <c r="BJ273" s="1">
        <v>267</v>
      </c>
      <c r="BK273" s="1">
        <v>5049.8</v>
      </c>
      <c r="BL273" s="1">
        <v>5303.4</v>
      </c>
      <c r="BM273" s="1">
        <v>5167.5</v>
      </c>
      <c r="BN273" s="2">
        <v>1.3</v>
      </c>
      <c r="BO273" s="2">
        <v>2.0499999999999998</v>
      </c>
      <c r="BP273" s="2">
        <v>3.3499999999999996</v>
      </c>
      <c r="BQ273" s="2">
        <v>-0.74999999999999978</v>
      </c>
      <c r="BR273" s="1">
        <v>6.6625000000000004E-2</v>
      </c>
      <c r="BS273" s="1">
        <v>2.0493125000000001</v>
      </c>
      <c r="BT273" s="1">
        <v>86.375</v>
      </c>
      <c r="BU273" s="1">
        <v>0.3641875</v>
      </c>
      <c r="BV273" s="1">
        <v>1202.75</v>
      </c>
      <c r="BW273" s="1">
        <v>0.1365354453125</v>
      </c>
      <c r="BX273" s="1">
        <v>70.619987050000006</v>
      </c>
      <c r="BY273" s="1">
        <v>9.6421313798347355E-2</v>
      </c>
      <c r="BZ273" s="1">
        <v>1.7749607890625001E-3</v>
      </c>
      <c r="CA273" s="1">
        <v>2.7989766289062499E-3</v>
      </c>
      <c r="CB273" s="1">
        <v>4.57393741796875E-3</v>
      </c>
      <c r="CC273" s="1">
        <v>-1.0240158398437497E-3</v>
      </c>
      <c r="CD273" s="1">
        <v>1.2534770793785157E-3</v>
      </c>
      <c r="CE273" s="1">
        <v>1.9766369328661207E-3</v>
      </c>
      <c r="CF273" s="1">
        <v>3.2301140122446364E-3</v>
      </c>
      <c r="CG273" s="1">
        <v>-7.2315985348760494E-4</v>
      </c>
    </row>
    <row r="274" spans="52:85">
      <c r="AZ274" s="4" t="s">
        <v>4</v>
      </c>
      <c r="BA274" s="4">
        <v>53.70000000000023</v>
      </c>
      <c r="BB274" s="4">
        <v>53.7</v>
      </c>
      <c r="BC274" s="10">
        <v>1.6119695650408725</v>
      </c>
      <c r="BD274" s="10">
        <v>68.239501778193244</v>
      </c>
      <c r="BE274" s="10">
        <v>0.62910935452068328</v>
      </c>
      <c r="BF274" s="10">
        <v>2583.604913512158</v>
      </c>
      <c r="BG274" s="10">
        <v>6.7165398543365715E-2</v>
      </c>
      <c r="BH274" s="10"/>
      <c r="BI274" s="10"/>
      <c r="BJ274" s="1">
        <v>268</v>
      </c>
      <c r="BK274" s="1">
        <v>5056.2</v>
      </c>
      <c r="BL274" s="1">
        <v>5309.3</v>
      </c>
      <c r="BM274" s="1">
        <v>5175.3</v>
      </c>
      <c r="BN274" s="2">
        <v>2.6062500000000002</v>
      </c>
      <c r="BO274" s="2">
        <v>1.825</v>
      </c>
      <c r="BP274" s="2">
        <v>4.4312500000000004</v>
      </c>
      <c r="BQ274" s="2">
        <v>0.78125000000000022</v>
      </c>
      <c r="BR274" s="1">
        <v>6.3625000000000001E-2</v>
      </c>
      <c r="BS274" s="1">
        <v>2.0460625000000001</v>
      </c>
      <c r="BT274" s="1">
        <v>86.443749999999994</v>
      </c>
      <c r="BU274" s="1">
        <v>0.36543750000000003</v>
      </c>
      <c r="BV274" s="1">
        <v>1091.9375</v>
      </c>
      <c r="BW274" s="1">
        <v>0.13018072656250002</v>
      </c>
      <c r="BX274" s="1">
        <v>73.051270479999999</v>
      </c>
      <c r="BY274" s="1">
        <v>9.5098674674001085E-2</v>
      </c>
      <c r="BZ274" s="1">
        <v>3.3928351860351568E-3</v>
      </c>
      <c r="CA274" s="1">
        <v>2.3757982597656254E-3</v>
      </c>
      <c r="CB274" s="1">
        <v>5.7686334458007821E-3</v>
      </c>
      <c r="CC274" s="1">
        <v>1.0170369262695314E-3</v>
      </c>
      <c r="CD274" s="1">
        <v>2.4785092086911536E-3</v>
      </c>
      <c r="CE274" s="1">
        <v>1.73555081280052E-3</v>
      </c>
      <c r="CF274" s="1">
        <v>4.2140600214916734E-3</v>
      </c>
      <c r="CG274" s="1">
        <v>7.4295839589063359E-4</v>
      </c>
    </row>
    <row r="275" spans="52:85">
      <c r="AZ275" s="4" t="s">
        <v>4</v>
      </c>
      <c r="BA275" s="4">
        <v>53.900000000000233</v>
      </c>
      <c r="BB275" s="4">
        <v>53.9</v>
      </c>
      <c r="BC275" s="10">
        <v>1.6472809326565621</v>
      </c>
      <c r="BD275" s="10">
        <v>67.990831302453145</v>
      </c>
      <c r="BE275" s="10">
        <v>0.60770852566268962</v>
      </c>
      <c r="BF275" s="10">
        <v>2448.2594182164999</v>
      </c>
      <c r="BG275" s="10">
        <v>6.8636705527361633E-2</v>
      </c>
      <c r="BH275" s="10"/>
      <c r="BI275" s="10"/>
      <c r="BJ275" s="1">
        <v>269</v>
      </c>
      <c r="BK275" s="1">
        <v>5063.3999999999996</v>
      </c>
      <c r="BL275" s="1">
        <v>5317.4</v>
      </c>
      <c r="BM275" s="1">
        <v>5183.5</v>
      </c>
      <c r="BN275" s="2">
        <v>2.75</v>
      </c>
      <c r="BO275" s="2">
        <v>1.75</v>
      </c>
      <c r="BP275" s="2">
        <v>4.5</v>
      </c>
      <c r="BQ275" s="2">
        <v>1</v>
      </c>
      <c r="BR275" s="1">
        <v>6.3750000000000001E-2</v>
      </c>
      <c r="BS275" s="1">
        <v>2.0418750000000001</v>
      </c>
      <c r="BT275" s="1">
        <v>82.8</v>
      </c>
      <c r="BU275" s="1">
        <v>0.36812499999999998</v>
      </c>
      <c r="BV275" s="1">
        <v>1117.3125</v>
      </c>
      <c r="BW275" s="1">
        <v>0.13016953125</v>
      </c>
      <c r="BX275" s="1">
        <v>70.666535319999994</v>
      </c>
      <c r="BY275" s="1">
        <v>9.1986297776659676E-2</v>
      </c>
      <c r="BZ275" s="1">
        <v>3.5796621093749999E-3</v>
      </c>
      <c r="CA275" s="1">
        <v>2.2779667968749998E-3</v>
      </c>
      <c r="CB275" s="1">
        <v>5.8576289062499997E-3</v>
      </c>
      <c r="CC275" s="1">
        <v>1.3016953125000001E-3</v>
      </c>
      <c r="CD275" s="1">
        <v>2.5296231888581413E-3</v>
      </c>
      <c r="CE275" s="1">
        <v>1.6097602110915444E-3</v>
      </c>
      <c r="CF275" s="1">
        <v>4.1393833999496862E-3</v>
      </c>
      <c r="CG275" s="1">
        <v>9.1986297776659688E-4</v>
      </c>
    </row>
    <row r="276" spans="52:85">
      <c r="AZ276" s="4" t="s">
        <v>4</v>
      </c>
      <c r="BA276" s="4">
        <v>54.100000000000236</v>
      </c>
      <c r="BB276" s="4">
        <v>54.1</v>
      </c>
      <c r="BC276" s="10">
        <v>1.6849684395546678</v>
      </c>
      <c r="BD276" s="10">
        <v>67.063570656472095</v>
      </c>
      <c r="BE276" s="10">
        <v>0.5848676123911104</v>
      </c>
      <c r="BF276" s="10">
        <v>2513.3611179210588</v>
      </c>
      <c r="BG276" s="10">
        <v>6.7398737582185272E-2</v>
      </c>
      <c r="BH276" s="10"/>
      <c r="BI276" s="10"/>
      <c r="BJ276" s="1">
        <v>270</v>
      </c>
      <c r="BK276" s="1">
        <v>5070.1000000000004</v>
      </c>
      <c r="BL276" s="1">
        <v>5325.5</v>
      </c>
      <c r="BM276" s="1">
        <v>5191.1000000000004</v>
      </c>
      <c r="BN276" s="2">
        <v>2.8687499999999999</v>
      </c>
      <c r="BO276" s="2">
        <v>1.7</v>
      </c>
      <c r="BP276" s="2">
        <v>4.5687499999999996</v>
      </c>
      <c r="BQ276" s="2">
        <v>1.16875</v>
      </c>
      <c r="BR276" s="1">
        <v>7.0374999999999993E-2</v>
      </c>
      <c r="BS276" s="1">
        <v>2.0717500000000002</v>
      </c>
      <c r="BT276" s="1">
        <v>76.78125</v>
      </c>
      <c r="BU276" s="1">
        <v>0.35043750000000001</v>
      </c>
      <c r="BV276" s="1">
        <v>1095.5625</v>
      </c>
      <c r="BW276" s="1">
        <v>0.14579940625000001</v>
      </c>
      <c r="BX276" s="1">
        <v>67.869926210000003</v>
      </c>
      <c r="BY276" s="1">
        <v>9.8953949436493133E-2</v>
      </c>
      <c r="BZ276" s="1">
        <v>4.1826204667968752E-3</v>
      </c>
      <c r="CA276" s="1">
        <v>2.4785899062500002E-3</v>
      </c>
      <c r="CB276" s="1">
        <v>6.6612103730468754E-3</v>
      </c>
      <c r="CC276" s="1">
        <v>1.704030560546875E-3</v>
      </c>
      <c r="CD276" s="1">
        <v>2.8387414244593965E-3</v>
      </c>
      <c r="CE276" s="1">
        <v>1.682217140420383E-3</v>
      </c>
      <c r="CF276" s="1">
        <v>4.5209585648797795E-3</v>
      </c>
      <c r="CG276" s="1">
        <v>1.1565242840390136E-3</v>
      </c>
    </row>
    <row r="277" spans="52:85">
      <c r="AZ277" s="4" t="s">
        <v>4</v>
      </c>
      <c r="BA277" s="4">
        <v>54.300000000000239</v>
      </c>
      <c r="BB277" s="4">
        <v>54.3</v>
      </c>
      <c r="BC277" s="10">
        <v>1.6772607969722961</v>
      </c>
      <c r="BD277" s="10">
        <v>68.564173328078738</v>
      </c>
      <c r="BE277" s="10">
        <v>0.58953891092588107</v>
      </c>
      <c r="BF277" s="10">
        <v>2484.0980820587524</v>
      </c>
      <c r="BG277" s="10">
        <v>6.9885866540510683E-2</v>
      </c>
      <c r="BH277" s="10"/>
      <c r="BI277" s="10"/>
      <c r="BJ277" s="1">
        <v>271</v>
      </c>
      <c r="BK277" s="1">
        <v>5078.3999999999996</v>
      </c>
      <c r="BL277" s="1">
        <v>5332.2</v>
      </c>
      <c r="BM277" s="1">
        <v>5198.1000000000004</v>
      </c>
      <c r="BN277" s="2">
        <v>4</v>
      </c>
      <c r="BO277" s="2">
        <v>1.65</v>
      </c>
      <c r="BP277" s="2">
        <v>5.65</v>
      </c>
      <c r="BQ277" s="2">
        <v>2.35</v>
      </c>
      <c r="BR277" s="1">
        <v>6.7125000000000004E-2</v>
      </c>
      <c r="BS277" s="1">
        <v>2.0003125000000002</v>
      </c>
      <c r="BT277" s="1">
        <v>73.493750000000006</v>
      </c>
      <c r="BU277" s="1">
        <v>0.3939375</v>
      </c>
      <c r="BV277" s="1">
        <v>1186.0625</v>
      </c>
      <c r="BW277" s="1">
        <v>0.13427097656250001</v>
      </c>
      <c r="BX277" s="1">
        <v>67.742563570000002</v>
      </c>
      <c r="BY277" s="1">
        <v>9.095860165391137E-2</v>
      </c>
      <c r="BZ277" s="1">
        <v>5.3708390625000005E-3</v>
      </c>
      <c r="CA277" s="1">
        <v>2.2154711132812499E-3</v>
      </c>
      <c r="CB277" s="1">
        <v>7.5863101757812504E-3</v>
      </c>
      <c r="CC277" s="1">
        <v>3.1553679492187505E-3</v>
      </c>
      <c r="CD277" s="1">
        <v>3.6383440661564548E-3</v>
      </c>
      <c r="CE277" s="1">
        <v>1.5008169272895376E-3</v>
      </c>
      <c r="CF277" s="1">
        <v>5.1391609934459924E-3</v>
      </c>
      <c r="CG277" s="1">
        <v>2.1375271388669173E-3</v>
      </c>
    </row>
    <row r="278" spans="52:85">
      <c r="AZ278" s="4" t="s">
        <v>4</v>
      </c>
      <c r="BA278" s="4">
        <v>54.500000000000242</v>
      </c>
      <c r="BB278" s="4">
        <v>54.5</v>
      </c>
      <c r="BC278" s="10">
        <v>1.7718839981576946</v>
      </c>
      <c r="BD278" s="10">
        <v>65.467039671112943</v>
      </c>
      <c r="BE278" s="10">
        <v>0.53219151626806382</v>
      </c>
      <c r="BF278" s="10">
        <v>2792.8590896702099</v>
      </c>
      <c r="BG278" s="10">
        <v>7.2321795843170888E-2</v>
      </c>
      <c r="BH278" s="10"/>
      <c r="BI278" s="10"/>
      <c r="BJ278" s="1">
        <v>272</v>
      </c>
      <c r="BK278" s="1">
        <v>5088.1000000000004</v>
      </c>
      <c r="BL278" s="1">
        <v>5337.9</v>
      </c>
      <c r="BM278" s="1">
        <v>5205.2</v>
      </c>
      <c r="BN278" s="2">
        <v>5.09375</v>
      </c>
      <c r="BO278" s="2">
        <v>1.6125</v>
      </c>
      <c r="BP278" s="2">
        <v>6.7062499999999998</v>
      </c>
      <c r="BQ278" s="2">
        <v>3.4812500000000002</v>
      </c>
      <c r="BR278" s="1">
        <v>6.7125000000000004E-2</v>
      </c>
      <c r="BS278" s="1">
        <v>1.76875</v>
      </c>
      <c r="BT278" s="1">
        <v>77.431250000000006</v>
      </c>
      <c r="BU278" s="1">
        <v>0.53449999999999998</v>
      </c>
      <c r="BV278" s="1">
        <v>1098.9375</v>
      </c>
      <c r="BW278" s="1">
        <v>0.11872734375000001</v>
      </c>
      <c r="BX278" s="1">
        <v>67.917516610000007</v>
      </c>
      <c r="BY278" s="1">
        <v>8.0636663412018056E-2</v>
      </c>
      <c r="BZ278" s="1">
        <v>6.0476740722656252E-3</v>
      </c>
      <c r="CA278" s="1">
        <v>1.9144784179687502E-3</v>
      </c>
      <c r="CB278" s="1">
        <v>7.9621524902343758E-3</v>
      </c>
      <c r="CC278" s="1">
        <v>4.1331956542968746E-3</v>
      </c>
      <c r="CD278" s="1">
        <v>4.1074300425496691E-3</v>
      </c>
      <c r="CE278" s="1">
        <v>1.300266197518791E-3</v>
      </c>
      <c r="CF278" s="1">
        <v>5.4076962400684599E-3</v>
      </c>
      <c r="CG278" s="1">
        <v>2.8071638450308783E-3</v>
      </c>
    </row>
    <row r="279" spans="52:85">
      <c r="AZ279" s="4" t="s">
        <v>4</v>
      </c>
      <c r="BA279" s="4">
        <v>54.700000000000244</v>
      </c>
      <c r="BB279" s="4">
        <v>54.7</v>
      </c>
      <c r="BC279" s="10">
        <v>1.7797311534377602</v>
      </c>
      <c r="BD279" s="10">
        <v>65.17838369909542</v>
      </c>
      <c r="BE279" s="10">
        <v>0.52743566458317559</v>
      </c>
      <c r="BF279" s="10">
        <v>2074.7114800566915</v>
      </c>
      <c r="BG279" s="10">
        <v>7.4155464726575984E-2</v>
      </c>
      <c r="BH279" s="10"/>
      <c r="BI279" s="10"/>
      <c r="BJ279" s="1">
        <v>273</v>
      </c>
      <c r="BK279" s="1">
        <v>5095.5</v>
      </c>
      <c r="BL279" s="1">
        <v>5346.6</v>
      </c>
      <c r="BM279" s="1">
        <v>5212.7</v>
      </c>
      <c r="BN279" s="2">
        <v>4.95</v>
      </c>
      <c r="BO279" s="2">
        <v>1.65</v>
      </c>
      <c r="BP279" s="2">
        <v>6.6</v>
      </c>
      <c r="BQ279" s="2">
        <v>3.3000000000000003</v>
      </c>
      <c r="BR279" s="1">
        <v>6.9125000000000006E-2</v>
      </c>
      <c r="BS279" s="1">
        <v>1.8551875</v>
      </c>
      <c r="BT279" s="1">
        <v>69.581249999999997</v>
      </c>
      <c r="BU279" s="1">
        <v>0.48181249999999998</v>
      </c>
      <c r="BV279" s="1">
        <v>1180.9375</v>
      </c>
      <c r="BW279" s="1">
        <v>0.12823983593750002</v>
      </c>
      <c r="BX279" s="1">
        <v>65.21465431</v>
      </c>
      <c r="BY279" s="1">
        <v>8.3631165694351778E-2</v>
      </c>
      <c r="BZ279" s="1">
        <v>6.3478718789062513E-3</v>
      </c>
      <c r="CA279" s="1">
        <v>2.1159572929687503E-3</v>
      </c>
      <c r="CB279" s="1">
        <v>8.4638291718750012E-3</v>
      </c>
      <c r="CC279" s="1">
        <v>4.2319145859375015E-3</v>
      </c>
      <c r="CD279" s="1">
        <v>4.1397427018704134E-3</v>
      </c>
      <c r="CE279" s="1">
        <v>1.3799142339568043E-3</v>
      </c>
      <c r="CF279" s="1">
        <v>5.5196569358272173E-3</v>
      </c>
      <c r="CG279" s="1">
        <v>2.7598284679136091E-3</v>
      </c>
    </row>
    <row r="280" spans="52:85">
      <c r="AZ280" s="4" t="s">
        <v>4</v>
      </c>
      <c r="BA280" s="4">
        <v>54.900000000000247</v>
      </c>
      <c r="BB280" s="4">
        <v>54.9</v>
      </c>
      <c r="BC280" s="10">
        <v>1.7873784873884051</v>
      </c>
      <c r="BD280" s="10">
        <v>65.45899529704667</v>
      </c>
      <c r="BE280" s="10">
        <v>0.52280091673429996</v>
      </c>
      <c r="BF280" s="10">
        <v>2323.5160851835071</v>
      </c>
      <c r="BG280" s="10">
        <v>6.163374094442671E-2</v>
      </c>
      <c r="BH280" s="10"/>
      <c r="BI280" s="10"/>
      <c r="BJ280" s="1">
        <v>274</v>
      </c>
      <c r="BK280" s="1">
        <v>5101.6000000000004</v>
      </c>
      <c r="BL280" s="1">
        <v>5354.6</v>
      </c>
      <c r="BM280" s="1">
        <v>5220.2</v>
      </c>
      <c r="BN280" s="2">
        <v>4.4562499999999998</v>
      </c>
      <c r="BO280" s="2">
        <v>1.7124999999999999</v>
      </c>
      <c r="BP280" s="2">
        <v>6.1687499999999993</v>
      </c>
      <c r="BQ280" s="2">
        <v>2.7437499999999999</v>
      </c>
      <c r="BR280" s="1">
        <v>6.5125000000000002E-2</v>
      </c>
      <c r="BS280" s="1">
        <v>1.9039375000000001</v>
      </c>
      <c r="BT280" s="1">
        <v>66.793750000000003</v>
      </c>
      <c r="BU280" s="1">
        <v>0.45237500000000003</v>
      </c>
      <c r="BV280" s="1">
        <v>994.5625</v>
      </c>
      <c r="BW280" s="1">
        <v>0.1239939296875</v>
      </c>
      <c r="BX280" s="1">
        <v>61.075788639999999</v>
      </c>
      <c r="BY280" s="1">
        <v>7.5730270422367713E-2</v>
      </c>
      <c r="BZ280" s="1">
        <v>5.5254794916992185E-3</v>
      </c>
      <c r="CA280" s="1">
        <v>2.1233960458984374E-3</v>
      </c>
      <c r="CB280" s="1">
        <v>7.6488755375976559E-3</v>
      </c>
      <c r="CC280" s="1">
        <v>3.402083445800781E-3</v>
      </c>
      <c r="CD280" s="1">
        <v>3.3747301756967612E-3</v>
      </c>
      <c r="CE280" s="1">
        <v>1.296880880983047E-3</v>
      </c>
      <c r="CF280" s="1">
        <v>4.6716110566798084E-3</v>
      </c>
      <c r="CG280" s="1">
        <v>2.077849294713714E-3</v>
      </c>
    </row>
    <row r="281" spans="52:85">
      <c r="AZ281" s="4" t="s">
        <v>4</v>
      </c>
      <c r="BA281" s="4">
        <v>55.10000000000025</v>
      </c>
      <c r="BB281" s="4">
        <v>55.1</v>
      </c>
      <c r="BC281" s="10">
        <v>1.7776717634926082</v>
      </c>
      <c r="BD281" s="10">
        <v>65.816424833192499</v>
      </c>
      <c r="BE281" s="10">
        <v>0.52868377970144953</v>
      </c>
      <c r="BF281" s="10">
        <v>2583.5637094747422</v>
      </c>
      <c r="BG281" s="10">
        <v>4.9379771208128198E-2</v>
      </c>
      <c r="BH281" s="10"/>
      <c r="BI281" s="10"/>
      <c r="BJ281" s="1">
        <v>275</v>
      </c>
      <c r="BK281" s="1">
        <v>5106.7</v>
      </c>
      <c r="BL281" s="1">
        <v>5363.9</v>
      </c>
      <c r="BM281" s="1">
        <v>5227.2</v>
      </c>
      <c r="BN281" s="2">
        <v>3.1</v>
      </c>
      <c r="BO281" s="2">
        <v>1.85</v>
      </c>
      <c r="BP281" s="2">
        <v>4.95</v>
      </c>
      <c r="BQ281" s="2">
        <v>1.25</v>
      </c>
      <c r="BR281" s="1">
        <v>6.5500000000000003E-2</v>
      </c>
      <c r="BS281" s="1">
        <v>1.93425</v>
      </c>
      <c r="BT281" s="1">
        <v>64.599999999999994</v>
      </c>
      <c r="BU281" s="1">
        <v>0.43362499999999998</v>
      </c>
      <c r="BV281" s="1">
        <v>1101.4375</v>
      </c>
      <c r="BW281" s="1">
        <v>0.126693375</v>
      </c>
      <c r="BX281" s="1">
        <v>59.331522970000002</v>
      </c>
      <c r="BY281" s="1">
        <v>7.5169108889593245E-2</v>
      </c>
      <c r="BZ281" s="1">
        <v>3.9274946249999998E-3</v>
      </c>
      <c r="CA281" s="1">
        <v>2.3438274374999999E-3</v>
      </c>
      <c r="CB281" s="1">
        <v>6.2713220624999993E-3</v>
      </c>
      <c r="CC281" s="1">
        <v>1.5836671874999999E-3</v>
      </c>
      <c r="CD281" s="1">
        <v>2.3302423755773905E-3</v>
      </c>
      <c r="CE281" s="1">
        <v>1.390628514457475E-3</v>
      </c>
      <c r="CF281" s="1">
        <v>3.7208708900348655E-3</v>
      </c>
      <c r="CG281" s="1">
        <v>9.3961386111991556E-4</v>
      </c>
    </row>
    <row r="282" spans="52:85">
      <c r="AZ282" s="4" t="s">
        <v>4</v>
      </c>
      <c r="BA282" s="4">
        <v>55.300000000000253</v>
      </c>
      <c r="BB282" s="4">
        <v>55.3</v>
      </c>
      <c r="BC282" s="10">
        <v>1.7556384213929652</v>
      </c>
      <c r="BD282" s="10">
        <v>66.64242396060655</v>
      </c>
      <c r="BE282" s="10">
        <v>0.54203732036789987</v>
      </c>
      <c r="BF282" s="10">
        <v>2399.1625959525472</v>
      </c>
      <c r="BG282" s="10">
        <v>5.0161097754085435E-2</v>
      </c>
      <c r="BH282" s="10"/>
      <c r="BI282" s="10"/>
      <c r="BJ282" s="1">
        <v>276</v>
      </c>
      <c r="BK282" s="1">
        <v>5116.2</v>
      </c>
      <c r="BL282" s="1">
        <v>5370.9</v>
      </c>
      <c r="BM282" s="1">
        <v>5234.7</v>
      </c>
      <c r="BN282" s="2">
        <v>1.7749999999999999</v>
      </c>
      <c r="BO282" s="2">
        <v>1.9624999999999999</v>
      </c>
      <c r="BP282" s="2">
        <v>3.7374999999999998</v>
      </c>
      <c r="BQ282" s="2">
        <v>-0.1875</v>
      </c>
      <c r="BR282" s="1">
        <v>7.0125000000000007E-2</v>
      </c>
      <c r="BS282" s="1">
        <v>1.97875</v>
      </c>
      <c r="BT282" s="1">
        <v>63.668750000000003</v>
      </c>
      <c r="BU282" s="1">
        <v>0.40725</v>
      </c>
      <c r="BV282" s="1">
        <v>1333.25</v>
      </c>
      <c r="BW282" s="1">
        <v>0.13875984375</v>
      </c>
      <c r="BX282" s="1">
        <v>67.114809039999997</v>
      </c>
      <c r="BY282" s="1">
        <v>9.3128404157014871E-2</v>
      </c>
      <c r="BZ282" s="1">
        <v>2.4629872265624999E-3</v>
      </c>
      <c r="CA282" s="1">
        <v>2.72316193359375E-3</v>
      </c>
      <c r="CB282" s="1">
        <v>5.1861491601562504E-3</v>
      </c>
      <c r="CC282" s="1">
        <v>-2.6017470703125012E-4</v>
      </c>
      <c r="CD282" s="1">
        <v>1.6530291737870137E-3</v>
      </c>
      <c r="CE282" s="1">
        <v>1.8276449315814166E-3</v>
      </c>
      <c r="CF282" s="1">
        <v>3.4806741053684306E-3</v>
      </c>
      <c r="CG282" s="1">
        <v>-1.7461575779440289E-4</v>
      </c>
    </row>
    <row r="283" spans="52:85">
      <c r="AZ283" s="4" t="s">
        <v>4</v>
      </c>
      <c r="BA283" s="4">
        <v>55.500000000000256</v>
      </c>
      <c r="BB283" s="4">
        <v>55.5</v>
      </c>
      <c r="BC283" s="10">
        <v>1.6766053609437799</v>
      </c>
      <c r="BD283" s="10">
        <v>69.187420428324472</v>
      </c>
      <c r="BE283" s="10">
        <v>0.58993614488255763</v>
      </c>
      <c r="BF283" s="10">
        <v>2007.4524416552263</v>
      </c>
      <c r="BG283" s="10">
        <v>4.8597256838950192E-2</v>
      </c>
      <c r="BH283" s="10"/>
      <c r="BI283" s="10"/>
      <c r="BJ283" s="1">
        <v>277</v>
      </c>
      <c r="BK283" s="1">
        <v>5124.6000000000004</v>
      </c>
      <c r="BL283" s="1">
        <v>5380.9</v>
      </c>
      <c r="BM283" s="1">
        <v>5241.8</v>
      </c>
      <c r="BN283" s="2">
        <v>1.5</v>
      </c>
      <c r="BO283" s="2">
        <v>1.85</v>
      </c>
      <c r="BP283" s="2">
        <v>3.35</v>
      </c>
      <c r="BQ283" s="2">
        <v>-0.35000000000000009</v>
      </c>
      <c r="BR283" s="1">
        <v>6.8875000000000006E-2</v>
      </c>
      <c r="BS283" s="1">
        <v>2.0003125000000002</v>
      </c>
      <c r="BT283" s="1">
        <v>65.456249999999997</v>
      </c>
      <c r="BU283" s="1">
        <v>0.39400000000000002</v>
      </c>
      <c r="BV283" s="1">
        <v>1243.5625</v>
      </c>
      <c r="BW283" s="1">
        <v>0.13777152343750002</v>
      </c>
      <c r="BX283" s="1">
        <v>64.461985990000002</v>
      </c>
      <c r="BY283" s="1">
        <v>8.8810260136490835E-2</v>
      </c>
      <c r="BZ283" s="1">
        <v>2.0665728515625002E-3</v>
      </c>
      <c r="CA283" s="1">
        <v>2.5487731835937503E-3</v>
      </c>
      <c r="CB283" s="1">
        <v>4.6153460351562505E-3</v>
      </c>
      <c r="CC283" s="1">
        <v>-4.8220033203125005E-4</v>
      </c>
      <c r="CD283" s="1">
        <v>1.3321539020473626E-3</v>
      </c>
      <c r="CE283" s="1">
        <v>1.6429898125250805E-3</v>
      </c>
      <c r="CF283" s="1">
        <v>2.9751437145724433E-3</v>
      </c>
      <c r="CG283" s="1">
        <v>-3.1083591047771793E-4</v>
      </c>
    </row>
    <row r="284" spans="52:85">
      <c r="AZ284" s="4" t="s">
        <v>4</v>
      </c>
      <c r="BA284" s="4">
        <v>55.700000000000259</v>
      </c>
      <c r="BB284" s="4">
        <v>55.7</v>
      </c>
      <c r="BC284" s="10">
        <v>1.6136919220312025</v>
      </c>
      <c r="BD284" s="10">
        <v>71.265151935101741</v>
      </c>
      <c r="BE284" s="10">
        <v>0.62806550179927123</v>
      </c>
      <c r="BF284" s="10">
        <v>2207.3327615780445</v>
      </c>
      <c r="BG284" s="10">
        <v>4.6773678899453532E-2</v>
      </c>
      <c r="BH284" s="10"/>
      <c r="BI284" s="10"/>
      <c r="BJ284" s="1">
        <v>278</v>
      </c>
      <c r="BK284" s="1">
        <v>5133.2</v>
      </c>
      <c r="BL284" s="1">
        <v>5391.3</v>
      </c>
      <c r="BM284" s="1">
        <v>5248.9</v>
      </c>
      <c r="BN284" s="2">
        <v>1.41875</v>
      </c>
      <c r="BO284" s="2">
        <v>1.7375</v>
      </c>
      <c r="BP284" s="2">
        <v>3.15625</v>
      </c>
      <c r="BQ284" s="2">
        <v>-0.31875000000000009</v>
      </c>
      <c r="BR284" s="1">
        <v>7.0499999999999993E-2</v>
      </c>
      <c r="BS284" s="1">
        <v>1.8265625000000001</v>
      </c>
      <c r="BT284" s="1">
        <v>75.537499999999994</v>
      </c>
      <c r="BU284" s="1">
        <v>0.4985</v>
      </c>
      <c r="BV284" s="1">
        <v>1105.375</v>
      </c>
      <c r="BW284" s="1">
        <v>0.12877265625000001</v>
      </c>
      <c r="BX284" s="1">
        <v>60.233552090000003</v>
      </c>
      <c r="BY284" s="1">
        <v>7.7564344980020405E-2</v>
      </c>
      <c r="BZ284" s="1">
        <v>1.8269620605468749E-3</v>
      </c>
      <c r="CA284" s="1">
        <v>2.2374249023437496E-3</v>
      </c>
      <c r="CB284" s="1">
        <v>4.0643869628906246E-3</v>
      </c>
      <c r="CC284" s="1">
        <v>-4.1046284179687472E-4</v>
      </c>
      <c r="CD284" s="1">
        <v>1.1004441444040394E-3</v>
      </c>
      <c r="CE284" s="1">
        <v>1.3476804940278544E-3</v>
      </c>
      <c r="CF284" s="1">
        <v>2.4481246384318936E-3</v>
      </c>
      <c r="CG284" s="1">
        <v>-2.47236349623815E-4</v>
      </c>
    </row>
    <row r="285" spans="52:85">
      <c r="AZ285" s="4" t="s">
        <v>4</v>
      </c>
      <c r="BA285" s="4">
        <v>55.900000000000261</v>
      </c>
      <c r="BB285" s="4">
        <v>55.9</v>
      </c>
      <c r="BC285" s="10">
        <v>1.564894817406411</v>
      </c>
      <c r="BD285" s="10">
        <v>72.848346567431719</v>
      </c>
      <c r="BE285" s="10">
        <v>0.65763950460217513</v>
      </c>
      <c r="BF285" s="10">
        <v>2369.5801789401239</v>
      </c>
      <c r="BG285" s="10">
        <v>4.2873830613876486E-2</v>
      </c>
      <c r="BH285" s="10"/>
      <c r="BI285" s="10"/>
      <c r="BJ285" s="1">
        <v>279</v>
      </c>
      <c r="BK285" s="1">
        <v>5138.3</v>
      </c>
      <c r="BL285" s="1">
        <v>5400</v>
      </c>
      <c r="BM285" s="1">
        <v>5256.4</v>
      </c>
      <c r="BN285" s="2">
        <v>1.45</v>
      </c>
      <c r="BO285" s="2">
        <v>1.85</v>
      </c>
      <c r="BP285" s="2">
        <v>3.3</v>
      </c>
      <c r="BQ285" s="2">
        <v>-0.40000000000000013</v>
      </c>
      <c r="BR285" s="1">
        <v>6.9000000000000006E-2</v>
      </c>
      <c r="BS285" s="1">
        <v>1.9706874999999999</v>
      </c>
      <c r="BT285" s="1">
        <v>75.106250000000003</v>
      </c>
      <c r="BU285" s="1">
        <v>0.41175</v>
      </c>
      <c r="BV285" s="1">
        <v>1248.0625</v>
      </c>
      <c r="BW285" s="1">
        <v>0.13597743749999999</v>
      </c>
      <c r="BX285" s="1">
        <v>56.581282600000002</v>
      </c>
      <c r="BY285" s="1">
        <v>7.6937778184113376E-2</v>
      </c>
      <c r="BZ285" s="1">
        <v>1.9716728437499998E-3</v>
      </c>
      <c r="CA285" s="1">
        <v>2.5155825937499998E-3</v>
      </c>
      <c r="CB285" s="1">
        <v>4.4872554374999997E-3</v>
      </c>
      <c r="CC285" s="1">
        <v>-5.4390975000000001E-4</v>
      </c>
      <c r="CD285" s="1">
        <v>1.1155977836696438E-3</v>
      </c>
      <c r="CE285" s="1">
        <v>1.4233488964060974E-3</v>
      </c>
      <c r="CF285" s="1">
        <v>2.5389466800757412E-3</v>
      </c>
      <c r="CG285" s="1">
        <v>-3.0775111273645362E-4</v>
      </c>
    </row>
    <row r="286" spans="52:85">
      <c r="AZ286" s="4" t="s">
        <v>4</v>
      </c>
      <c r="BA286" s="4">
        <v>56.100000000000264</v>
      </c>
      <c r="BB286" s="4">
        <v>56.1</v>
      </c>
      <c r="BC286" s="10">
        <v>1.541010370073139</v>
      </c>
      <c r="BD286" s="10">
        <v>72.679588778292441</v>
      </c>
      <c r="BE286" s="10">
        <v>0.6721149272284006</v>
      </c>
      <c r="BF286" s="10">
        <v>2588.2798686537003</v>
      </c>
      <c r="BG286" s="10">
        <v>4.4666967248495247E-2</v>
      </c>
      <c r="BH286" s="10"/>
      <c r="BI286" s="10"/>
      <c r="BJ286" s="1">
        <v>280</v>
      </c>
      <c r="BK286" s="1">
        <v>5144.7</v>
      </c>
      <c r="BL286" s="1">
        <v>5410.1</v>
      </c>
      <c r="BM286" s="1">
        <v>5264.2</v>
      </c>
      <c r="BN286" s="2">
        <v>1.5</v>
      </c>
      <c r="BO286" s="2">
        <v>1.9624999999999999</v>
      </c>
      <c r="BP286" s="2">
        <v>3.4624999999999999</v>
      </c>
      <c r="BQ286" s="2">
        <v>-0.46249999999999991</v>
      </c>
      <c r="BR286" s="1">
        <v>6.8875000000000006E-2</v>
      </c>
      <c r="BS286" s="1">
        <v>2.0714999999999999</v>
      </c>
      <c r="BT286" s="1">
        <v>76.71875</v>
      </c>
      <c r="BU286" s="1">
        <v>0.35031250000000003</v>
      </c>
      <c r="BV286" s="1">
        <v>1116.875</v>
      </c>
      <c r="BW286" s="1">
        <v>0.14267456250000002</v>
      </c>
      <c r="BX286" s="1">
        <v>51.621982969999998</v>
      </c>
      <c r="BY286" s="1">
        <v>7.3651438356272025E-2</v>
      </c>
      <c r="BZ286" s="1">
        <v>2.1401184375000001E-3</v>
      </c>
      <c r="CA286" s="1">
        <v>2.7999882890625003E-3</v>
      </c>
      <c r="CB286" s="1">
        <v>4.9401067265625008E-3</v>
      </c>
      <c r="CC286" s="1">
        <v>-6.598698515625002E-4</v>
      </c>
      <c r="CD286" s="1">
        <v>1.1047715753440804E-3</v>
      </c>
      <c r="CE286" s="1">
        <v>1.4454094777418384E-3</v>
      </c>
      <c r="CF286" s="1">
        <v>2.5501810530859188E-3</v>
      </c>
      <c r="CG286" s="1">
        <v>-3.4063790239775805E-4</v>
      </c>
    </row>
    <row r="287" spans="52:85">
      <c r="AZ287" s="4" t="s">
        <v>4</v>
      </c>
      <c r="BA287" s="4">
        <v>56.300000000000267</v>
      </c>
      <c r="BB287" s="4">
        <v>56.3</v>
      </c>
      <c r="BC287" s="10">
        <v>1.5342386956051541</v>
      </c>
      <c r="BD287" s="10">
        <v>72.348585860831747</v>
      </c>
      <c r="BE287" s="10">
        <v>0.67621897236051265</v>
      </c>
      <c r="BF287" s="10">
        <v>2648.4957572640783</v>
      </c>
      <c r="BG287" s="10">
        <v>4.3217991425498467E-2</v>
      </c>
      <c r="BH287" s="10"/>
      <c r="BI287" s="10"/>
      <c r="BJ287" s="1">
        <v>281</v>
      </c>
      <c r="BK287" s="1">
        <v>5155.2</v>
      </c>
      <c r="BL287" s="1">
        <v>5421.4</v>
      </c>
      <c r="BM287" s="1">
        <v>5271.3</v>
      </c>
      <c r="BN287" s="2">
        <v>1.55</v>
      </c>
      <c r="BO287" s="2">
        <v>1.85</v>
      </c>
      <c r="BP287" s="2">
        <v>3.4000000000000004</v>
      </c>
      <c r="BQ287" s="2">
        <v>-0.30000000000000004</v>
      </c>
      <c r="BR287" s="1">
        <v>6.8250000000000005E-2</v>
      </c>
      <c r="BS287" s="1">
        <v>1.9688749999999999</v>
      </c>
      <c r="BT287" s="1">
        <v>84.3125</v>
      </c>
      <c r="BU287" s="1">
        <v>0.41268749999999998</v>
      </c>
      <c r="BV287" s="1">
        <v>1003.875</v>
      </c>
      <c r="BW287" s="1">
        <v>0.13437571875000001</v>
      </c>
      <c r="BX287" s="1">
        <v>48.051984220000001</v>
      </c>
      <c r="BY287" s="1">
        <v>6.4570199169261586E-2</v>
      </c>
      <c r="BZ287" s="1">
        <v>2.0828236406250002E-3</v>
      </c>
      <c r="CA287" s="1">
        <v>2.4859507968750002E-3</v>
      </c>
      <c r="CB287" s="1">
        <v>4.5687744375000009E-3</v>
      </c>
      <c r="CC287" s="1">
        <v>-4.0312715625E-4</v>
      </c>
      <c r="CD287" s="1">
        <v>1.0008380871235547E-3</v>
      </c>
      <c r="CE287" s="1">
        <v>1.1945486846313394E-3</v>
      </c>
      <c r="CF287" s="1">
        <v>2.1953867717548941E-3</v>
      </c>
      <c r="CG287" s="1">
        <v>-1.9371059750778472E-4</v>
      </c>
    </row>
    <row r="288" spans="52:85">
      <c r="AZ288" s="4" t="s">
        <v>4</v>
      </c>
      <c r="BA288" s="4">
        <v>56.50000000000027</v>
      </c>
      <c r="BB288" s="4">
        <v>56.5</v>
      </c>
      <c r="BC288" s="10">
        <v>1.5354606171237046</v>
      </c>
      <c r="BD288" s="10">
        <v>71.639740396635545</v>
      </c>
      <c r="BE288" s="10">
        <v>0.67547841386442142</v>
      </c>
      <c r="BF288" s="10">
        <v>2166.0054291083734</v>
      </c>
      <c r="BG288" s="10">
        <v>4.3870303346392185E-2</v>
      </c>
      <c r="BH288" s="10"/>
      <c r="BI288" s="10"/>
      <c r="BJ288" s="1">
        <v>282</v>
      </c>
      <c r="BK288" s="1">
        <v>5164</v>
      </c>
      <c r="BL288" s="1">
        <v>5431.7</v>
      </c>
      <c r="BM288" s="1">
        <v>5278.7</v>
      </c>
      <c r="BN288" s="2">
        <v>4.2062499999999998</v>
      </c>
      <c r="BO288" s="2">
        <v>2.1875</v>
      </c>
      <c r="BP288" s="2">
        <v>6.3937499999999998</v>
      </c>
      <c r="BQ288" s="2">
        <v>2.0187499999999998</v>
      </c>
      <c r="BR288" s="1">
        <v>7.0499999999999993E-2</v>
      </c>
      <c r="BS288" s="1">
        <v>1.923125</v>
      </c>
      <c r="BT288" s="1">
        <v>76.631249999999994</v>
      </c>
      <c r="BU288" s="1">
        <v>0.44068750000000001</v>
      </c>
      <c r="BV288" s="1">
        <v>1288.9375</v>
      </c>
      <c r="BW288" s="1">
        <v>0.13558031249999999</v>
      </c>
      <c r="BX288" s="1">
        <v>52.999353560000003</v>
      </c>
      <c r="BY288" s="1">
        <v>7.1856689179627883E-2</v>
      </c>
      <c r="BZ288" s="1">
        <v>5.7028468945312496E-3</v>
      </c>
      <c r="CA288" s="1">
        <v>2.9658193359374998E-3</v>
      </c>
      <c r="CB288" s="1">
        <v>8.6686662304687502E-3</v>
      </c>
      <c r="CC288" s="1">
        <v>2.7370275585937498E-3</v>
      </c>
      <c r="CD288" s="1">
        <v>3.0224719886180976E-3</v>
      </c>
      <c r="CE288" s="1">
        <v>1.5718650758043599E-3</v>
      </c>
      <c r="CF288" s="1">
        <v>4.5943370644224574E-3</v>
      </c>
      <c r="CG288" s="1">
        <v>1.4506069128137377E-3</v>
      </c>
    </row>
    <row r="289" spans="52:85">
      <c r="AZ289" s="4" t="s">
        <v>4</v>
      </c>
      <c r="BA289" s="4">
        <v>56.700000000000273</v>
      </c>
      <c r="BB289" s="4">
        <v>56.7</v>
      </c>
      <c r="BC289" s="10">
        <v>1.5364159197170304</v>
      </c>
      <c r="BD289" s="10">
        <v>70.293465860397305</v>
      </c>
      <c r="BE289" s="10">
        <v>0.67489944259573909</v>
      </c>
      <c r="BF289" s="10">
        <v>1454.9301735082522</v>
      </c>
      <c r="BG289" s="10">
        <v>4.3897597706199935E-2</v>
      </c>
      <c r="BH289" s="10"/>
      <c r="BI289" s="10"/>
      <c r="BJ289" s="1">
        <v>283</v>
      </c>
      <c r="BK289" s="1">
        <v>5170.5</v>
      </c>
      <c r="BL289" s="1">
        <v>5441.4</v>
      </c>
      <c r="BM289" s="1">
        <v>5286.8</v>
      </c>
      <c r="BN289" s="2">
        <v>22.5</v>
      </c>
      <c r="BO289" s="2">
        <v>5.45</v>
      </c>
      <c r="BP289" s="2">
        <v>27.95</v>
      </c>
      <c r="BQ289" s="2">
        <v>17.05</v>
      </c>
      <c r="BR289" s="1">
        <v>6.8000000000000005E-2</v>
      </c>
      <c r="BS289" s="1">
        <v>1.6445000000000001</v>
      </c>
      <c r="BT289" s="1">
        <v>45.3</v>
      </c>
      <c r="BU289" s="1">
        <v>0.60950000000000004</v>
      </c>
      <c r="BV289" s="1">
        <v>1276.5</v>
      </c>
      <c r="BW289" s="1">
        <v>0.11182600000000001</v>
      </c>
      <c r="BX289" s="1">
        <v>51.413715070000002</v>
      </c>
      <c r="BY289" s="1">
        <v>5.74939010141782E-2</v>
      </c>
      <c r="BZ289" s="1">
        <v>2.5160850000000002E-2</v>
      </c>
      <c r="CA289" s="1">
        <v>6.0945170000000007E-3</v>
      </c>
      <c r="CB289" s="1">
        <v>3.1255367000000006E-2</v>
      </c>
      <c r="CC289" s="1">
        <v>1.9066333000000001E-2</v>
      </c>
      <c r="CD289" s="1">
        <v>1.2936127728190095E-2</v>
      </c>
      <c r="CE289" s="1">
        <v>3.133417605272712E-3</v>
      </c>
      <c r="CF289" s="1">
        <v>1.6069545333462807E-2</v>
      </c>
      <c r="CG289" s="1">
        <v>9.8027101229173838E-3</v>
      </c>
    </row>
    <row r="290" spans="52:85">
      <c r="AZ290" s="4" t="s">
        <v>4</v>
      </c>
      <c r="BA290" s="4">
        <v>56.900000000000276</v>
      </c>
      <c r="BB290" s="4">
        <v>56.9</v>
      </c>
      <c r="BC290" s="10">
        <v>1.5479943773761515</v>
      </c>
      <c r="BD290" s="10">
        <v>68.4757009128611</v>
      </c>
      <c r="BE290" s="10">
        <v>0.66788219552960515</v>
      </c>
      <c r="BF290" s="10">
        <v>2295.6406284576233</v>
      </c>
      <c r="BG290" s="10">
        <v>4.4228410782176382E-2</v>
      </c>
      <c r="BH290" s="10"/>
      <c r="BI290" s="10"/>
      <c r="BJ290" s="1">
        <v>284</v>
      </c>
      <c r="BK290" s="1">
        <v>5176</v>
      </c>
      <c r="BL290" s="1">
        <v>5452.5</v>
      </c>
      <c r="BM290" s="1">
        <v>5294.6</v>
      </c>
      <c r="BN290" s="2">
        <v>39.756250000000001</v>
      </c>
      <c r="BO290" s="2">
        <v>8.9124999999999996</v>
      </c>
      <c r="BP290" s="2">
        <v>48.668750000000003</v>
      </c>
      <c r="BQ290" s="2">
        <v>30.84375</v>
      </c>
      <c r="BR290" s="1">
        <v>6.6000000000000003E-2</v>
      </c>
      <c r="BS290" s="1">
        <v>1.6819999999999999</v>
      </c>
      <c r="BT290" s="1">
        <v>44.9</v>
      </c>
      <c r="BU290" s="1">
        <v>0.58650000000000002</v>
      </c>
      <c r="BV290" s="1">
        <v>1393</v>
      </c>
      <c r="BW290" s="1">
        <v>0.111012</v>
      </c>
      <c r="BX290" s="1">
        <v>43.999701659999999</v>
      </c>
      <c r="BY290" s="1">
        <v>4.8844948806799203E-2</v>
      </c>
      <c r="BZ290" s="1">
        <v>4.4134208250000001E-2</v>
      </c>
      <c r="CA290" s="1">
        <v>9.8939444999999997E-3</v>
      </c>
      <c r="CB290" s="1">
        <v>5.4028152750000003E-2</v>
      </c>
      <c r="CC290" s="1">
        <v>3.424026375E-2</v>
      </c>
      <c r="CD290" s="1">
        <v>1.9418919960003111E-2</v>
      </c>
      <c r="CE290" s="1">
        <v>4.3533060624059792E-3</v>
      </c>
      <c r="CF290" s="1">
        <v>2.3772226022409089E-2</v>
      </c>
      <c r="CG290" s="1">
        <v>1.5065613897597132E-2</v>
      </c>
    </row>
    <row r="291" spans="52:85">
      <c r="AZ291" s="4" t="s">
        <v>4</v>
      </c>
      <c r="BA291" s="4">
        <v>57.100000000000279</v>
      </c>
      <c r="BB291" s="4">
        <v>57.1</v>
      </c>
      <c r="BC291" s="10">
        <v>1.5373733453751568</v>
      </c>
      <c r="BD291" s="10">
        <v>67.647849049068455</v>
      </c>
      <c r="BE291" s="10">
        <v>0.67431918462111706</v>
      </c>
      <c r="BF291" s="10">
        <v>2300.6230529595018</v>
      </c>
      <c r="BG291" s="10">
        <v>4.3306291419015361E-2</v>
      </c>
      <c r="BH291" s="10"/>
      <c r="BI291" s="10"/>
      <c r="BJ291" s="1">
        <v>285</v>
      </c>
      <c r="BK291" s="1">
        <v>5181.3</v>
      </c>
      <c r="BL291" s="1">
        <v>5459.6</v>
      </c>
      <c r="BM291" s="1">
        <v>5301.7</v>
      </c>
      <c r="BN291" s="2">
        <v>35.15</v>
      </c>
      <c r="BO291" s="2">
        <v>10.65</v>
      </c>
      <c r="BP291" s="2">
        <v>45.8</v>
      </c>
      <c r="BQ291" s="2">
        <v>24.5</v>
      </c>
      <c r="BR291" s="1">
        <v>2.9000000000000001E-2</v>
      </c>
      <c r="BS291" s="1">
        <v>1.5565</v>
      </c>
      <c r="BT291" s="1">
        <v>44.95</v>
      </c>
      <c r="BU291" s="1">
        <v>0.66249999999999998</v>
      </c>
      <c r="BV291" s="1">
        <v>1317</v>
      </c>
      <c r="BW291" s="1">
        <v>4.5138500000000005E-2</v>
      </c>
      <c r="BX291" s="1">
        <v>50.809647380000001</v>
      </c>
      <c r="BY291" s="1">
        <v>2.2934712682621303E-2</v>
      </c>
      <c r="BZ291" s="1">
        <v>1.5866182749999999E-2</v>
      </c>
      <c r="CA291" s="1">
        <v>4.8072502500000006E-3</v>
      </c>
      <c r="CB291" s="1">
        <v>2.0673432999999998E-2</v>
      </c>
      <c r="CC291" s="1">
        <v>1.1058932499999998E-2</v>
      </c>
      <c r="CD291" s="1">
        <v>8.061551507941387E-3</v>
      </c>
      <c r="CE291" s="1">
        <v>2.4425469006991688E-3</v>
      </c>
      <c r="CF291" s="1">
        <v>1.0504098408640555E-2</v>
      </c>
      <c r="CG291" s="1">
        <v>5.6190046072422187E-3</v>
      </c>
    </row>
    <row r="292" spans="52:85">
      <c r="AZ292" s="4" t="s">
        <v>4</v>
      </c>
      <c r="BA292" s="4">
        <v>57.300000000000281</v>
      </c>
      <c r="BB292" s="4">
        <v>57.3</v>
      </c>
      <c r="BC292" s="10">
        <v>1.5563630362910832</v>
      </c>
      <c r="BD292" s="10">
        <v>65.537408446214968</v>
      </c>
      <c r="BE292" s="10">
        <v>0.66281028103570716</v>
      </c>
      <c r="BF292" s="10">
        <v>2329.179882193022</v>
      </c>
      <c r="BG292" s="10">
        <v>4.5111972066411231E-2</v>
      </c>
      <c r="BH292" s="10"/>
      <c r="BI292" s="10"/>
      <c r="BJ292" s="1">
        <v>286</v>
      </c>
      <c r="BK292" s="1">
        <v>5190.7</v>
      </c>
      <c r="BL292" s="1">
        <v>5469.3</v>
      </c>
      <c r="BM292" s="1">
        <v>5312.3</v>
      </c>
      <c r="BN292" s="2">
        <v>28.7</v>
      </c>
      <c r="BO292" s="2">
        <v>11.93125</v>
      </c>
      <c r="BP292" s="2">
        <v>40.631250000000001</v>
      </c>
      <c r="BQ292" s="2">
        <v>16.768749999999997</v>
      </c>
      <c r="BR292" s="1">
        <v>2.2499999999999999E-2</v>
      </c>
      <c r="BS292" s="1">
        <v>1.4670000000000001</v>
      </c>
      <c r="BT292" s="1">
        <v>43.4</v>
      </c>
      <c r="BU292" s="1">
        <v>0.71699999999999997</v>
      </c>
      <c r="BV292" s="1">
        <v>1343</v>
      </c>
      <c r="BW292" s="1">
        <v>3.3007500000000002E-2</v>
      </c>
      <c r="BX292" s="1">
        <v>46.032974170000003</v>
      </c>
      <c r="BY292" s="1">
        <v>1.5194333949162751E-2</v>
      </c>
      <c r="BZ292" s="1">
        <v>9.4731525E-3</v>
      </c>
      <c r="CA292" s="1">
        <v>3.9382073437499998E-3</v>
      </c>
      <c r="CB292" s="1">
        <v>1.341135984375E-2</v>
      </c>
      <c r="CC292" s="1">
        <v>5.5349451562500002E-3</v>
      </c>
      <c r="CD292" s="1">
        <v>4.3607738434097093E-3</v>
      </c>
      <c r="CE292" s="1">
        <v>1.8128739693094808E-3</v>
      </c>
      <c r="CF292" s="1">
        <v>6.1736478127191897E-3</v>
      </c>
      <c r="CG292" s="1">
        <v>2.5478998741002286E-3</v>
      </c>
    </row>
    <row r="293" spans="52:85">
      <c r="AZ293" s="4" t="s">
        <v>4</v>
      </c>
      <c r="BA293" s="4">
        <v>57.500000000000284</v>
      </c>
      <c r="BB293" s="4">
        <v>57.5</v>
      </c>
      <c r="BC293" s="10">
        <v>1.577165659801586</v>
      </c>
      <c r="BD293" s="10">
        <v>63.404880380530486</v>
      </c>
      <c r="BE293" s="10">
        <v>0.65020263042328119</v>
      </c>
      <c r="BF293" s="10">
        <v>1987.0506378044063</v>
      </c>
      <c r="BG293" s="10">
        <v>4.4427201684550069E-2</v>
      </c>
      <c r="BH293" s="10"/>
      <c r="BI293" s="10"/>
      <c r="BJ293" s="1">
        <v>287</v>
      </c>
      <c r="BK293" s="1">
        <v>5200.7</v>
      </c>
      <c r="BL293" s="1">
        <v>5478.4</v>
      </c>
      <c r="BM293" s="1">
        <v>5322.5</v>
      </c>
      <c r="BN293" s="2">
        <v>33.049999999999997</v>
      </c>
      <c r="BO293" s="2">
        <v>12.2</v>
      </c>
      <c r="BP293" s="2">
        <v>45.25</v>
      </c>
      <c r="BQ293" s="2">
        <v>20.849999999999998</v>
      </c>
      <c r="BR293" s="1">
        <v>2.1999999999999999E-2</v>
      </c>
      <c r="BS293" s="1">
        <v>1.6605000000000001</v>
      </c>
      <c r="BT293" s="1">
        <v>34.6</v>
      </c>
      <c r="BU293" s="1">
        <v>0.59950000000000003</v>
      </c>
      <c r="BV293" s="1">
        <v>1364.5</v>
      </c>
      <c r="BW293" s="1">
        <v>3.6531000000000001E-2</v>
      </c>
      <c r="BX293" s="1">
        <v>42.152909880000003</v>
      </c>
      <c r="BY293" s="1">
        <v>1.5398879508262801E-2</v>
      </c>
      <c r="BZ293" s="1">
        <v>1.2073495499999998E-2</v>
      </c>
      <c r="CA293" s="1">
        <v>4.4567819999999994E-3</v>
      </c>
      <c r="CB293" s="1">
        <v>1.6530277499999996E-2</v>
      </c>
      <c r="CC293" s="1">
        <v>7.6167134999999987E-3</v>
      </c>
      <c r="CD293" s="1">
        <v>5.0893296774808553E-3</v>
      </c>
      <c r="CE293" s="1">
        <v>1.8786633000080616E-3</v>
      </c>
      <c r="CF293" s="1">
        <v>6.9679929774889172E-3</v>
      </c>
      <c r="CG293" s="1">
        <v>3.2106663774727935E-3</v>
      </c>
    </row>
    <row r="294" spans="52:85">
      <c r="AZ294" s="4" t="s">
        <v>4</v>
      </c>
      <c r="BA294" s="4">
        <v>57.700000000000287</v>
      </c>
      <c r="BB294" s="4">
        <v>57.7</v>
      </c>
      <c r="BC294" s="10">
        <v>1.5821046831003911</v>
      </c>
      <c r="BD294" s="10">
        <v>62.574873241632417</v>
      </c>
      <c r="BE294" s="10">
        <v>0.6472092829694599</v>
      </c>
      <c r="BF294" s="10">
        <v>2264.5104120513956</v>
      </c>
      <c r="BG294" s="10">
        <v>4.5202990945724497E-2</v>
      </c>
      <c r="BH294" s="10"/>
      <c r="BI294" s="10"/>
      <c r="BJ294" s="1">
        <v>288</v>
      </c>
      <c r="BK294" s="1">
        <v>5209.3</v>
      </c>
      <c r="BL294" s="1">
        <v>5490.8</v>
      </c>
      <c r="BM294" s="1">
        <v>5331.1</v>
      </c>
      <c r="BN294" s="2">
        <v>38.131250000000001</v>
      </c>
      <c r="BO294" s="2">
        <v>12.24375</v>
      </c>
      <c r="BP294" s="2">
        <v>50.375</v>
      </c>
      <c r="BQ294" s="2">
        <v>25.887500000000003</v>
      </c>
      <c r="BR294" s="1">
        <v>2.2499999999999999E-2</v>
      </c>
      <c r="BS294" s="1">
        <v>1.6439999999999999</v>
      </c>
      <c r="BT294" s="1">
        <v>31</v>
      </c>
      <c r="BU294" s="1">
        <v>0.60950000000000004</v>
      </c>
      <c r="BV294" s="1">
        <v>1378.5</v>
      </c>
      <c r="BW294" s="1">
        <v>3.6989999999999995E-2</v>
      </c>
      <c r="BX294" s="1">
        <v>41.764336749999998</v>
      </c>
      <c r="BY294" s="1">
        <v>1.5448628163824998E-2</v>
      </c>
      <c r="BZ294" s="1">
        <v>1.4104749374999998E-2</v>
      </c>
      <c r="CA294" s="1">
        <v>4.5289631249999995E-3</v>
      </c>
      <c r="CB294" s="1">
        <v>1.8633712499999996E-2</v>
      </c>
      <c r="CC294" s="1">
        <v>9.5757862499999992E-3</v>
      </c>
      <c r="CD294" s="1">
        <v>5.890755026718519E-3</v>
      </c>
      <c r="CE294" s="1">
        <v>1.891491410808323E-3</v>
      </c>
      <c r="CF294" s="1">
        <v>7.7822464375268425E-3</v>
      </c>
      <c r="CG294" s="1">
        <v>3.9992636159101955E-3</v>
      </c>
    </row>
    <row r="295" spans="52:85">
      <c r="AZ295" s="4" t="s">
        <v>4</v>
      </c>
      <c r="BA295" s="4">
        <v>57.90000000000029</v>
      </c>
      <c r="BB295" s="4">
        <v>57.9</v>
      </c>
      <c r="BC295" s="10">
        <v>1.6030562907800567</v>
      </c>
      <c r="BD295" s="10">
        <v>60.509416018572388</v>
      </c>
      <c r="BE295" s="10">
        <v>0.63451133892117773</v>
      </c>
      <c r="BF295" s="10">
        <v>2342.9355281207136</v>
      </c>
      <c r="BG295" s="10">
        <v>4.5156515233242253E-2</v>
      </c>
      <c r="BH295" s="10"/>
      <c r="BI295" s="10"/>
      <c r="BJ295" s="1">
        <v>289</v>
      </c>
      <c r="BK295" s="1">
        <v>5216.1000000000004</v>
      </c>
      <c r="BL295" s="1">
        <v>5509.5</v>
      </c>
      <c r="BM295" s="1">
        <v>5339.8</v>
      </c>
      <c r="BN295" s="2">
        <v>36.799999999999997</v>
      </c>
      <c r="BO295" s="2">
        <v>11.95</v>
      </c>
      <c r="BP295" s="2">
        <v>48.75</v>
      </c>
      <c r="BQ295" s="2">
        <v>24.849999999999998</v>
      </c>
      <c r="BR295" s="1">
        <v>2.3E-2</v>
      </c>
      <c r="BS295" s="1">
        <v>1.6245000000000001</v>
      </c>
      <c r="BT295" s="1">
        <v>29.2</v>
      </c>
      <c r="BU295" s="1">
        <v>0.622</v>
      </c>
      <c r="BV295" s="1">
        <v>1355.5</v>
      </c>
      <c r="BW295" s="1">
        <v>3.7363500000000001E-2</v>
      </c>
      <c r="BX295" s="1">
        <v>41.402406769999999</v>
      </c>
      <c r="BY295" s="1">
        <v>1.5469388253508951E-2</v>
      </c>
      <c r="BZ295" s="1">
        <v>1.3749768000000001E-2</v>
      </c>
      <c r="CA295" s="1">
        <v>4.4649382500000006E-3</v>
      </c>
      <c r="CB295" s="1">
        <v>1.8214706250000001E-2</v>
      </c>
      <c r="CC295" s="1">
        <v>9.284829750000001E-3</v>
      </c>
      <c r="CD295" s="1">
        <v>5.6927348772912939E-3</v>
      </c>
      <c r="CE295" s="1">
        <v>1.8485918962943197E-3</v>
      </c>
      <c r="CF295" s="1">
        <v>7.5413267735856132E-3</v>
      </c>
      <c r="CG295" s="1">
        <v>3.8441429809969742E-3</v>
      </c>
    </row>
    <row r="296" spans="52:85">
      <c r="AZ296" s="4" t="s">
        <v>4</v>
      </c>
      <c r="BA296" s="4">
        <v>58.100000000000293</v>
      </c>
      <c r="BB296" s="4">
        <v>58.1</v>
      </c>
      <c r="BC296" s="10">
        <v>1.593349405770403</v>
      </c>
      <c r="BD296" s="10">
        <v>59.622829528760136</v>
      </c>
      <c r="BE296" s="10">
        <v>0.64039429953308913</v>
      </c>
      <c r="BF296" s="10">
        <v>2320.9291835814161</v>
      </c>
      <c r="BG296" s="10">
        <v>4.7562668828967529E-2</v>
      </c>
      <c r="BH296" s="10"/>
      <c r="BI296" s="10"/>
      <c r="BJ296" s="1">
        <v>290</v>
      </c>
      <c r="BK296" s="1">
        <v>5224.2</v>
      </c>
      <c r="BL296" s="1">
        <v>5530.7</v>
      </c>
      <c r="BM296" s="1">
        <v>5348.1</v>
      </c>
      <c r="BN296" s="2">
        <v>34.337499999999999</v>
      </c>
      <c r="BO296" s="2">
        <v>11.5625</v>
      </c>
      <c r="BP296" s="2">
        <v>45.9</v>
      </c>
      <c r="BQ296" s="2">
        <v>22.774999999999999</v>
      </c>
      <c r="BR296" s="1">
        <v>2.3E-2</v>
      </c>
      <c r="BS296" s="1">
        <v>1.6779999999999999</v>
      </c>
      <c r="BT296" s="1">
        <v>29.2</v>
      </c>
      <c r="BU296" s="1">
        <v>0.58899999999999997</v>
      </c>
      <c r="BV296" s="1">
        <v>1347</v>
      </c>
      <c r="BW296" s="1">
        <v>3.8593999999999996E-2</v>
      </c>
      <c r="BX296" s="1">
        <v>41.9614543</v>
      </c>
      <c r="BY296" s="1">
        <v>1.6194603672542E-2</v>
      </c>
      <c r="BZ296" s="1">
        <v>1.3252214749999998E-2</v>
      </c>
      <c r="CA296" s="1">
        <v>4.4624312500000001E-3</v>
      </c>
      <c r="CB296" s="1">
        <v>1.7714645999999997E-2</v>
      </c>
      <c r="CC296" s="1">
        <v>8.7897834999999987E-3</v>
      </c>
      <c r="CD296" s="1">
        <v>5.5608220360591088E-3</v>
      </c>
      <c r="CE296" s="1">
        <v>1.8725010496376687E-3</v>
      </c>
      <c r="CF296" s="1">
        <v>7.4333230856967773E-3</v>
      </c>
      <c r="CG296" s="1">
        <v>3.6883209864214403E-3</v>
      </c>
    </row>
    <row r="297" spans="52:85">
      <c r="AZ297" s="4" t="s">
        <v>4</v>
      </c>
      <c r="BA297" s="4">
        <v>58.300000000000296</v>
      </c>
      <c r="BB297" s="4">
        <v>58.3</v>
      </c>
      <c r="BC297" s="10">
        <v>1.6295011442631491</v>
      </c>
      <c r="BD297" s="10">
        <v>57.686366364907499</v>
      </c>
      <c r="BE297" s="10">
        <v>0.6184841549920308</v>
      </c>
      <c r="BF297" s="10">
        <v>2508.5282651072121</v>
      </c>
      <c r="BG297" s="10">
        <v>4.7926504243033199E-2</v>
      </c>
      <c r="BH297" s="10"/>
      <c r="BI297" s="10"/>
      <c r="BJ297" s="1">
        <v>291</v>
      </c>
      <c r="BK297" s="1">
        <v>5235.3</v>
      </c>
      <c r="BL297" s="1">
        <v>5542.1</v>
      </c>
      <c r="BM297" s="1">
        <v>5360.5</v>
      </c>
      <c r="BN297" s="2">
        <v>31.5</v>
      </c>
      <c r="BO297" s="2">
        <v>10.95</v>
      </c>
      <c r="BP297" s="2">
        <v>42.45</v>
      </c>
      <c r="BQ297" s="2">
        <v>20.55</v>
      </c>
      <c r="BR297" s="1">
        <v>2.2499999999999999E-2</v>
      </c>
      <c r="BS297" s="1">
        <v>1.6675</v>
      </c>
      <c r="BT297" s="1">
        <v>32.35</v>
      </c>
      <c r="BU297" s="1">
        <v>0.59550000000000003</v>
      </c>
      <c r="BV297" s="1">
        <v>1333</v>
      </c>
      <c r="BW297" s="1">
        <v>3.7518749999999997E-2</v>
      </c>
      <c r="BX297" s="1">
        <v>42.678753810000003</v>
      </c>
      <c r="BY297" s="1">
        <v>1.6012534945089373E-2</v>
      </c>
      <c r="BZ297" s="1">
        <v>1.1818406249999998E-2</v>
      </c>
      <c r="CA297" s="1">
        <v>4.1083031249999988E-3</v>
      </c>
      <c r="CB297" s="1">
        <v>1.5926709374999997E-2</v>
      </c>
      <c r="CC297" s="1">
        <v>7.7101031249999993E-3</v>
      </c>
      <c r="CD297" s="1">
        <v>5.0439485077031524E-3</v>
      </c>
      <c r="CE297" s="1">
        <v>1.7533725764872863E-3</v>
      </c>
      <c r="CF297" s="1">
        <v>6.7973210841904387E-3</v>
      </c>
      <c r="CG297" s="1">
        <v>3.2905759312158661E-3</v>
      </c>
    </row>
    <row r="298" spans="52:85">
      <c r="AZ298" s="4" t="s">
        <v>4</v>
      </c>
      <c r="BA298" s="4">
        <v>58.500000000000298</v>
      </c>
      <c r="BB298" s="4">
        <v>58.5</v>
      </c>
      <c r="BC298" s="10">
        <v>1.6408970460213348</v>
      </c>
      <c r="BD298" s="10">
        <v>56.06689354647289</v>
      </c>
      <c r="BE298" s="10">
        <v>0.61157754786585772</v>
      </c>
      <c r="BF298" s="10">
        <v>2526.3544986516299</v>
      </c>
      <c r="BG298" s="10">
        <v>4.7562233218009758E-2</v>
      </c>
      <c r="BH298" s="10"/>
      <c r="BI298" s="10"/>
      <c r="BJ298" s="1">
        <v>292</v>
      </c>
      <c r="BK298" s="1">
        <v>5244.4</v>
      </c>
      <c r="BL298" s="1">
        <v>5553.9</v>
      </c>
      <c r="BM298" s="1">
        <v>5372.2</v>
      </c>
      <c r="BN298" s="2">
        <v>28.6</v>
      </c>
      <c r="BO298" s="2">
        <v>10.3</v>
      </c>
      <c r="BP298" s="2">
        <v>38.900000000000006</v>
      </c>
      <c r="BQ298" s="2">
        <v>18.3</v>
      </c>
      <c r="BR298" s="1">
        <v>2.3E-2</v>
      </c>
      <c r="BS298" s="1">
        <v>1.6575</v>
      </c>
      <c r="BT298" s="1">
        <v>35.9</v>
      </c>
      <c r="BU298" s="1">
        <v>0.60199999999999998</v>
      </c>
      <c r="BV298" s="1">
        <v>1271</v>
      </c>
      <c r="BW298" s="1">
        <v>3.8122499999999997E-2</v>
      </c>
      <c r="BX298" s="1">
        <v>45.669048590000003</v>
      </c>
      <c r="BY298" s="1">
        <v>1.7410183048722751E-2</v>
      </c>
      <c r="BZ298" s="1">
        <v>1.0903035E-2</v>
      </c>
      <c r="CA298" s="1">
        <v>3.9266175E-3</v>
      </c>
      <c r="CB298" s="1">
        <v>1.48296525E-2</v>
      </c>
      <c r="CC298" s="1">
        <v>6.9764175000000001E-3</v>
      </c>
      <c r="CD298" s="1">
        <v>4.9793123519347076E-3</v>
      </c>
      <c r="CE298" s="1">
        <v>1.7932488540184437E-3</v>
      </c>
      <c r="CF298" s="1">
        <v>6.7725612059531511E-3</v>
      </c>
      <c r="CG298" s="1">
        <v>3.186063497916264E-3</v>
      </c>
    </row>
    <row r="299" spans="52:85">
      <c r="AZ299" s="4" t="s">
        <v>4</v>
      </c>
      <c r="BA299" s="4">
        <v>58.700000000000301</v>
      </c>
      <c r="BB299" s="4">
        <v>58.7</v>
      </c>
      <c r="BC299" s="10">
        <v>1.6199162325305421</v>
      </c>
      <c r="BD299" s="10">
        <v>55.558428388242682</v>
      </c>
      <c r="BE299" s="10">
        <v>0.62429319240573211</v>
      </c>
      <c r="BF299" s="10">
        <v>2551.7498138495903</v>
      </c>
      <c r="BG299" s="10">
        <v>4.9088370682743326E-2</v>
      </c>
      <c r="BH299" s="10"/>
      <c r="BI299" s="10"/>
      <c r="BJ299" s="1">
        <v>293</v>
      </c>
      <c r="BK299" s="1">
        <v>5253.1</v>
      </c>
      <c r="BL299" s="1">
        <v>5569.7</v>
      </c>
      <c r="BM299" s="1">
        <v>5383.1</v>
      </c>
      <c r="BN299" s="2">
        <v>25.7</v>
      </c>
      <c r="BO299" s="2">
        <v>9.65</v>
      </c>
      <c r="BP299" s="2">
        <v>35.35</v>
      </c>
      <c r="BQ299" s="2">
        <v>16.049999999999997</v>
      </c>
      <c r="BR299" s="1">
        <v>2.2499999999999999E-2</v>
      </c>
      <c r="BS299" s="1">
        <v>1.6160000000000001</v>
      </c>
      <c r="BT299" s="1">
        <v>38.75</v>
      </c>
      <c r="BU299" s="1">
        <v>0.627</v>
      </c>
      <c r="BV299" s="1">
        <v>1340</v>
      </c>
      <c r="BW299" s="1">
        <v>3.6360000000000003E-2</v>
      </c>
      <c r="BX299" s="1">
        <v>43.28698395</v>
      </c>
      <c r="BY299" s="1">
        <v>1.5739147364220003E-2</v>
      </c>
      <c r="BZ299" s="1">
        <v>9.3445200000000003E-3</v>
      </c>
      <c r="CA299" s="1">
        <v>3.5087400000000002E-3</v>
      </c>
      <c r="CB299" s="1">
        <v>1.285326E-2</v>
      </c>
      <c r="CC299" s="1">
        <v>5.8357800000000005E-3</v>
      </c>
      <c r="CD299" s="1">
        <v>4.0449608726045409E-3</v>
      </c>
      <c r="CE299" s="1">
        <v>1.5188277206472304E-3</v>
      </c>
      <c r="CF299" s="1">
        <v>5.5637885932517716E-3</v>
      </c>
      <c r="CG299" s="1">
        <v>2.5261331519573103E-3</v>
      </c>
    </row>
    <row r="300" spans="52:85">
      <c r="AZ300" s="4" t="s">
        <v>4</v>
      </c>
      <c r="BA300" s="4">
        <v>58.900000000000304</v>
      </c>
      <c r="BB300" s="4">
        <v>58.9</v>
      </c>
      <c r="BC300" s="10">
        <v>1.6176753968648405</v>
      </c>
      <c r="BD300" s="10">
        <v>54.399047034126681</v>
      </c>
      <c r="BE300" s="10">
        <v>0.62565127462736936</v>
      </c>
      <c r="BF300" s="10">
        <v>2331.8212746654567</v>
      </c>
      <c r="BG300" s="10">
        <v>4.6889141938111369E-2</v>
      </c>
      <c r="BH300" s="10"/>
      <c r="BI300" s="10"/>
      <c r="BJ300" s="1">
        <v>294</v>
      </c>
      <c r="BK300" s="1">
        <v>5261</v>
      </c>
      <c r="BL300" s="1">
        <v>5588.8</v>
      </c>
      <c r="BM300" s="1">
        <v>5392.9</v>
      </c>
      <c r="BN300" s="2">
        <v>22.756250000000001</v>
      </c>
      <c r="BO300" s="2">
        <v>8.9229166670000009</v>
      </c>
      <c r="BP300" s="2">
        <v>31.679166667000004</v>
      </c>
      <c r="BQ300" s="2">
        <v>13.833333333000001</v>
      </c>
      <c r="BR300" s="1">
        <v>2.2499999999999999E-2</v>
      </c>
      <c r="BS300" s="1">
        <v>1.4365000000000001</v>
      </c>
      <c r="BT300" s="1">
        <v>45.35</v>
      </c>
      <c r="BU300" s="1">
        <v>0.73550000000000004</v>
      </c>
      <c r="BV300" s="1">
        <v>1274</v>
      </c>
      <c r="BW300" s="1">
        <v>3.2321250000000003E-2</v>
      </c>
      <c r="BX300" s="1">
        <v>43.617180500000003</v>
      </c>
      <c r="BY300" s="1">
        <v>1.4097617952356253E-2</v>
      </c>
      <c r="BZ300" s="1">
        <v>7.3551044531250005E-3</v>
      </c>
      <c r="CA300" s="1">
        <v>2.8839982032327375E-3</v>
      </c>
      <c r="CB300" s="1">
        <v>1.0239102656357739E-2</v>
      </c>
      <c r="CC300" s="1">
        <v>4.471106249892263E-3</v>
      </c>
      <c r="CD300" s="1">
        <v>3.2080891852830696E-3</v>
      </c>
      <c r="CE300" s="1">
        <v>1.2579187019207802E-3</v>
      </c>
      <c r="CF300" s="1">
        <v>4.4660078872038496E-3</v>
      </c>
      <c r="CG300" s="1">
        <v>1.9501704833622894E-3</v>
      </c>
    </row>
    <row r="301" spans="52:85">
      <c r="AZ301" s="4" t="s">
        <v>4</v>
      </c>
      <c r="BA301" s="4">
        <v>59.100000000000307</v>
      </c>
      <c r="BB301" s="4">
        <v>59.1</v>
      </c>
      <c r="BC301" s="10">
        <v>1.5785162499249317</v>
      </c>
      <c r="BD301" s="10">
        <v>54.481542400396471</v>
      </c>
      <c r="BE301" s="10">
        <v>0.64938409095458682</v>
      </c>
      <c r="BF301" s="10">
        <v>2555.0572994519184</v>
      </c>
      <c r="BG301" s="10">
        <v>4.7833825755300596E-2</v>
      </c>
      <c r="BH301" s="10"/>
      <c r="BI301" s="10"/>
      <c r="BJ301" s="1">
        <v>295</v>
      </c>
      <c r="BK301" s="1">
        <v>5267.6</v>
      </c>
      <c r="BL301" s="1">
        <v>5607</v>
      </c>
      <c r="BM301" s="1">
        <v>5401.9</v>
      </c>
      <c r="BN301" s="2">
        <v>19.55</v>
      </c>
      <c r="BO301" s="2">
        <v>7.733333333</v>
      </c>
      <c r="BP301" s="2">
        <v>27.283333333000002</v>
      </c>
      <c r="BQ301" s="2">
        <v>11.816666667</v>
      </c>
      <c r="BR301" s="1">
        <v>2.4E-2</v>
      </c>
      <c r="BS301" s="1">
        <v>1.6915</v>
      </c>
      <c r="BT301" s="1">
        <v>40.75</v>
      </c>
      <c r="BU301" s="1">
        <v>0.58099999999999996</v>
      </c>
      <c r="BV301" s="1">
        <v>1298</v>
      </c>
      <c r="BW301" s="1">
        <v>4.0596E-2</v>
      </c>
      <c r="BX301" s="1">
        <v>46.620791349999998</v>
      </c>
      <c r="BY301" s="1">
        <v>1.8926176456445998E-2</v>
      </c>
      <c r="BZ301" s="1">
        <v>7.936518E-3</v>
      </c>
      <c r="CA301" s="1">
        <v>3.1394239998646799E-3</v>
      </c>
      <c r="CB301" s="1">
        <v>1.107594199986468E-2</v>
      </c>
      <c r="CC301" s="1">
        <v>4.7970940001353206E-3</v>
      </c>
      <c r="CD301" s="1">
        <v>3.7000674972351927E-3</v>
      </c>
      <c r="CE301" s="1">
        <v>1.4636243125687367E-3</v>
      </c>
      <c r="CF301" s="1">
        <v>5.1636918098039294E-3</v>
      </c>
      <c r="CG301" s="1">
        <v>2.236443184666456E-3</v>
      </c>
    </row>
    <row r="302" spans="52:85">
      <c r="AZ302" s="4" t="s">
        <v>4</v>
      </c>
      <c r="BA302" s="4">
        <v>59.30000000000031</v>
      </c>
      <c r="BB302" s="4">
        <v>59.3</v>
      </c>
      <c r="BC302" s="10">
        <v>1.5104583129057656</v>
      </c>
      <c r="BD302" s="10">
        <v>54.950209013268015</v>
      </c>
      <c r="BE302" s="10">
        <v>0.69063132551165718</v>
      </c>
      <c r="BF302" s="10">
        <v>2352.7247643136357</v>
      </c>
      <c r="BG302" s="10">
        <v>4.3781400374080209E-2</v>
      </c>
      <c r="BH302" s="10"/>
      <c r="BI302" s="10"/>
      <c r="BJ302" s="1">
        <v>296</v>
      </c>
      <c r="BK302" s="1">
        <v>5289.5</v>
      </c>
      <c r="BL302" s="1">
        <v>5626.4</v>
      </c>
      <c r="BM302" s="1">
        <v>5425.6</v>
      </c>
      <c r="BN302" s="2">
        <v>16.3</v>
      </c>
      <c r="BO302" s="2">
        <v>6.4666666670000001</v>
      </c>
      <c r="BP302" s="2">
        <v>22.766666667000003</v>
      </c>
      <c r="BQ302" s="2">
        <v>9.8333333330000006</v>
      </c>
      <c r="BR302" s="1">
        <v>2.4500000000000001E-2</v>
      </c>
      <c r="BS302" s="1">
        <v>1.6655</v>
      </c>
      <c r="BT302" s="1">
        <v>43.5</v>
      </c>
      <c r="BU302" s="1">
        <v>0.59650000000000003</v>
      </c>
      <c r="BV302" s="1">
        <v>1293</v>
      </c>
      <c r="BW302" s="1">
        <v>4.0804750000000001E-2</v>
      </c>
      <c r="BX302" s="1">
        <v>49.876116619999998</v>
      </c>
      <c r="BY302" s="1">
        <v>2.0351824696499449E-2</v>
      </c>
      <c r="BZ302" s="1">
        <v>6.65117425E-3</v>
      </c>
      <c r="CA302" s="1">
        <v>2.6387071668026825E-3</v>
      </c>
      <c r="CB302" s="1">
        <v>9.2898814168026825E-3</v>
      </c>
      <c r="CC302" s="1">
        <v>4.0124670831973176E-3</v>
      </c>
      <c r="CD302" s="1">
        <v>3.3173474255294103E-3</v>
      </c>
      <c r="CE302" s="1">
        <v>1.3160846637748037E-3</v>
      </c>
      <c r="CF302" s="1">
        <v>4.633432089304214E-3</v>
      </c>
      <c r="CG302" s="1">
        <v>2.0012627617546066E-3</v>
      </c>
    </row>
    <row r="303" spans="52:85">
      <c r="AZ303" s="4" t="s">
        <v>4</v>
      </c>
      <c r="BA303" s="4">
        <v>59.500000000000313</v>
      </c>
      <c r="BB303" s="4">
        <v>59.5</v>
      </c>
      <c r="BC303" s="10">
        <v>1.5028594457287907</v>
      </c>
      <c r="BD303" s="10">
        <v>54.562654034646094</v>
      </c>
      <c r="BE303" s="10">
        <v>0.69523669955830869</v>
      </c>
      <c r="BF303" s="10">
        <v>2434.9070100143063</v>
      </c>
      <c r="BG303" s="10">
        <v>4.4861475991906055E-2</v>
      </c>
      <c r="BH303" s="10"/>
      <c r="BI303" s="10"/>
      <c r="BJ303" s="1">
        <v>297</v>
      </c>
      <c r="BK303" s="1">
        <v>5305.5</v>
      </c>
      <c r="BL303" s="1">
        <v>5650.8</v>
      </c>
      <c r="BM303" s="1">
        <v>5450.8</v>
      </c>
      <c r="BN303" s="2">
        <v>13.05</v>
      </c>
      <c r="BO303" s="2">
        <v>5.2</v>
      </c>
      <c r="BP303" s="2">
        <v>18.25</v>
      </c>
      <c r="BQ303" s="2">
        <v>7.8500000000000005</v>
      </c>
      <c r="BR303" s="1">
        <v>2.4500000000000001E-2</v>
      </c>
      <c r="BS303" s="1">
        <v>1.7</v>
      </c>
      <c r="BT303" s="1">
        <v>44.45</v>
      </c>
      <c r="BU303" s="1">
        <v>0.57599999999999996</v>
      </c>
      <c r="BV303" s="1">
        <v>1266.5</v>
      </c>
      <c r="BW303" s="1">
        <v>4.165E-2</v>
      </c>
      <c r="BX303" s="1">
        <v>48.120788570000002</v>
      </c>
      <c r="BY303" s="1">
        <v>2.0042308439405E-2</v>
      </c>
      <c r="BZ303" s="1">
        <v>5.4353250000000004E-3</v>
      </c>
      <c r="CA303" s="1">
        <v>2.1657999999999998E-3</v>
      </c>
      <c r="CB303" s="1">
        <v>7.6011250000000002E-3</v>
      </c>
      <c r="CC303" s="1">
        <v>3.2695250000000006E-3</v>
      </c>
      <c r="CD303" s="1">
        <v>2.6155212513423527E-3</v>
      </c>
      <c r="CE303" s="1">
        <v>1.0422000388490601E-3</v>
      </c>
      <c r="CF303" s="1">
        <v>3.6577212901914126E-3</v>
      </c>
      <c r="CG303" s="1">
        <v>1.5733212124932926E-3</v>
      </c>
    </row>
    <row r="304" spans="52:85">
      <c r="AZ304" s="4" t="s">
        <v>4</v>
      </c>
      <c r="BA304" s="4">
        <v>59.700000000000315</v>
      </c>
      <c r="BB304" s="4">
        <v>59.7</v>
      </c>
      <c r="BC304" s="10">
        <v>1.5003395387120495</v>
      </c>
      <c r="BD304" s="10">
        <v>53.321263577893276</v>
      </c>
      <c r="BE304" s="10">
        <v>0.69676391593209119</v>
      </c>
      <c r="BF304" s="10">
        <v>2269.8377417203824</v>
      </c>
      <c r="BG304" s="10">
        <v>4.4127633491528748E-2</v>
      </c>
      <c r="BH304" s="10"/>
      <c r="BI304" s="10"/>
      <c r="BJ304" s="1">
        <v>298</v>
      </c>
      <c r="BK304" s="1">
        <v>5317.7</v>
      </c>
      <c r="BL304" s="1">
        <v>5683.5</v>
      </c>
      <c r="BM304" s="1">
        <v>5472.3</v>
      </c>
      <c r="BN304" s="2">
        <v>9.8000000000000007</v>
      </c>
      <c r="BO304" s="2">
        <v>3.9333333330000002</v>
      </c>
      <c r="BP304" s="2">
        <v>13.733333333000001</v>
      </c>
      <c r="BQ304" s="2">
        <v>5.8666666670000005</v>
      </c>
      <c r="BR304" s="1">
        <v>2.4E-2</v>
      </c>
      <c r="BS304" s="1">
        <v>1.6245000000000001</v>
      </c>
      <c r="BT304" s="1">
        <v>47.45</v>
      </c>
      <c r="BU304" s="1">
        <v>0.62150000000000005</v>
      </c>
      <c r="BV304" s="1">
        <v>1302.5</v>
      </c>
      <c r="BW304" s="1">
        <v>3.8988000000000002E-2</v>
      </c>
      <c r="BX304" s="1">
        <v>46.887104090000001</v>
      </c>
      <c r="BY304" s="1">
        <v>1.8280344142609203E-2</v>
      </c>
      <c r="BZ304" s="1">
        <v>3.8208240000000004E-3</v>
      </c>
      <c r="CA304" s="1">
        <v>1.5335279998700401E-3</v>
      </c>
      <c r="CB304" s="1">
        <v>5.3543519998700403E-3</v>
      </c>
      <c r="CC304" s="1">
        <v>2.2872960001299606E-3</v>
      </c>
      <c r="CD304" s="1">
        <v>1.7914737259757019E-3</v>
      </c>
      <c r="CE304" s="1">
        <v>7.1902686954836083E-4</v>
      </c>
      <c r="CF304" s="1">
        <v>2.5105005955240629E-3</v>
      </c>
      <c r="CG304" s="1">
        <v>1.0724468564273411E-3</v>
      </c>
    </row>
    <row r="305" spans="52:85">
      <c r="AZ305" s="4" t="s">
        <v>4</v>
      </c>
      <c r="BA305" s="4">
        <v>59.900000000000318</v>
      </c>
      <c r="BB305" s="4">
        <v>59.9</v>
      </c>
      <c r="BC305" s="10">
        <v>1.4826849321080366</v>
      </c>
      <c r="BD305" s="10">
        <v>51.932813460593898</v>
      </c>
      <c r="BE305" s="10">
        <v>0.70746367751028083</v>
      </c>
      <c r="BF305" s="10">
        <v>2489.9002190313945</v>
      </c>
      <c r="BG305" s="10">
        <v>4.4259251704719345E-2</v>
      </c>
      <c r="BH305" s="10"/>
      <c r="BI305" s="10"/>
      <c r="BJ305" s="1">
        <v>299</v>
      </c>
      <c r="BK305" s="1">
        <v>5326.8</v>
      </c>
      <c r="BL305" s="1">
        <v>5724.3</v>
      </c>
      <c r="BM305" s="1">
        <v>5493.8</v>
      </c>
      <c r="BN305" s="2">
        <v>6.55</v>
      </c>
      <c r="BO305" s="2">
        <v>2.6666666669999999</v>
      </c>
      <c r="BP305" s="2">
        <v>9.2166666670000001</v>
      </c>
      <c r="BQ305" s="2">
        <v>3.8833333329999999</v>
      </c>
      <c r="BR305" s="1">
        <v>2.4E-2</v>
      </c>
      <c r="BS305" s="1">
        <v>1.7304999999999999</v>
      </c>
      <c r="BT305" s="1">
        <v>47.15</v>
      </c>
      <c r="BU305" s="1">
        <v>0.5575</v>
      </c>
      <c r="BV305" s="1">
        <v>1299.5</v>
      </c>
      <c r="BW305" s="1">
        <v>4.1531999999999999E-2</v>
      </c>
      <c r="BX305" s="1">
        <v>58.748594990000001</v>
      </c>
      <c r="BY305" s="1">
        <v>2.43994664712468E-2</v>
      </c>
      <c r="BZ305" s="1">
        <v>2.7203460000000002E-3</v>
      </c>
      <c r="CA305" s="1">
        <v>1.1075200001384401E-3</v>
      </c>
      <c r="CB305" s="1">
        <v>3.8278660001384406E-3</v>
      </c>
      <c r="CC305" s="1">
        <v>1.6128259998615601E-3</v>
      </c>
      <c r="CD305" s="1">
        <v>1.5981650538666654E-3</v>
      </c>
      <c r="CE305" s="1">
        <v>6.5065243931457955E-4</v>
      </c>
      <c r="CF305" s="1">
        <v>2.2488174931812452E-3</v>
      </c>
      <c r="CG305" s="1">
        <v>9.4751261455208583E-4</v>
      </c>
    </row>
    <row r="306" spans="52:85">
      <c r="AZ306" s="4" t="s">
        <v>4</v>
      </c>
      <c r="BA306" s="4">
        <v>60.100000000000321</v>
      </c>
      <c r="BB306" s="4">
        <v>60.1</v>
      </c>
      <c r="BC306" s="10">
        <v>1.4629389662126455</v>
      </c>
      <c r="BD306" s="10">
        <v>51.266663703794173</v>
      </c>
      <c r="BE306" s="10">
        <v>0.71943092956809362</v>
      </c>
      <c r="BF306" s="10">
        <v>2277.9375968134545</v>
      </c>
      <c r="BG306" s="10">
        <v>4.1798256177503268E-2</v>
      </c>
      <c r="BH306" s="10"/>
      <c r="BI306" s="10"/>
      <c r="BJ306" s="1">
        <v>300</v>
      </c>
      <c r="BK306" s="1">
        <v>5335.1</v>
      </c>
      <c r="BL306" s="1">
        <v>5772.6</v>
      </c>
      <c r="BM306" s="1">
        <v>5513.3</v>
      </c>
      <c r="BN306" s="2">
        <v>4.5437500000000002</v>
      </c>
      <c r="BO306" s="2">
        <v>1.9083333330000001</v>
      </c>
      <c r="BP306" s="2">
        <v>6.452083333</v>
      </c>
      <c r="BQ306" s="2">
        <v>2.6354166670000003</v>
      </c>
      <c r="BR306" s="1">
        <v>2.5000000000000001E-2</v>
      </c>
      <c r="BS306" s="1">
        <v>1.8554999999999999</v>
      </c>
      <c r="BT306" s="1">
        <v>45.8</v>
      </c>
      <c r="BU306" s="1">
        <v>0.48099999999999998</v>
      </c>
      <c r="BV306" s="1">
        <v>1339.5</v>
      </c>
      <c r="BW306" s="1">
        <v>4.6387499999999998E-2</v>
      </c>
      <c r="BX306" s="1">
        <v>62.256780470000002</v>
      </c>
      <c r="BY306" s="1">
        <v>2.8879364040521251E-2</v>
      </c>
      <c r="BZ306" s="1">
        <v>2.1077320312499997E-3</v>
      </c>
      <c r="CA306" s="1">
        <v>8.8522812484537498E-4</v>
      </c>
      <c r="CB306" s="1">
        <v>2.9929601560953747E-3</v>
      </c>
      <c r="CC306" s="1">
        <v>1.2225039064046248E-3</v>
      </c>
      <c r="CD306" s="1">
        <v>1.3122061035911842E-3</v>
      </c>
      <c r="CE306" s="1">
        <v>5.5111453034368261E-4</v>
      </c>
      <c r="CF306" s="1">
        <v>1.8633206339348667E-3</v>
      </c>
      <c r="CG306" s="1">
        <v>7.6109157324750164E-4</v>
      </c>
    </row>
    <row r="307" spans="52:85">
      <c r="AZ307" s="4" t="s">
        <v>4</v>
      </c>
      <c r="BA307" s="4">
        <v>60.300000000000324</v>
      </c>
      <c r="BB307" s="4">
        <v>60.3</v>
      </c>
      <c r="BC307" s="10">
        <v>1.427602324791013</v>
      </c>
      <c r="BD307" s="10">
        <v>50.434213190665751</v>
      </c>
      <c r="BE307" s="10">
        <v>0.74084707588423448</v>
      </c>
      <c r="BF307" s="10">
        <v>2260.0131319763627</v>
      </c>
      <c r="BG307" s="10">
        <v>4.1988303670323385E-2</v>
      </c>
      <c r="BH307" s="10"/>
      <c r="BI307" s="10"/>
      <c r="BJ307" s="1">
        <v>301</v>
      </c>
      <c r="BK307" s="1">
        <v>5360.1</v>
      </c>
      <c r="BL307" s="1">
        <v>5787.6</v>
      </c>
      <c r="BM307" s="1">
        <v>5536.1</v>
      </c>
      <c r="BN307" s="2">
        <v>10</v>
      </c>
      <c r="BO307" s="2">
        <v>4.2</v>
      </c>
      <c r="BP307" s="2">
        <v>14.2</v>
      </c>
      <c r="BQ307" s="2">
        <v>5.8</v>
      </c>
      <c r="BR307" s="1">
        <v>2.4E-2</v>
      </c>
      <c r="BS307" s="1">
        <v>1.6419999999999999</v>
      </c>
      <c r="BT307" s="1">
        <v>51.15</v>
      </c>
      <c r="BU307" s="1">
        <v>0.61099999999999999</v>
      </c>
      <c r="BV307" s="1">
        <v>1156.5</v>
      </c>
      <c r="BW307" s="1">
        <v>3.9407999999999999E-2</v>
      </c>
      <c r="BX307" s="1">
        <v>48.944147430000001</v>
      </c>
      <c r="BY307" s="1">
        <v>1.9287909619214401E-2</v>
      </c>
      <c r="BZ307" s="1">
        <v>3.9408000000000004E-3</v>
      </c>
      <c r="CA307" s="1">
        <v>1.6551360000000004E-3</v>
      </c>
      <c r="CB307" s="1">
        <v>5.595936000000001E-3</v>
      </c>
      <c r="CC307" s="1">
        <v>2.2856639999999998E-3</v>
      </c>
      <c r="CD307" s="1">
        <v>1.9287909619214402E-3</v>
      </c>
      <c r="CE307" s="1">
        <v>8.1009220400700497E-4</v>
      </c>
      <c r="CF307" s="1">
        <v>2.7388831659284451E-3</v>
      </c>
      <c r="CG307" s="1">
        <v>1.1186987579144352E-3</v>
      </c>
    </row>
    <row r="308" spans="52:85">
      <c r="AZ308" s="4" t="s">
        <v>4</v>
      </c>
      <c r="BA308" s="4">
        <v>60.500000000000327</v>
      </c>
      <c r="BB308" s="4">
        <v>60.5</v>
      </c>
      <c r="BC308" s="10">
        <v>1.4483500458420833</v>
      </c>
      <c r="BD308" s="10">
        <v>49.021298548528705</v>
      </c>
      <c r="BE308" s="10">
        <v>0.72827269948964646</v>
      </c>
      <c r="BF308" s="10">
        <v>2577.2234819853866</v>
      </c>
      <c r="BG308" s="10">
        <v>4.1981160749048702E-2</v>
      </c>
      <c r="BH308" s="10"/>
      <c r="BI308" s="10"/>
      <c r="BJ308" s="1">
        <v>302</v>
      </c>
      <c r="BK308" s="1">
        <v>5379.1</v>
      </c>
      <c r="BL308" s="1">
        <v>5805.7</v>
      </c>
      <c r="BM308" s="1">
        <v>5558.4</v>
      </c>
      <c r="BN308" s="2">
        <v>16.45</v>
      </c>
      <c r="BO308" s="2">
        <v>6.75</v>
      </c>
      <c r="BP308" s="2">
        <v>23.2</v>
      </c>
      <c r="BQ308" s="2">
        <v>9.6999999999999993</v>
      </c>
      <c r="BR308" s="1">
        <v>2.4E-2</v>
      </c>
      <c r="BS308" s="1">
        <v>1.7115</v>
      </c>
      <c r="BT308" s="1">
        <v>47.05</v>
      </c>
      <c r="BU308" s="1">
        <v>0.56899999999999995</v>
      </c>
      <c r="BV308" s="1">
        <v>1290.5</v>
      </c>
      <c r="BW308" s="1">
        <v>4.1076000000000001E-2</v>
      </c>
      <c r="BX308" s="1">
        <v>48.958889849999998</v>
      </c>
      <c r="BY308" s="1">
        <v>2.0110353594785999E-2</v>
      </c>
      <c r="BZ308" s="1">
        <v>6.7570019999999998E-3</v>
      </c>
      <c r="CA308" s="1">
        <v>2.7726300000000003E-3</v>
      </c>
      <c r="CB308" s="1">
        <v>9.5296319999999997E-3</v>
      </c>
      <c r="CC308" s="1">
        <v>3.9843719999999999E-3</v>
      </c>
      <c r="CD308" s="1">
        <v>3.3081531663422966E-3</v>
      </c>
      <c r="CE308" s="1">
        <v>1.357448867648055E-3</v>
      </c>
      <c r="CF308" s="1">
        <v>4.6656020339903518E-3</v>
      </c>
      <c r="CG308" s="1">
        <v>1.9507042986942416E-3</v>
      </c>
    </row>
    <row r="309" spans="52:85">
      <c r="AZ309" s="4" t="s">
        <v>4</v>
      </c>
      <c r="BA309" s="4">
        <v>60.70000000000033</v>
      </c>
      <c r="BB309" s="4">
        <v>60.7</v>
      </c>
      <c r="BC309" s="10">
        <v>1.439751024785475</v>
      </c>
      <c r="BD309" s="10">
        <v>47.230388330601883</v>
      </c>
      <c r="BE309" s="10">
        <v>0.73348422740274244</v>
      </c>
      <c r="BF309" s="10">
        <v>2180.380423167343</v>
      </c>
      <c r="BG309" s="10">
        <v>4.1731913761896389E-2</v>
      </c>
      <c r="BH309" s="10"/>
      <c r="BI309" s="10"/>
      <c r="BJ309" s="1">
        <v>303</v>
      </c>
      <c r="BK309" s="1">
        <v>5393.6</v>
      </c>
      <c r="BL309" s="1">
        <v>5829.2</v>
      </c>
      <c r="BM309" s="1">
        <v>5581.9</v>
      </c>
      <c r="BN309" s="2">
        <v>21.4</v>
      </c>
      <c r="BO309" s="2">
        <v>7.8</v>
      </c>
      <c r="BP309" s="2">
        <v>29.2</v>
      </c>
      <c r="BQ309" s="2">
        <v>13.599999999999998</v>
      </c>
      <c r="BR309" s="1">
        <v>2.35E-2</v>
      </c>
      <c r="BS309" s="1">
        <v>1.5954999999999999</v>
      </c>
      <c r="BT309" s="1">
        <v>49</v>
      </c>
      <c r="BU309" s="1">
        <v>0.63900000000000001</v>
      </c>
      <c r="BV309" s="1">
        <v>1139</v>
      </c>
      <c r="BW309" s="1">
        <v>3.749425E-2</v>
      </c>
      <c r="BX309" s="1">
        <v>44.833906409999997</v>
      </c>
      <c r="BY309" s="1">
        <v>1.6810136954131423E-2</v>
      </c>
      <c r="BZ309" s="1">
        <v>8.0237694999999998E-3</v>
      </c>
      <c r="CA309" s="1">
        <v>2.9245515000000002E-3</v>
      </c>
      <c r="CB309" s="1">
        <v>1.0948321E-2</v>
      </c>
      <c r="CC309" s="1">
        <v>5.0992179999999991E-3</v>
      </c>
      <c r="CD309" s="1">
        <v>3.5973693081841245E-3</v>
      </c>
      <c r="CE309" s="1">
        <v>1.3111906824222511E-3</v>
      </c>
      <c r="CF309" s="1">
        <v>4.9085599906063754E-3</v>
      </c>
      <c r="CG309" s="1">
        <v>2.2861786257618736E-3</v>
      </c>
    </row>
    <row r="310" spans="52:85">
      <c r="AZ310" s="4" t="s">
        <v>4</v>
      </c>
      <c r="BA310" s="4">
        <v>60.900000000000333</v>
      </c>
      <c r="BB310" s="4">
        <v>60.9</v>
      </c>
      <c r="BC310" s="10">
        <v>1.4531863817403994</v>
      </c>
      <c r="BD310" s="10">
        <v>45.417436351801975</v>
      </c>
      <c r="BE310" s="10">
        <v>0.72534158682400041</v>
      </c>
      <c r="BF310" s="10">
        <v>2274.6148693904888</v>
      </c>
      <c r="BG310" s="10">
        <v>4.2121344398272489E-2</v>
      </c>
      <c r="BH310" s="10"/>
      <c r="BI310" s="10"/>
      <c r="BJ310" s="1">
        <v>304</v>
      </c>
      <c r="BK310" s="1">
        <v>5404.9</v>
      </c>
      <c r="BL310" s="1">
        <v>5857.3</v>
      </c>
      <c r="BM310" s="1">
        <v>5604.7</v>
      </c>
      <c r="BN310" s="2">
        <v>24.929166670000001</v>
      </c>
      <c r="BO310" s="2">
        <v>8.3770833329999999</v>
      </c>
      <c r="BP310" s="2">
        <v>33.306250003000002</v>
      </c>
      <c r="BQ310" s="2">
        <v>16.552083336999999</v>
      </c>
      <c r="BR310" s="1">
        <v>2.35E-2</v>
      </c>
      <c r="BS310" s="1">
        <v>1.5885</v>
      </c>
      <c r="BT310" s="1">
        <v>46.95</v>
      </c>
      <c r="BU310" s="1">
        <v>0.64349999999999996</v>
      </c>
      <c r="BV310" s="1">
        <v>1186</v>
      </c>
      <c r="BW310" s="1">
        <v>3.7329750000000002E-2</v>
      </c>
      <c r="BX310" s="1">
        <v>44.585777579999998</v>
      </c>
      <c r="BY310" s="1">
        <v>1.6643759306170049E-2</v>
      </c>
      <c r="BZ310" s="1">
        <v>9.3059955949943256E-3</v>
      </c>
      <c r="CA310" s="1">
        <v>3.1271442655005678E-3</v>
      </c>
      <c r="CB310" s="1">
        <v>1.2433139860494893E-2</v>
      </c>
      <c r="CC310" s="1">
        <v>6.1788513294937578E-3</v>
      </c>
      <c r="CD310" s="1">
        <v>4.149150497588767E-3</v>
      </c>
      <c r="CE310" s="1">
        <v>1.3942615868218077E-3</v>
      </c>
      <c r="CF310" s="1">
        <v>5.543412084410575E-3</v>
      </c>
      <c r="CG310" s="1">
        <v>2.7548889107669593E-3</v>
      </c>
    </row>
    <row r="311" spans="52:85">
      <c r="AZ311" s="4" t="s">
        <v>4</v>
      </c>
      <c r="BA311" s="4">
        <v>61.100000000000335</v>
      </c>
      <c r="BB311" s="4">
        <v>61.1</v>
      </c>
      <c r="BC311" s="10">
        <v>1.4582635360623502</v>
      </c>
      <c r="BD311" s="10">
        <v>43.202067693549147</v>
      </c>
      <c r="BE311" s="10">
        <v>0.72226452359857563</v>
      </c>
      <c r="BF311" s="10">
        <v>2315.8255309431374</v>
      </c>
      <c r="BG311" s="10">
        <v>4.2268508291660865E-2</v>
      </c>
      <c r="BH311" s="10"/>
      <c r="BI311" s="10"/>
      <c r="BJ311" s="1">
        <v>305</v>
      </c>
      <c r="BK311" s="1">
        <v>5417.1</v>
      </c>
      <c r="BL311" s="1">
        <v>5889.6</v>
      </c>
      <c r="BM311" s="1">
        <v>5626.7</v>
      </c>
      <c r="BN311" s="2">
        <v>21.43333333</v>
      </c>
      <c r="BO311" s="2">
        <v>7.6166666669999996</v>
      </c>
      <c r="BP311" s="2">
        <v>29.049999997</v>
      </c>
      <c r="BQ311" s="2">
        <v>13.816666662999999</v>
      </c>
      <c r="BR311" s="1">
        <v>2.4500000000000001E-2</v>
      </c>
      <c r="BS311" s="1">
        <v>1.6904999999999999</v>
      </c>
      <c r="BT311" s="1">
        <v>42.6</v>
      </c>
      <c r="BU311" s="1">
        <v>0.58150000000000002</v>
      </c>
      <c r="BV311" s="1">
        <v>1131</v>
      </c>
      <c r="BW311" s="1">
        <v>4.1417249999999996E-2</v>
      </c>
      <c r="BX311" s="1">
        <v>42.074358420000003</v>
      </c>
      <c r="BY311" s="1">
        <v>1.7426042212707448E-2</v>
      </c>
      <c r="BZ311" s="1">
        <v>8.8770972486194241E-3</v>
      </c>
      <c r="CA311" s="1">
        <v>3.1546138751380572E-3</v>
      </c>
      <c r="CB311" s="1">
        <v>1.203171112375748E-2</v>
      </c>
      <c r="CC311" s="1">
        <v>5.7224833734813669E-3</v>
      </c>
      <c r="CD311" s="1">
        <v>3.7349817136760953E-3</v>
      </c>
      <c r="CE311" s="1">
        <v>1.3272835485926375E-3</v>
      </c>
      <c r="CF311" s="1">
        <v>5.0622652622687326E-3</v>
      </c>
      <c r="CG311" s="1">
        <v>2.407698165083458E-3</v>
      </c>
    </row>
    <row r="312" spans="52:85">
      <c r="AZ312" s="4" t="s">
        <v>4</v>
      </c>
      <c r="BA312" s="4">
        <v>61.300000000000338</v>
      </c>
      <c r="BB312" s="4">
        <v>61.3</v>
      </c>
      <c r="BC312" s="10">
        <v>1.4367429155118687</v>
      </c>
      <c r="BD312" s="10">
        <v>42.457143404996373</v>
      </c>
      <c r="BE312" s="10">
        <v>0.73530732393220077</v>
      </c>
      <c r="BF312" s="10">
        <v>2246.6843501326262</v>
      </c>
      <c r="BG312" s="10">
        <v>4.2257144573880787E-2</v>
      </c>
      <c r="BH312" s="10"/>
      <c r="BI312" s="10"/>
      <c r="BJ312" s="1">
        <v>306</v>
      </c>
      <c r="BK312" s="1">
        <v>5448.1</v>
      </c>
      <c r="BL312" s="1">
        <v>5906.8</v>
      </c>
      <c r="BM312" s="1">
        <v>5647.2</v>
      </c>
      <c r="BN312" s="2">
        <v>16.766666669999999</v>
      </c>
      <c r="BO312" s="2">
        <v>6.6333333330000004</v>
      </c>
      <c r="BP312" s="2">
        <v>23.400000002999999</v>
      </c>
      <c r="BQ312" s="2">
        <v>10.133333337</v>
      </c>
      <c r="BR312" s="1">
        <v>2.5000000000000001E-2</v>
      </c>
      <c r="BS312" s="1">
        <v>1.5925</v>
      </c>
      <c r="BT312" s="1">
        <v>44.85</v>
      </c>
      <c r="BU312" s="1">
        <v>0.64100000000000001</v>
      </c>
      <c r="BV312" s="1">
        <v>1157.5</v>
      </c>
      <c r="BW312" s="1">
        <v>3.9812500000000001E-2</v>
      </c>
      <c r="BX312" s="1">
        <v>38.6059713</v>
      </c>
      <c r="BY312" s="1">
        <v>1.5370002323812502E-2</v>
      </c>
      <c r="BZ312" s="1">
        <v>6.6752291679937495E-3</v>
      </c>
      <c r="CA312" s="1">
        <v>2.6408958332006251E-3</v>
      </c>
      <c r="CB312" s="1">
        <v>9.3161250011943742E-3</v>
      </c>
      <c r="CC312" s="1">
        <v>4.0343333347931248E-3</v>
      </c>
      <c r="CD312" s="1">
        <v>2.5770370568048962E-3</v>
      </c>
      <c r="CE312" s="1">
        <v>1.0195434874283294E-3</v>
      </c>
      <c r="CF312" s="1">
        <v>3.5965805442332256E-3</v>
      </c>
      <c r="CG312" s="1">
        <v>1.5574935693765668E-3</v>
      </c>
    </row>
    <row r="313" spans="52:85">
      <c r="AZ313" s="4" t="s">
        <v>4</v>
      </c>
      <c r="BA313" s="4">
        <v>61.500000000000341</v>
      </c>
      <c r="BB313" s="4">
        <v>61.5</v>
      </c>
      <c r="BC313" s="10">
        <v>1.4608412835705571</v>
      </c>
      <c r="BD313" s="10">
        <v>41.072223707526447</v>
      </c>
      <c r="BE313" s="10">
        <v>0.72070225238148056</v>
      </c>
      <c r="BF313" s="10">
        <v>2242.6907012530228</v>
      </c>
      <c r="BG313" s="10">
        <v>4.2965920105015848E-2</v>
      </c>
      <c r="BH313" s="10"/>
      <c r="BI313" s="10"/>
      <c r="BJ313" s="1">
        <v>307</v>
      </c>
      <c r="BK313" s="1">
        <v>5475.4</v>
      </c>
      <c r="BL313" s="1">
        <v>5928.2</v>
      </c>
      <c r="BM313" s="1">
        <v>5668.3</v>
      </c>
      <c r="BN313" s="2">
        <v>12.1</v>
      </c>
      <c r="BO313" s="2">
        <v>5.65</v>
      </c>
      <c r="BP313" s="2">
        <v>17.75</v>
      </c>
      <c r="BQ313" s="2">
        <v>6.4499999999999993</v>
      </c>
      <c r="BR313" s="1">
        <v>2.4E-2</v>
      </c>
      <c r="BS313" s="1">
        <v>1.5595000000000001</v>
      </c>
      <c r="BT313" s="1">
        <v>50.95</v>
      </c>
      <c r="BU313" s="1">
        <v>0.66100000000000003</v>
      </c>
      <c r="BV313" s="1">
        <v>1360</v>
      </c>
      <c r="BW313" s="1">
        <v>3.7428000000000003E-2</v>
      </c>
      <c r="BX313" s="1">
        <v>40.753643459999999</v>
      </c>
      <c r="BY313" s="1">
        <v>1.5253273674208801E-2</v>
      </c>
      <c r="BZ313" s="1">
        <v>4.5287880000000006E-3</v>
      </c>
      <c r="CA313" s="1">
        <v>2.1146820000000005E-3</v>
      </c>
      <c r="CB313" s="1">
        <v>6.6434700000000011E-3</v>
      </c>
      <c r="CC313" s="1">
        <v>2.4141060000000001E-3</v>
      </c>
      <c r="CD313" s="1">
        <v>1.845646114579265E-3</v>
      </c>
      <c r="CE313" s="1">
        <v>8.6180996259279741E-4</v>
      </c>
      <c r="CF313" s="1">
        <v>2.7074560771720626E-3</v>
      </c>
      <c r="CG313" s="1">
        <v>9.8383615198646755E-4</v>
      </c>
    </row>
    <row r="314" spans="52:85">
      <c r="AZ314" s="4" t="s">
        <v>4</v>
      </c>
      <c r="BA314" s="4">
        <v>61.700000000000344</v>
      </c>
      <c r="BB314" s="4">
        <v>61.7</v>
      </c>
      <c r="BC314" s="10">
        <v>1.4550752438094292</v>
      </c>
      <c r="BD314" s="10">
        <v>39.173231929073545</v>
      </c>
      <c r="BE314" s="10">
        <v>0.72419682193367929</v>
      </c>
      <c r="BF314" s="10">
        <v>2300.4077933846852</v>
      </c>
      <c r="BG314" s="10">
        <v>4.1573578394554236E-2</v>
      </c>
      <c r="BH314" s="10"/>
      <c r="BI314" s="10"/>
      <c r="BJ314" s="1">
        <v>308</v>
      </c>
      <c r="BK314" s="1">
        <v>5498.8</v>
      </c>
      <c r="BL314" s="1">
        <v>5952.9</v>
      </c>
      <c r="BM314" s="1">
        <v>5689.9</v>
      </c>
      <c r="BN314" s="2">
        <v>7.4333333330000002</v>
      </c>
      <c r="BO314" s="2">
        <v>4.6666666670000003</v>
      </c>
      <c r="BP314" s="2">
        <v>12.100000000000001</v>
      </c>
      <c r="BQ314" s="2">
        <v>2.7666666659999999</v>
      </c>
      <c r="BR314" s="1">
        <v>2.4500000000000001E-2</v>
      </c>
      <c r="BS314" s="1">
        <v>1.4935</v>
      </c>
      <c r="BT314" s="1">
        <v>69.349999999999994</v>
      </c>
      <c r="BU314" s="1">
        <v>0.70050000000000001</v>
      </c>
      <c r="BV314" s="1">
        <v>1169</v>
      </c>
      <c r="BW314" s="1">
        <v>3.6590750000000005E-2</v>
      </c>
      <c r="BX314" s="1">
        <v>43.901476969999997</v>
      </c>
      <c r="BY314" s="1">
        <v>1.6063879684400276E-2</v>
      </c>
      <c r="BZ314" s="1">
        <v>2.7199124165446977E-3</v>
      </c>
      <c r="CA314" s="1">
        <v>1.7075683334553027E-3</v>
      </c>
      <c r="CB314" s="1">
        <v>4.4274807500000006E-3</v>
      </c>
      <c r="CC314" s="1">
        <v>1.012344083089395E-3</v>
      </c>
      <c r="CD314" s="1">
        <v>1.194081723153541E-3</v>
      </c>
      <c r="CE314" s="1">
        <v>7.4964771865889258E-4</v>
      </c>
      <c r="CF314" s="1">
        <v>1.9437294418124336E-3</v>
      </c>
      <c r="CG314" s="1">
        <v>4.4443400449464842E-4</v>
      </c>
    </row>
    <row r="315" spans="52:85">
      <c r="AZ315" s="4" t="s">
        <v>4</v>
      </c>
      <c r="BA315" s="4">
        <v>61.900000000000347</v>
      </c>
      <c r="BB315" s="4">
        <v>61.9</v>
      </c>
      <c r="BC315" s="10">
        <v>1.4396489370860643</v>
      </c>
      <c r="BD315" s="10">
        <v>38.898372066559055</v>
      </c>
      <c r="BE315" s="10">
        <v>0.73354609873571852</v>
      </c>
      <c r="BF315" s="10">
        <v>2068.1032730229722</v>
      </c>
      <c r="BG315" s="10">
        <v>4.1132826773888138E-2</v>
      </c>
      <c r="BH315" s="10"/>
      <c r="BI315" s="10"/>
      <c r="BJ315" s="1">
        <v>309</v>
      </c>
      <c r="BK315" s="1">
        <v>5515.1</v>
      </c>
      <c r="BL315" s="1">
        <v>5982.5</v>
      </c>
      <c r="BM315" s="1">
        <v>5711.6</v>
      </c>
      <c r="BN315" s="2">
        <v>2.766666667</v>
      </c>
      <c r="BO315" s="2">
        <v>3.6833333330000002</v>
      </c>
      <c r="BP315" s="2">
        <v>6.45</v>
      </c>
      <c r="BQ315" s="2">
        <v>-0.91666666600000024</v>
      </c>
      <c r="BR315" s="1">
        <v>2.4E-2</v>
      </c>
      <c r="BS315" s="1">
        <v>1.8779999999999999</v>
      </c>
      <c r="BT315" s="1">
        <v>75.599999999999994</v>
      </c>
      <c r="BU315" s="1">
        <v>0.46800000000000003</v>
      </c>
      <c r="BV315" s="1">
        <v>1320.5</v>
      </c>
      <c r="BW315" s="1">
        <v>4.5072000000000001E-2</v>
      </c>
      <c r="BX315" s="1">
        <v>48.247831519999998</v>
      </c>
      <c r="BY315" s="1">
        <v>2.1746262622694402E-2</v>
      </c>
      <c r="BZ315" s="1">
        <v>1.24699200015024E-3</v>
      </c>
      <c r="CA315" s="1">
        <v>1.66015199984976E-3</v>
      </c>
      <c r="CB315" s="1">
        <v>2.907144E-3</v>
      </c>
      <c r="CC315" s="1">
        <v>-4.1315999969951996E-4</v>
      </c>
      <c r="CD315" s="1">
        <v>6.0164659930036601E-4</v>
      </c>
      <c r="CE315" s="1">
        <v>8.0098733986342296E-4</v>
      </c>
      <c r="CF315" s="1">
        <v>1.402633939163789E-3</v>
      </c>
      <c r="CG315" s="1">
        <v>-1.9934074056305695E-4</v>
      </c>
    </row>
    <row r="316" spans="52:85">
      <c r="AZ316" s="4" t="s">
        <v>4</v>
      </c>
      <c r="BA316" s="4">
        <v>62.10000000000035</v>
      </c>
      <c r="BB316" s="4">
        <v>62.1</v>
      </c>
      <c r="BC316" s="10">
        <v>1.4381677187698887</v>
      </c>
      <c r="BD316" s="10">
        <v>37.547776448624468</v>
      </c>
      <c r="BE316" s="10">
        <v>0.73444380680612809</v>
      </c>
      <c r="BF316" s="10">
        <v>2586.6632730974798</v>
      </c>
      <c r="BG316" s="10">
        <v>4.2930379664773047E-2</v>
      </c>
      <c r="BH316" s="10"/>
      <c r="BI316" s="10"/>
      <c r="BJ316" s="1">
        <v>310</v>
      </c>
      <c r="BK316" s="1">
        <v>5528.8</v>
      </c>
      <c r="BL316" s="1">
        <v>6015.1</v>
      </c>
      <c r="BM316" s="1">
        <v>5733</v>
      </c>
      <c r="BN316" s="2">
        <v>-1.3041666670000001</v>
      </c>
      <c r="BO316" s="2">
        <v>2.8166666669999998</v>
      </c>
      <c r="BP316" s="2">
        <v>1.5124999999999997</v>
      </c>
      <c r="BQ316" s="2">
        <v>-4.1208333340000003</v>
      </c>
      <c r="BR316" s="1">
        <v>2.4500000000000001E-2</v>
      </c>
      <c r="BS316" s="1">
        <v>2.1760000000000002</v>
      </c>
      <c r="BT316" s="1">
        <v>83.85</v>
      </c>
      <c r="BU316" s="1">
        <v>0.28749999999999998</v>
      </c>
      <c r="BV316" s="1">
        <v>1364.5</v>
      </c>
      <c r="BW316" s="1">
        <v>5.3312000000000005E-2</v>
      </c>
      <c r="BX316" s="1">
        <v>73.635089179999994</v>
      </c>
      <c r="BY316" s="1">
        <v>3.9256338743641601E-2</v>
      </c>
      <c r="BZ316" s="1">
        <v>-6.9527733351104008E-4</v>
      </c>
      <c r="CA316" s="1">
        <v>1.50162133351104E-3</v>
      </c>
      <c r="CB316" s="1">
        <v>8.0634399999999996E-4</v>
      </c>
      <c r="CC316" s="1">
        <v>-2.19689866702208E-3</v>
      </c>
      <c r="CD316" s="1">
        <v>-5.1196808457918037E-4</v>
      </c>
      <c r="CE316" s="1">
        <v>1.1057202080767595E-3</v>
      </c>
      <c r="CF316" s="1">
        <v>5.9375212349757915E-4</v>
      </c>
      <c r="CG316" s="1">
        <v>-1.6176882926559398E-3</v>
      </c>
    </row>
    <row r="317" spans="52:85">
      <c r="AZ317" s="4" t="s">
        <v>4</v>
      </c>
      <c r="BA317" s="4">
        <v>62.300000000000352</v>
      </c>
      <c r="BB317" s="4">
        <v>62.3</v>
      </c>
      <c r="BC317" s="10">
        <v>1.4365642083794679</v>
      </c>
      <c r="BD317" s="10">
        <v>36.893582403662442</v>
      </c>
      <c r="BE317" s="10">
        <v>0.73541563128517096</v>
      </c>
      <c r="BF317" s="10">
        <v>2254.4810798849303</v>
      </c>
      <c r="BG317" s="10">
        <v>4.1044691667985377E-2</v>
      </c>
      <c r="BH317" s="10"/>
      <c r="BI317" s="10"/>
      <c r="BJ317" s="1">
        <v>311</v>
      </c>
      <c r="BK317" s="1">
        <v>5594.4</v>
      </c>
      <c r="BL317" s="1">
        <v>6051.7</v>
      </c>
      <c r="BM317" s="1">
        <v>5766.3</v>
      </c>
      <c r="BN317" s="2">
        <v>-1.8</v>
      </c>
      <c r="BO317" s="2">
        <v>2.65</v>
      </c>
      <c r="BP317" s="2">
        <v>0.84999999999999987</v>
      </c>
      <c r="BQ317" s="2">
        <v>-4.45</v>
      </c>
      <c r="BR317" s="1">
        <v>2.35E-2</v>
      </c>
      <c r="BS317" s="1">
        <v>2.1960000000000002</v>
      </c>
      <c r="BT317" s="1">
        <v>94.95</v>
      </c>
      <c r="BU317" s="1">
        <v>0.27550000000000002</v>
      </c>
      <c r="BV317" s="1">
        <v>1232</v>
      </c>
      <c r="BW317" s="1">
        <v>5.1606000000000006E-2</v>
      </c>
      <c r="BX317" s="1">
        <v>79.057737639999999</v>
      </c>
      <c r="BY317" s="1">
        <v>4.0798536086498409E-2</v>
      </c>
      <c r="BZ317" s="1">
        <v>-9.2890800000000021E-4</v>
      </c>
      <c r="CA317" s="1">
        <v>1.3675590000000002E-3</v>
      </c>
      <c r="CB317" s="1">
        <v>4.3865099999999997E-4</v>
      </c>
      <c r="CC317" s="1">
        <v>-2.2964670000000004E-3</v>
      </c>
      <c r="CD317" s="1">
        <v>-7.3437364955697144E-4</v>
      </c>
      <c r="CE317" s="1">
        <v>1.0811612062922079E-3</v>
      </c>
      <c r="CF317" s="1">
        <v>3.4678755673523646E-4</v>
      </c>
      <c r="CG317" s="1">
        <v>-1.8155348558491794E-3</v>
      </c>
    </row>
    <row r="318" spans="52:85">
      <c r="AZ318" s="4" t="s">
        <v>4</v>
      </c>
      <c r="BA318" s="4">
        <v>62.500000000000355</v>
      </c>
      <c r="BB318" s="4">
        <v>62.5</v>
      </c>
      <c r="BC318" s="10">
        <v>1.4219256041951553</v>
      </c>
      <c r="BD318" s="10">
        <v>35.163583701203002</v>
      </c>
      <c r="BE318" s="10">
        <v>0.74428751260899673</v>
      </c>
      <c r="BF318" s="10">
        <v>2290.0540054005401</v>
      </c>
      <c r="BG318" s="10">
        <v>4.1821341299856984E-2</v>
      </c>
      <c r="BH318" s="10"/>
      <c r="BI318" s="10"/>
      <c r="BJ318" s="1">
        <v>312</v>
      </c>
      <c r="BK318" s="1">
        <v>5641.9</v>
      </c>
      <c r="BL318" s="1">
        <v>6098.6</v>
      </c>
      <c r="BM318" s="1">
        <v>5801.6</v>
      </c>
      <c r="BN318" s="2">
        <v>-1.70625</v>
      </c>
      <c r="BO318" s="2">
        <v>2.6124999999999998</v>
      </c>
      <c r="BP318" s="2">
        <v>0.90624999999999978</v>
      </c>
      <c r="BQ318" s="2">
        <v>-4.3187499999999996</v>
      </c>
      <c r="BR318" s="1">
        <v>2.35E-2</v>
      </c>
      <c r="BS318" s="1">
        <v>2.1459999999999999</v>
      </c>
      <c r="BT318" s="1">
        <v>100.7</v>
      </c>
      <c r="BU318" s="1">
        <v>0.30499999999999999</v>
      </c>
      <c r="BV318" s="1">
        <v>1278.5</v>
      </c>
      <c r="BW318" s="1">
        <v>5.0430999999999997E-2</v>
      </c>
      <c r="BX318" s="1">
        <v>79.772767959999996</v>
      </c>
      <c r="BY318" s="1">
        <v>4.0230204609907595E-2</v>
      </c>
      <c r="BZ318" s="1">
        <v>-8.6047893749999996E-4</v>
      </c>
      <c r="CA318" s="1">
        <v>1.3175098749999999E-3</v>
      </c>
      <c r="CB318" s="1">
        <v>4.5703093749999992E-4</v>
      </c>
      <c r="CC318" s="1">
        <v>-2.1779888125000001E-3</v>
      </c>
      <c r="CD318" s="1">
        <v>-6.8642786615654837E-4</v>
      </c>
      <c r="CE318" s="1">
        <v>1.0510140954338358E-3</v>
      </c>
      <c r="CF318" s="1">
        <v>3.6458622927728745E-4</v>
      </c>
      <c r="CG318" s="1">
        <v>-1.7374419615903843E-3</v>
      </c>
    </row>
    <row r="319" spans="52:85">
      <c r="AZ319" s="4" t="s">
        <v>4</v>
      </c>
      <c r="BA319" s="4">
        <v>62.700000000000358</v>
      </c>
      <c r="BB319" s="4">
        <v>62.7</v>
      </c>
      <c r="BC319" s="10">
        <v>1.4398968127948735</v>
      </c>
      <c r="BD319" s="10">
        <v>34.724710517935534</v>
      </c>
      <c r="BE319" s="10">
        <v>0.73339587103340997</v>
      </c>
      <c r="BF319" s="10">
        <v>2031.2374849819785</v>
      </c>
      <c r="BG319" s="10">
        <v>4.1736139501299244E-2</v>
      </c>
      <c r="BH319" s="10"/>
      <c r="BI319" s="10"/>
      <c r="BJ319" s="1">
        <v>313</v>
      </c>
      <c r="BK319" s="1">
        <v>5667.2</v>
      </c>
      <c r="BL319" s="1">
        <v>6144.5</v>
      </c>
      <c r="BM319" s="1">
        <v>5839.3</v>
      </c>
      <c r="BN319" s="2">
        <v>-1.65</v>
      </c>
      <c r="BO319" s="2">
        <v>2.65</v>
      </c>
      <c r="BP319" s="2">
        <v>1</v>
      </c>
      <c r="BQ319" s="2">
        <v>-4.3</v>
      </c>
      <c r="BR319" s="1">
        <v>2.35E-2</v>
      </c>
      <c r="BS319" s="1">
        <v>1.9864999999999999</v>
      </c>
      <c r="BT319" s="1">
        <v>105.95</v>
      </c>
      <c r="BU319" s="1">
        <v>0.40200000000000002</v>
      </c>
      <c r="BV319" s="1">
        <v>1307</v>
      </c>
      <c r="BW319" s="1">
        <v>4.6682749999999995E-2</v>
      </c>
      <c r="BX319" s="1">
        <v>78.354855499999999</v>
      </c>
      <c r="BY319" s="1">
        <v>3.6578201305926247E-2</v>
      </c>
      <c r="BZ319" s="1">
        <v>-7.7026537499999992E-4</v>
      </c>
      <c r="CA319" s="1">
        <v>1.2370928749999999E-3</v>
      </c>
      <c r="CB319" s="1">
        <v>4.6682750000000002E-4</v>
      </c>
      <c r="CC319" s="1">
        <v>-2.0073582499999998E-3</v>
      </c>
      <c r="CD319" s="1">
        <v>-6.0354032154778315E-4</v>
      </c>
      <c r="CE319" s="1">
        <v>9.6932233460704574E-4</v>
      </c>
      <c r="CF319" s="1">
        <v>3.6578201305926259E-4</v>
      </c>
      <c r="CG319" s="1">
        <v>-1.5728626561548288E-3</v>
      </c>
    </row>
    <row r="320" spans="52:85">
      <c r="AZ320" s="4" t="s">
        <v>4</v>
      </c>
      <c r="BA320" s="4">
        <v>62.900000000000361</v>
      </c>
      <c r="BB320" s="4">
        <v>62.9</v>
      </c>
      <c r="BC320" s="10">
        <v>1.4092564587477019</v>
      </c>
      <c r="BD320" s="10">
        <v>33.350920414986277</v>
      </c>
      <c r="BE320" s="10">
        <v>0.75196578257715041</v>
      </c>
      <c r="BF320" s="10">
        <v>1751.8666435144989</v>
      </c>
      <c r="BG320" s="10">
        <v>4.1448719374934662E-2</v>
      </c>
      <c r="BH320" s="10"/>
      <c r="BI320" s="10"/>
      <c r="BJ320" s="1">
        <v>314</v>
      </c>
      <c r="BK320" s="1">
        <v>5685.3</v>
      </c>
      <c r="BL320" s="1">
        <v>6202.4</v>
      </c>
      <c r="BM320" s="1">
        <v>5875.1</v>
      </c>
      <c r="BN320" s="2">
        <v>-1.59375</v>
      </c>
      <c r="BO320" s="2">
        <v>2.6812499999999999</v>
      </c>
      <c r="BP320" s="2">
        <v>1.0874999999999999</v>
      </c>
      <c r="BQ320" s="2">
        <v>-4.2750000000000004</v>
      </c>
      <c r="BR320" s="1">
        <v>2.35E-2</v>
      </c>
      <c r="BS320" s="1">
        <v>1.9375</v>
      </c>
      <c r="BT320" s="1">
        <v>104.8</v>
      </c>
      <c r="BU320" s="1">
        <v>0.432</v>
      </c>
      <c r="BV320" s="1">
        <v>1322</v>
      </c>
      <c r="BW320" s="1">
        <v>4.5531250000000002E-2</v>
      </c>
      <c r="BX320" s="1">
        <v>77.37470802</v>
      </c>
      <c r="BY320" s="1">
        <v>3.5229671745356253E-2</v>
      </c>
      <c r="BZ320" s="1">
        <v>-7.2565429687500001E-4</v>
      </c>
      <c r="CA320" s="1">
        <v>1.2208066406249999E-3</v>
      </c>
      <c r="CB320" s="1">
        <v>4.9515234374999993E-4</v>
      </c>
      <c r="CC320" s="1">
        <v>-1.9464609375000001E-3</v>
      </c>
      <c r="CD320" s="1">
        <v>-5.6147289344161532E-4</v>
      </c>
      <c r="CE320" s="1">
        <v>9.4459557367236461E-4</v>
      </c>
      <c r="CF320" s="1">
        <v>3.8312268023074929E-4</v>
      </c>
      <c r="CG320" s="1">
        <v>-1.50606846711398E-3</v>
      </c>
    </row>
    <row r="321" spans="52:85">
      <c r="AZ321" s="4" t="s">
        <v>4</v>
      </c>
      <c r="BA321" s="4">
        <v>63.100000000000364</v>
      </c>
      <c r="BB321" s="4">
        <v>63.1</v>
      </c>
      <c r="BC321" s="10">
        <v>1.4024288384717116</v>
      </c>
      <c r="BD321" s="10">
        <v>32.800238228221424</v>
      </c>
      <c r="BE321" s="10">
        <v>0.75610373425956867</v>
      </c>
      <c r="BF321" s="10">
        <v>2206.6170026292725</v>
      </c>
      <c r="BG321" s="10">
        <v>4.0650111260048215E-2</v>
      </c>
      <c r="BH321" s="10"/>
      <c r="BI321" s="10"/>
      <c r="BJ321" s="1">
        <v>315</v>
      </c>
      <c r="BK321" s="1">
        <v>5692.4</v>
      </c>
      <c r="BL321" s="1">
        <v>6278.2</v>
      </c>
      <c r="BM321" s="1">
        <v>5906.7</v>
      </c>
      <c r="BN321" s="2">
        <v>-1.5</v>
      </c>
      <c r="BO321" s="2">
        <v>2.6</v>
      </c>
      <c r="BP321" s="2">
        <v>1.1000000000000001</v>
      </c>
      <c r="BQ321" s="2">
        <v>-4.0999999999999996</v>
      </c>
      <c r="BR321" s="1">
        <v>2.5000000000000001E-2</v>
      </c>
      <c r="BS321" s="1">
        <v>2.0585</v>
      </c>
      <c r="BT321" s="1">
        <v>95.45</v>
      </c>
      <c r="BU321" s="1">
        <v>0.35849999999999999</v>
      </c>
      <c r="BV321" s="1">
        <v>1347</v>
      </c>
      <c r="BW321" s="1">
        <v>5.1462500000000001E-2</v>
      </c>
      <c r="BX321" s="1">
        <v>74.909235760000001</v>
      </c>
      <c r="BY321" s="1">
        <v>3.8550165452990004E-2</v>
      </c>
      <c r="BZ321" s="1">
        <v>-7.7193749999999995E-4</v>
      </c>
      <c r="CA321" s="1">
        <v>1.3380249999999998E-3</v>
      </c>
      <c r="CB321" s="1">
        <v>5.660874999999999E-4</v>
      </c>
      <c r="CC321" s="1">
        <v>-2.1099624999999997E-3</v>
      </c>
      <c r="CD321" s="1">
        <v>-5.7825248179485002E-4</v>
      </c>
      <c r="CE321" s="1">
        <v>1.00230430177774E-3</v>
      </c>
      <c r="CF321" s="1">
        <v>4.2405181998289002E-4</v>
      </c>
      <c r="CG321" s="1">
        <v>-1.5805567835725899E-3</v>
      </c>
    </row>
    <row r="322" spans="52:85">
      <c r="AZ322" s="4" t="s">
        <v>4</v>
      </c>
      <c r="BA322" s="4">
        <v>63.300000000000367</v>
      </c>
      <c r="BB322" s="4">
        <v>63.3</v>
      </c>
      <c r="BC322" s="10">
        <v>1.3979569295662959</v>
      </c>
      <c r="BD322" s="10">
        <v>32.189832925654486</v>
      </c>
      <c r="BE322" s="10">
        <v>0.75881398208103279</v>
      </c>
      <c r="BF322" s="10">
        <v>2256.0483870967741</v>
      </c>
      <c r="BG322" s="10">
        <v>4.0520490712066592E-2</v>
      </c>
      <c r="BH322" s="10"/>
      <c r="BI322" s="10"/>
      <c r="BJ322" s="1">
        <v>316</v>
      </c>
      <c r="BK322" s="1">
        <v>5741</v>
      </c>
      <c r="BL322" s="1">
        <v>6354.1</v>
      </c>
      <c r="BM322" s="1">
        <v>5978.8</v>
      </c>
      <c r="BN322" s="2">
        <v>-1.3</v>
      </c>
      <c r="BO322" s="2">
        <v>2.4874999999999998</v>
      </c>
      <c r="BP322" s="2">
        <v>1.1874999999999998</v>
      </c>
      <c r="BQ322" s="2">
        <v>-3.7874999999999996</v>
      </c>
      <c r="BR322" s="1">
        <v>2.5999999999999999E-2</v>
      </c>
      <c r="BS322" s="1">
        <v>1.9990000000000001</v>
      </c>
      <c r="BT322" s="1">
        <v>94.05</v>
      </c>
      <c r="BU322" s="1">
        <v>0.39450000000000002</v>
      </c>
      <c r="BV322" s="1">
        <v>1332</v>
      </c>
      <c r="BW322" s="1">
        <v>5.1973999999999999E-2</v>
      </c>
      <c r="BX322" s="1">
        <v>76.305609709999999</v>
      </c>
      <c r="BY322" s="1">
        <v>3.9659077590675398E-2</v>
      </c>
      <c r="BZ322" s="1">
        <v>-6.7566200000000005E-4</v>
      </c>
      <c r="CA322" s="1">
        <v>1.2928532499999999E-3</v>
      </c>
      <c r="CB322" s="1">
        <v>6.1719124999999988E-4</v>
      </c>
      <c r="CC322" s="1">
        <v>-1.96851525E-3</v>
      </c>
      <c r="CD322" s="1">
        <v>-5.1556800867878024E-4</v>
      </c>
      <c r="CE322" s="1">
        <v>9.8651955506805049E-4</v>
      </c>
      <c r="CF322" s="1">
        <v>4.7095154638927025E-4</v>
      </c>
      <c r="CG322" s="1">
        <v>-1.5020875637468307E-3</v>
      </c>
    </row>
    <row r="323" spans="52:85">
      <c r="AZ323" s="4" t="s">
        <v>4</v>
      </c>
      <c r="BA323" s="4">
        <v>63.500000000000369</v>
      </c>
      <c r="BB323" s="4">
        <v>63.5</v>
      </c>
      <c r="BC323" s="10">
        <v>1.397646249727857</v>
      </c>
      <c r="BD323" s="10">
        <v>31.481499706071883</v>
      </c>
      <c r="BE323" s="10">
        <v>0.7590022728922079</v>
      </c>
      <c r="BF323" s="10">
        <v>2376.1837121212129</v>
      </c>
      <c r="BG323" s="10">
        <v>4.1107242639054103E-2</v>
      </c>
      <c r="BH323" s="10"/>
      <c r="BI323" s="10"/>
      <c r="BJ323" s="1">
        <v>317</v>
      </c>
      <c r="BK323" s="1">
        <v>5770.1</v>
      </c>
      <c r="BL323" s="1">
        <v>6460.6</v>
      </c>
      <c r="BM323" s="1">
        <v>6047.8</v>
      </c>
      <c r="BN323" s="2">
        <v>-0.5</v>
      </c>
      <c r="BO323" s="2">
        <v>2.2999999999999998</v>
      </c>
      <c r="BP323" s="2">
        <v>1.7999999999999998</v>
      </c>
      <c r="BQ323" s="2">
        <v>-2.8</v>
      </c>
      <c r="BR323" s="1">
        <v>2.5499999999999998E-2</v>
      </c>
      <c r="BS323" s="1">
        <v>2.0339999999999998</v>
      </c>
      <c r="BT323" s="1">
        <v>86.674999999999997</v>
      </c>
      <c r="BU323" s="1">
        <v>0.373</v>
      </c>
      <c r="BV323" s="1">
        <v>1339.5</v>
      </c>
      <c r="BW323" s="1">
        <v>5.186699999999999E-2</v>
      </c>
      <c r="BX323" s="1">
        <v>73.133627410000003</v>
      </c>
      <c r="BY323" s="1">
        <v>3.7932218528744691E-2</v>
      </c>
      <c r="BZ323" s="1">
        <v>-2.5933499999999997E-4</v>
      </c>
      <c r="CA323" s="1">
        <v>1.1929409999999997E-3</v>
      </c>
      <c r="CB323" s="1">
        <v>9.3360599999999969E-4</v>
      </c>
      <c r="CC323" s="1">
        <v>-1.4522759999999997E-3</v>
      </c>
      <c r="CD323" s="1">
        <v>-1.8966109264372346E-4</v>
      </c>
      <c r="CE323" s="1">
        <v>8.724410261611279E-4</v>
      </c>
      <c r="CF323" s="1">
        <v>6.8277993351740444E-4</v>
      </c>
      <c r="CG323" s="1">
        <v>-1.0621021188048515E-3</v>
      </c>
    </row>
    <row r="324" spans="52:85">
      <c r="AZ324" s="4" t="s">
        <v>4</v>
      </c>
      <c r="BA324" s="4">
        <v>63.700000000000372</v>
      </c>
      <c r="BB324" s="4">
        <v>63.7</v>
      </c>
      <c r="BC324" s="10">
        <v>1.3855418444729153</v>
      </c>
      <c r="BD324" s="10">
        <v>31.034789870498617</v>
      </c>
      <c r="BE324" s="10">
        <v>0.76633827607702099</v>
      </c>
      <c r="BF324" s="10">
        <v>1527.8117359413204</v>
      </c>
      <c r="BG324" s="10">
        <v>4.0160633173129241E-2</v>
      </c>
      <c r="BH324" s="10"/>
      <c r="BI324" s="10"/>
      <c r="BJ324" s="1">
        <v>318</v>
      </c>
      <c r="BK324" s="1">
        <v>5793.4</v>
      </c>
      <c r="BL324" s="1">
        <v>6601.2</v>
      </c>
      <c r="BM324" s="1">
        <v>6113.9</v>
      </c>
      <c r="BN324" s="2">
        <v>1.7375</v>
      </c>
      <c r="BO324" s="2">
        <v>2.5125000000000002</v>
      </c>
      <c r="BP324" s="2">
        <v>4.25</v>
      </c>
      <c r="BQ324" s="2">
        <v>-0.77500000000000013</v>
      </c>
      <c r="BR324" s="1">
        <v>2.5499999999999998E-2</v>
      </c>
      <c r="BS324" s="1">
        <v>1.873</v>
      </c>
      <c r="BT324" s="1">
        <v>84.35</v>
      </c>
      <c r="BU324" s="1">
        <v>0.47099999999999997</v>
      </c>
      <c r="BV324" s="1">
        <v>1293</v>
      </c>
      <c r="BW324" s="1">
        <v>4.7761499999999998E-2</v>
      </c>
      <c r="BX324" s="1">
        <v>69.808237250000005</v>
      </c>
      <c r="BY324" s="1">
        <v>3.3341461234158751E-2</v>
      </c>
      <c r="BZ324" s="1">
        <v>8.2985606250000009E-4</v>
      </c>
      <c r="CA324" s="1">
        <v>1.2000076875000002E-3</v>
      </c>
      <c r="CB324" s="1">
        <v>2.0298637500000003E-3</v>
      </c>
      <c r="CC324" s="1">
        <v>-3.7015162500000009E-4</v>
      </c>
      <c r="CD324" s="1">
        <v>5.7930788894350836E-4</v>
      </c>
      <c r="CE324" s="1">
        <v>8.3770421350823875E-4</v>
      </c>
      <c r="CF324" s="1">
        <v>1.4170121024517472E-3</v>
      </c>
      <c r="CG324" s="1">
        <v>-2.5839632456473038E-4</v>
      </c>
    </row>
    <row r="325" spans="52:85">
      <c r="AZ325" s="4" t="s">
        <v>4</v>
      </c>
      <c r="BA325" s="4">
        <v>63.900000000000375</v>
      </c>
      <c r="BB325" s="4">
        <v>63.9</v>
      </c>
      <c r="BC325" s="10">
        <v>1.3843242457912079</v>
      </c>
      <c r="BD325" s="10">
        <v>30.339712771551564</v>
      </c>
      <c r="BE325" s="10">
        <v>0.76707621467199516</v>
      </c>
      <c r="BF325" s="10">
        <v>2188.3930534183341</v>
      </c>
      <c r="BG325" s="10">
        <v>4.0125340457714792E-2</v>
      </c>
      <c r="BH325" s="10"/>
      <c r="BI325" s="10"/>
      <c r="BJ325" s="1">
        <v>319</v>
      </c>
      <c r="BK325" s="1">
        <v>5810</v>
      </c>
      <c r="BL325" s="1">
        <v>6751.4</v>
      </c>
      <c r="BM325" s="1">
        <v>6175.5</v>
      </c>
      <c r="BN325" s="2">
        <v>12</v>
      </c>
      <c r="BO325" s="2">
        <v>5.2</v>
      </c>
      <c r="BP325" s="2">
        <v>17.2</v>
      </c>
      <c r="BQ325" s="2">
        <v>6.8</v>
      </c>
      <c r="BR325" s="1">
        <v>2.5999999999999999E-2</v>
      </c>
      <c r="BS325" s="1">
        <v>1.8109999999999999</v>
      </c>
      <c r="BT325" s="1">
        <v>75.400000000000006</v>
      </c>
      <c r="BU325" s="1">
        <v>0.50849999999999995</v>
      </c>
      <c r="BV325" s="1">
        <v>1229</v>
      </c>
      <c r="BW325" s="1">
        <v>4.7085999999999996E-2</v>
      </c>
      <c r="BX325" s="1">
        <v>65.41888041</v>
      </c>
      <c r="BY325" s="1">
        <v>3.0803134029852599E-2</v>
      </c>
      <c r="BZ325" s="1">
        <v>5.6503199999999995E-3</v>
      </c>
      <c r="CA325" s="1">
        <v>2.4484719999999997E-3</v>
      </c>
      <c r="CB325" s="1">
        <v>8.0987919999999988E-3</v>
      </c>
      <c r="CC325" s="1">
        <v>3.2018479999999998E-3</v>
      </c>
      <c r="CD325" s="1">
        <v>3.6963760835823116E-3</v>
      </c>
      <c r="CE325" s="1">
        <v>1.601762969552335E-3</v>
      </c>
      <c r="CF325" s="1">
        <v>5.2981390531346463E-3</v>
      </c>
      <c r="CG325" s="1">
        <v>2.0946131140299768E-3</v>
      </c>
    </row>
    <row r="326" spans="52:85">
      <c r="AZ326" s="4" t="s">
        <v>4</v>
      </c>
      <c r="BA326" s="4">
        <v>64.100000000000378</v>
      </c>
      <c r="BB326" s="4">
        <v>64.099999999999994</v>
      </c>
      <c r="BC326" s="10">
        <v>1.3956307922227049</v>
      </c>
      <c r="BD326" s="10">
        <v>29.377397108516583</v>
      </c>
      <c r="BE326" s="10">
        <v>0.76022376228926969</v>
      </c>
      <c r="BF326" s="10">
        <v>2707.5497410738622</v>
      </c>
      <c r="BG326" s="10">
        <v>4.1047964477137863E-2</v>
      </c>
      <c r="BH326" s="10"/>
      <c r="BI326" s="10"/>
      <c r="BJ326" s="1">
        <v>320</v>
      </c>
      <c r="BK326" s="1">
        <v>5823.6</v>
      </c>
      <c r="BL326" s="1">
        <v>6921.8</v>
      </c>
      <c r="BM326" s="1">
        <v>6234</v>
      </c>
      <c r="BN326" s="2">
        <v>22.9</v>
      </c>
      <c r="BO326" s="2">
        <v>8.0625</v>
      </c>
      <c r="BP326" s="2">
        <v>30.962499999999999</v>
      </c>
      <c r="BQ326" s="2">
        <v>14.837499999999999</v>
      </c>
      <c r="BR326" s="1">
        <v>2.6499999999999999E-2</v>
      </c>
      <c r="BS326" s="1">
        <v>1.6379999999999999</v>
      </c>
      <c r="BT326" s="1">
        <v>66.55</v>
      </c>
      <c r="BU326" s="1">
        <v>0.61350000000000005</v>
      </c>
      <c r="BV326" s="1">
        <v>1208</v>
      </c>
      <c r="BW326" s="1">
        <v>4.3406999999999994E-2</v>
      </c>
      <c r="BX326" s="1">
        <v>46.461262689999998</v>
      </c>
      <c r="BY326" s="1">
        <v>2.0167440295848296E-2</v>
      </c>
      <c r="BZ326" s="1">
        <v>9.9402029999999982E-3</v>
      </c>
      <c r="CA326" s="1">
        <v>3.4996893749999996E-3</v>
      </c>
      <c r="CB326" s="1">
        <v>1.3439892374999998E-2</v>
      </c>
      <c r="CC326" s="1">
        <v>6.4405136249999981E-3</v>
      </c>
      <c r="CD326" s="1">
        <v>4.6183438277492593E-3</v>
      </c>
      <c r="CE326" s="1">
        <v>1.6259998738527689E-3</v>
      </c>
      <c r="CF326" s="1">
        <v>6.2443437016020285E-3</v>
      </c>
      <c r="CG326" s="1">
        <v>2.9923439538964902E-3</v>
      </c>
    </row>
    <row r="327" spans="52:85">
      <c r="AZ327" s="4" t="s">
        <v>4</v>
      </c>
      <c r="BA327" s="4">
        <v>64.300000000000381</v>
      </c>
      <c r="BB327" s="4">
        <v>64.3</v>
      </c>
      <c r="BC327" s="10">
        <v>1.3894470093006281</v>
      </c>
      <c r="BD327" s="10">
        <v>28.78843146392018</v>
      </c>
      <c r="BE327" s="10">
        <v>0.76397150951477077</v>
      </c>
      <c r="BF327" s="10">
        <v>2182.4190350297422</v>
      </c>
      <c r="BG327" s="10">
        <v>4.0273826356539991E-2</v>
      </c>
      <c r="BH327" s="10"/>
      <c r="BI327" s="10"/>
      <c r="BJ327" s="1">
        <v>321</v>
      </c>
      <c r="BK327" s="1">
        <v>5883.1</v>
      </c>
      <c r="BL327" s="1">
        <v>6967.9</v>
      </c>
      <c r="BM327" s="1">
        <v>6303.5</v>
      </c>
      <c r="BN327" s="2">
        <v>29.6</v>
      </c>
      <c r="BO327" s="2">
        <v>9.5</v>
      </c>
      <c r="BP327" s="2">
        <v>39.1</v>
      </c>
      <c r="BQ327" s="2">
        <v>20.100000000000001</v>
      </c>
      <c r="BR327" s="1">
        <v>2.7E-2</v>
      </c>
      <c r="BS327" s="1">
        <v>1.577</v>
      </c>
      <c r="BT327" s="1">
        <v>51.7</v>
      </c>
      <c r="BU327" s="1">
        <v>0.65</v>
      </c>
      <c r="BV327" s="1">
        <v>1417</v>
      </c>
      <c r="BW327" s="1">
        <v>4.2578999999999999E-2</v>
      </c>
      <c r="BX327" s="1">
        <v>36.591350740000003</v>
      </c>
      <c r="BY327" s="1">
        <v>1.55802312315846E-2</v>
      </c>
      <c r="BZ327" s="1">
        <v>1.2603384000000002E-2</v>
      </c>
      <c r="CA327" s="1">
        <v>4.0450050000000008E-3</v>
      </c>
      <c r="CB327" s="1">
        <v>1.6648389000000003E-2</v>
      </c>
      <c r="CC327" s="1">
        <v>8.5583790000000014E-3</v>
      </c>
      <c r="CD327" s="1">
        <v>4.6117484445490423E-3</v>
      </c>
      <c r="CE327" s="1">
        <v>1.4801219670005372E-3</v>
      </c>
      <c r="CF327" s="1">
        <v>6.0918704115495792E-3</v>
      </c>
      <c r="CG327" s="1">
        <v>3.1316264775485053E-3</v>
      </c>
    </row>
    <row r="328" spans="52:85">
      <c r="AZ328" s="4" t="s">
        <v>4</v>
      </c>
      <c r="BA328" s="4">
        <v>64.500000000000384</v>
      </c>
      <c r="BB328" s="4">
        <v>64.5</v>
      </c>
      <c r="BC328" s="10">
        <v>1.4089245677817286</v>
      </c>
      <c r="BD328" s="10">
        <v>28.390448228876952</v>
      </c>
      <c r="BE328" s="10">
        <v>0.75216692861713419</v>
      </c>
      <c r="BF328" s="10">
        <v>2180.2159065873543</v>
      </c>
      <c r="BG328" s="10">
        <v>4.2694683872174788E-2</v>
      </c>
      <c r="BH328" s="10"/>
      <c r="BI328" s="10"/>
      <c r="BJ328" s="1">
        <v>322</v>
      </c>
      <c r="BK328" s="1">
        <v>5923.6</v>
      </c>
      <c r="BL328" s="1">
        <v>7036.7</v>
      </c>
      <c r="BM328" s="1">
        <v>6373.9</v>
      </c>
      <c r="BN328" s="2">
        <v>33.837499999999999</v>
      </c>
      <c r="BO328" s="2">
        <v>10.456250000000001</v>
      </c>
      <c r="BP328" s="2">
        <v>44.293750000000003</v>
      </c>
      <c r="BQ328" s="2">
        <v>23.381249999999998</v>
      </c>
      <c r="BR328" s="1">
        <v>2.7E-2</v>
      </c>
      <c r="BS328" s="1">
        <v>1.5720000000000001</v>
      </c>
      <c r="BT328" s="1">
        <v>40.700000000000003</v>
      </c>
      <c r="BU328" s="1">
        <v>0.65349999999999997</v>
      </c>
      <c r="BV328" s="1">
        <v>1371</v>
      </c>
      <c r="BW328" s="1">
        <v>4.2444000000000003E-2</v>
      </c>
      <c r="BX328" s="1">
        <v>36.50488455</v>
      </c>
      <c r="BY328" s="1">
        <v>1.5494133198402002E-2</v>
      </c>
      <c r="BZ328" s="1">
        <v>1.4361988500000001E-2</v>
      </c>
      <c r="CA328" s="1">
        <v>4.4380507500000011E-3</v>
      </c>
      <c r="CB328" s="1">
        <v>1.8800039250000001E-2</v>
      </c>
      <c r="CC328" s="1">
        <v>9.9239377500000003E-3</v>
      </c>
      <c r="CD328" s="1">
        <v>5.2428273210092767E-3</v>
      </c>
      <c r="CE328" s="1">
        <v>1.6201053025579094E-3</v>
      </c>
      <c r="CF328" s="1">
        <v>6.8629326235671861E-3</v>
      </c>
      <c r="CG328" s="1">
        <v>3.6227220184513673E-3</v>
      </c>
    </row>
    <row r="329" spans="52:85">
      <c r="AZ329" s="4" t="s">
        <v>4</v>
      </c>
      <c r="BA329" s="4">
        <v>64.700000000000387</v>
      </c>
      <c r="BB329" s="4">
        <v>64.7</v>
      </c>
      <c r="BC329" s="10">
        <v>1.4010727361526583</v>
      </c>
      <c r="BD329" s="10">
        <v>28.549552759009419</v>
      </c>
      <c r="BE329" s="10">
        <v>0.75692561445293438</v>
      </c>
      <c r="BF329" s="10">
        <v>2181.7178185029807</v>
      </c>
      <c r="BG329" s="10">
        <v>4.1208021651551012E-2</v>
      </c>
      <c r="BH329" s="10"/>
      <c r="BI329" s="10"/>
      <c r="BJ329" s="1">
        <v>323</v>
      </c>
      <c r="BK329" s="1">
        <v>5956.4</v>
      </c>
      <c r="BL329" s="1">
        <v>7116.9</v>
      </c>
      <c r="BM329" s="1">
        <v>6446</v>
      </c>
      <c r="BN329" s="2">
        <v>27.5</v>
      </c>
      <c r="BO329" s="2">
        <v>9.9499999999999993</v>
      </c>
      <c r="BP329" s="2">
        <v>37.450000000000003</v>
      </c>
      <c r="BQ329" s="2">
        <v>17.55</v>
      </c>
      <c r="BR329" s="1">
        <v>2.7E-2</v>
      </c>
      <c r="BS329" s="1">
        <v>1.484</v>
      </c>
      <c r="BT329" s="1">
        <v>40.450000000000003</v>
      </c>
      <c r="BU329" s="1">
        <v>0.70650000000000002</v>
      </c>
      <c r="BV329" s="1">
        <v>1348.5</v>
      </c>
      <c r="BW329" s="1">
        <v>4.0067999999999999E-2</v>
      </c>
      <c r="BX329" s="1">
        <v>39.337929170000002</v>
      </c>
      <c r="BY329" s="1">
        <v>1.5761921459835602E-2</v>
      </c>
      <c r="BZ329" s="1">
        <v>1.1018700000000001E-2</v>
      </c>
      <c r="CA329" s="1">
        <v>3.9867660000000001E-3</v>
      </c>
      <c r="CB329" s="1">
        <v>1.5005466000000002E-2</v>
      </c>
      <c r="CC329" s="1">
        <v>7.031934000000001E-3</v>
      </c>
      <c r="CD329" s="1">
        <v>4.3345284014547911E-3</v>
      </c>
      <c r="CE329" s="1">
        <v>1.5683111852536427E-3</v>
      </c>
      <c r="CF329" s="1">
        <v>5.9028395867084336E-3</v>
      </c>
      <c r="CG329" s="1">
        <v>2.7662172162011486E-3</v>
      </c>
    </row>
    <row r="330" spans="52:85">
      <c r="AZ330" s="4" t="s">
        <v>4</v>
      </c>
      <c r="BA330" s="4">
        <v>64.900000000000389</v>
      </c>
      <c r="BB330" s="4">
        <v>64.900000000000006</v>
      </c>
      <c r="BC330" s="10">
        <v>1.3895182988932657</v>
      </c>
      <c r="BD330" s="10">
        <v>28.06728060441019</v>
      </c>
      <c r="BE330" s="10">
        <v>0.76392830370105103</v>
      </c>
      <c r="BF330" s="10">
        <v>2164.9868536371605</v>
      </c>
      <c r="BG330" s="10">
        <v>4.2754409196713437E-2</v>
      </c>
      <c r="BH330" s="10"/>
      <c r="BI330" s="10"/>
      <c r="BJ330" s="1">
        <v>324</v>
      </c>
      <c r="BK330" s="1">
        <v>5986.1</v>
      </c>
      <c r="BL330" s="1">
        <v>7205.7</v>
      </c>
      <c r="BM330" s="1">
        <v>6514.6</v>
      </c>
      <c r="BN330" s="2">
        <v>19.143750000000001</v>
      </c>
      <c r="BO330" s="2">
        <v>8.8562499999999993</v>
      </c>
      <c r="BP330" s="2">
        <v>28</v>
      </c>
      <c r="BQ330" s="2">
        <v>10.287500000000001</v>
      </c>
      <c r="BR330" s="1">
        <v>2.8000000000000001E-2</v>
      </c>
      <c r="BS330" s="1">
        <v>1.575</v>
      </c>
      <c r="BT330" s="1">
        <v>43.85</v>
      </c>
      <c r="BU330" s="1">
        <v>0.65149999999999997</v>
      </c>
      <c r="BV330" s="1">
        <v>1274.5</v>
      </c>
      <c r="BW330" s="1">
        <v>4.41E-2</v>
      </c>
      <c r="BX330" s="1">
        <v>42.726854670000002</v>
      </c>
      <c r="BY330" s="1">
        <v>1.8842542909470003E-2</v>
      </c>
      <c r="BZ330" s="1">
        <v>8.4423937500000008E-3</v>
      </c>
      <c r="CA330" s="1">
        <v>3.9056062499999997E-3</v>
      </c>
      <c r="CB330" s="1">
        <v>1.2348000000000001E-2</v>
      </c>
      <c r="CC330" s="1">
        <v>4.5367875000000011E-3</v>
      </c>
      <c r="CD330" s="1">
        <v>3.6071693082316641E-3</v>
      </c>
      <c r="CE330" s="1">
        <v>1.6687427064199371E-3</v>
      </c>
      <c r="CF330" s="1">
        <v>5.2759120146516009E-3</v>
      </c>
      <c r="CG330" s="1">
        <v>1.938426601811727E-3</v>
      </c>
    </row>
    <row r="331" spans="52:85">
      <c r="AZ331" s="4" t="s">
        <v>4</v>
      </c>
      <c r="BA331" s="4">
        <v>65.100000000000392</v>
      </c>
      <c r="BB331" s="4">
        <v>65.099999999999994</v>
      </c>
      <c r="BC331" s="10">
        <v>1.3796307135881565</v>
      </c>
      <c r="BD331" s="10">
        <v>27.543602520394202</v>
      </c>
      <c r="BE331" s="10">
        <v>0.76992077964354155</v>
      </c>
      <c r="BF331" s="10">
        <v>2232.7100698355484</v>
      </c>
      <c r="BG331" s="10">
        <v>4.2450175802713111E-2</v>
      </c>
      <c r="BH331" s="10"/>
      <c r="BI331" s="10"/>
      <c r="BJ331" s="1">
        <v>325</v>
      </c>
      <c r="BK331" s="1">
        <v>6011.9</v>
      </c>
      <c r="BL331" s="1">
        <v>7318.1</v>
      </c>
      <c r="BM331" s="1">
        <v>6577.3</v>
      </c>
      <c r="BN331" s="2">
        <v>9.25</v>
      </c>
      <c r="BO331" s="2">
        <v>5.7</v>
      </c>
      <c r="BP331" s="2">
        <v>14.95</v>
      </c>
      <c r="BQ331" s="2">
        <v>3.55</v>
      </c>
      <c r="BR331" s="1">
        <v>2.5000000000000001E-2</v>
      </c>
      <c r="BS331" s="1">
        <v>1.536</v>
      </c>
      <c r="BT331" s="1">
        <v>58.6</v>
      </c>
      <c r="BU331" s="1">
        <v>0.67549999999999999</v>
      </c>
      <c r="BV331" s="1">
        <v>1296</v>
      </c>
      <c r="BW331" s="1">
        <v>3.8400000000000004E-2</v>
      </c>
      <c r="BX331" s="1">
        <v>53.110887830000003</v>
      </c>
      <c r="BY331" s="1">
        <v>2.0394580926720002E-2</v>
      </c>
      <c r="BZ331" s="1">
        <v>3.5520000000000005E-3</v>
      </c>
      <c r="CA331" s="1">
        <v>2.1888000000000003E-3</v>
      </c>
      <c r="CB331" s="1">
        <v>5.7408000000000008E-3</v>
      </c>
      <c r="CC331" s="1">
        <v>1.3632000000000002E-3</v>
      </c>
      <c r="CD331" s="1">
        <v>1.8864987357216001E-3</v>
      </c>
      <c r="CE331" s="1">
        <v>1.1624911128230401E-3</v>
      </c>
      <c r="CF331" s="1">
        <v>3.0489898485446401E-3</v>
      </c>
      <c r="CG331" s="1">
        <v>7.2400762289856002E-4</v>
      </c>
    </row>
    <row r="332" spans="52:85">
      <c r="AZ332" s="4" t="s">
        <v>4</v>
      </c>
      <c r="BA332" s="4">
        <v>65.300000000000395</v>
      </c>
      <c r="BB332" s="4">
        <v>65.3</v>
      </c>
      <c r="BC332" s="10">
        <v>1.3932766720100358</v>
      </c>
      <c r="BD332" s="10">
        <v>27.991568927753555</v>
      </c>
      <c r="BE332" s="10">
        <v>0.76165050181209948</v>
      </c>
      <c r="BF332" s="10">
        <v>2143.1064572425826</v>
      </c>
      <c r="BG332" s="10">
        <v>4.2870051446463255E-2</v>
      </c>
      <c r="BH332" s="10"/>
      <c r="BI332" s="10"/>
      <c r="BJ332" s="1">
        <v>326</v>
      </c>
      <c r="BK332" s="1">
        <v>6081</v>
      </c>
      <c r="BL332" s="1">
        <v>7356.7</v>
      </c>
      <c r="BM332" s="1">
        <v>6645.2</v>
      </c>
      <c r="BN332" s="2">
        <v>0.29375000000000001</v>
      </c>
      <c r="BO332" s="2">
        <v>2.71875</v>
      </c>
      <c r="BP332" s="2">
        <v>3.0125000000000002</v>
      </c>
      <c r="BQ332" s="2">
        <v>-2.4249999999999998</v>
      </c>
      <c r="BR332" s="1">
        <v>2.4E-2</v>
      </c>
      <c r="BS332" s="1">
        <v>1.849</v>
      </c>
      <c r="BT332" s="1">
        <v>66</v>
      </c>
      <c r="BU332" s="1">
        <v>0.48549999999999999</v>
      </c>
      <c r="BV332" s="1">
        <v>1344</v>
      </c>
      <c r="BW332" s="1">
        <v>4.4375999999999999E-2</v>
      </c>
      <c r="BX332" s="1">
        <v>63.624997860000001</v>
      </c>
      <c r="BY332" s="1">
        <v>2.8234229050353599E-2</v>
      </c>
      <c r="BZ332" s="1">
        <v>1.3035449999999999E-4</v>
      </c>
      <c r="CA332" s="1">
        <v>1.2064724999999998E-3</v>
      </c>
      <c r="CB332" s="1">
        <v>1.3368269999999999E-3</v>
      </c>
      <c r="CC332" s="1">
        <v>-1.0761179999999998E-3</v>
      </c>
      <c r="CD332" s="1">
        <v>8.2938047835413701E-5</v>
      </c>
      <c r="CE332" s="1">
        <v>7.6761810230648855E-4</v>
      </c>
      <c r="CF332" s="1">
        <v>8.5055615014190231E-4</v>
      </c>
      <c r="CG332" s="1">
        <v>-6.846800544710748E-4</v>
      </c>
    </row>
    <row r="333" spans="52:85">
      <c r="AZ333" s="4" t="s">
        <v>4</v>
      </c>
      <c r="BA333" s="4">
        <v>65.500000000000398</v>
      </c>
      <c r="BB333" s="4">
        <v>65.5</v>
      </c>
      <c r="BC333" s="10">
        <v>1.3892802850830417</v>
      </c>
      <c r="BD333" s="10">
        <v>28.791886295002794</v>
      </c>
      <c r="BE333" s="10">
        <v>0.76407255449512623</v>
      </c>
      <c r="BF333" s="10">
        <v>2181.7776787703274</v>
      </c>
      <c r="BG333" s="10">
        <v>4.2099402578272264E-2</v>
      </c>
      <c r="BH333" s="10"/>
      <c r="BI333" s="10"/>
      <c r="BJ333" s="1">
        <v>327</v>
      </c>
      <c r="BK333" s="1">
        <v>6133.2</v>
      </c>
      <c r="BL333" s="1">
        <v>7406</v>
      </c>
      <c r="BM333" s="1">
        <v>6717</v>
      </c>
      <c r="BN333" s="2">
        <v>-1.5</v>
      </c>
      <c r="BO333" s="2">
        <v>2.85</v>
      </c>
      <c r="BP333" s="2">
        <v>1.35</v>
      </c>
      <c r="BQ333" s="2">
        <v>-4.3499999999999996</v>
      </c>
      <c r="BR333" s="1">
        <v>2.5000000000000001E-2</v>
      </c>
      <c r="BS333" s="1">
        <v>1.7665</v>
      </c>
      <c r="BT333" s="1">
        <v>90.35</v>
      </c>
      <c r="BU333" s="1">
        <v>0.53549999999999998</v>
      </c>
      <c r="BV333" s="1">
        <v>1292.5</v>
      </c>
      <c r="BW333" s="1">
        <v>4.41625E-2</v>
      </c>
      <c r="BX333" s="1">
        <v>60.521829820000001</v>
      </c>
      <c r="BY333" s="1">
        <v>2.6727953094257503E-2</v>
      </c>
      <c r="BZ333" s="1">
        <v>-6.6243749999999994E-4</v>
      </c>
      <c r="CA333" s="1">
        <v>1.2586312499999999E-3</v>
      </c>
      <c r="CB333" s="1">
        <v>5.9619375E-4</v>
      </c>
      <c r="CC333" s="1">
        <v>-1.9210687499999998E-3</v>
      </c>
      <c r="CD333" s="1">
        <v>-4.0091929641386255E-4</v>
      </c>
      <c r="CE333" s="1">
        <v>7.6174666318633885E-4</v>
      </c>
      <c r="CF333" s="1">
        <v>3.608273667724763E-4</v>
      </c>
      <c r="CG333" s="1">
        <v>-1.1626659596002014E-3</v>
      </c>
    </row>
    <row r="334" spans="52:85">
      <c r="AZ334" s="4" t="s">
        <v>4</v>
      </c>
      <c r="BA334" s="4">
        <v>65.700000000000401</v>
      </c>
      <c r="BB334" s="4">
        <v>65.7</v>
      </c>
      <c r="BC334" s="10">
        <v>1.4004058051458725</v>
      </c>
      <c r="BD334" s="10">
        <v>27.849070502773007</v>
      </c>
      <c r="BE334" s="10">
        <v>0.75732981506310759</v>
      </c>
      <c r="BF334" s="10">
        <v>2368.4978123480796</v>
      </c>
      <c r="BG334" s="10">
        <v>4.1803158362565089E-2</v>
      </c>
      <c r="BH334" s="10"/>
      <c r="BI334" s="10"/>
      <c r="BJ334" s="1">
        <v>328</v>
      </c>
      <c r="BK334" s="1">
        <v>6174</v>
      </c>
      <c r="BL334" s="1">
        <v>7469.7</v>
      </c>
      <c r="BM334" s="1">
        <v>6788.1</v>
      </c>
      <c r="BN334" s="2">
        <v>-2.0375000000000001</v>
      </c>
      <c r="BO334" s="2">
        <v>3.4249999999999998</v>
      </c>
      <c r="BP334" s="2">
        <v>1.3874999999999997</v>
      </c>
      <c r="BQ334" s="2">
        <v>-5.4625000000000004</v>
      </c>
      <c r="BR334" s="1">
        <v>2.4500000000000001E-2</v>
      </c>
      <c r="BS334" s="1">
        <v>2.0125000000000002</v>
      </c>
      <c r="BT334" s="1">
        <v>97.9</v>
      </c>
      <c r="BU334" s="1">
        <v>0.38650000000000001</v>
      </c>
      <c r="BV334" s="1">
        <v>1322</v>
      </c>
      <c r="BW334" s="1">
        <v>4.9306250000000003E-2</v>
      </c>
      <c r="BX334" s="1">
        <v>71.826854609999998</v>
      </c>
      <c r="BY334" s="1">
        <v>3.5415128501143131E-2</v>
      </c>
      <c r="BZ334" s="1">
        <v>-1.00461484375E-3</v>
      </c>
      <c r="CA334" s="1">
        <v>1.6887390624999998E-3</v>
      </c>
      <c r="CB334" s="1">
        <v>6.8412421874999981E-4</v>
      </c>
      <c r="CC334" s="1">
        <v>-2.6933539062499998E-3</v>
      </c>
      <c r="CD334" s="1">
        <v>-7.2158324321079128E-4</v>
      </c>
      <c r="CE334" s="1">
        <v>1.2129681511641522E-3</v>
      </c>
      <c r="CF334" s="1">
        <v>4.9138490795336092E-4</v>
      </c>
      <c r="CG334" s="1">
        <v>-1.9345513943749434E-3</v>
      </c>
    </row>
    <row r="335" spans="52:85">
      <c r="AZ335" s="4" t="s">
        <v>4</v>
      </c>
      <c r="BA335" s="4">
        <v>65.900000000000404</v>
      </c>
      <c r="BB335" s="4">
        <v>65.900000000000006</v>
      </c>
      <c r="BC335" s="10">
        <v>1.4125438604069298</v>
      </c>
      <c r="BD335" s="10">
        <v>27.609762141307787</v>
      </c>
      <c r="BE335" s="10">
        <v>0.74997341793519401</v>
      </c>
      <c r="BF335" s="10">
        <v>2408.506429277943</v>
      </c>
      <c r="BG335" s="10">
        <v>4.2804359406268762E-2</v>
      </c>
      <c r="BH335" s="10"/>
      <c r="BI335" s="10"/>
      <c r="BJ335" s="1">
        <v>329</v>
      </c>
      <c r="BK335" s="1">
        <v>6210.2</v>
      </c>
      <c r="BL335" s="1">
        <v>7551.7</v>
      </c>
      <c r="BM335" s="1">
        <v>6855.5</v>
      </c>
      <c r="BN335" s="2">
        <v>-2.2000000000000002</v>
      </c>
      <c r="BO335" s="2">
        <v>3.55</v>
      </c>
      <c r="BP335" s="2">
        <v>1.3499999999999996</v>
      </c>
      <c r="BQ335" s="2">
        <v>-5.75</v>
      </c>
      <c r="BR335" s="1">
        <v>2.4500000000000001E-2</v>
      </c>
      <c r="BS335" s="1">
        <v>2.105</v>
      </c>
      <c r="BT335" s="1">
        <v>108.55</v>
      </c>
      <c r="BU335" s="1">
        <v>0.33050000000000002</v>
      </c>
      <c r="BV335" s="1">
        <v>1343.5</v>
      </c>
      <c r="BW335" s="1">
        <v>5.15725E-2</v>
      </c>
      <c r="BX335" s="1">
        <v>74.980273650000001</v>
      </c>
      <c r="BY335" s="1">
        <v>3.8669201628146251E-2</v>
      </c>
      <c r="BZ335" s="1">
        <v>-1.1345950000000002E-3</v>
      </c>
      <c r="CA335" s="1">
        <v>1.8308237500000001E-3</v>
      </c>
      <c r="CB335" s="1">
        <v>6.9622874999999995E-4</v>
      </c>
      <c r="CC335" s="1">
        <v>-2.9654187500000005E-3</v>
      </c>
      <c r="CD335" s="1">
        <v>-8.5072243581921757E-4</v>
      </c>
      <c r="CE335" s="1">
        <v>1.372756657799192E-3</v>
      </c>
      <c r="CF335" s="1">
        <v>5.2203422197997444E-4</v>
      </c>
      <c r="CG335" s="1">
        <v>-2.2234790936184095E-3</v>
      </c>
    </row>
    <row r="336" spans="52:85">
      <c r="AZ336" s="4" t="s">
        <v>4</v>
      </c>
      <c r="BA336" s="4">
        <v>66.100000000000406</v>
      </c>
      <c r="BB336" s="4">
        <v>66.099999999999994</v>
      </c>
      <c r="BC336" s="10">
        <v>1.4186697981823282</v>
      </c>
      <c r="BD336" s="10">
        <v>28.195426484196698</v>
      </c>
      <c r="BE336" s="10">
        <v>0.74626072837434654</v>
      </c>
      <c r="BF336" s="10">
        <v>2130.8228123639533</v>
      </c>
      <c r="BG336" s="10">
        <v>4.3651378405610723E-2</v>
      </c>
      <c r="BH336" s="10"/>
      <c r="BI336" s="10"/>
      <c r="BJ336" s="1">
        <v>330</v>
      </c>
      <c r="BK336" s="1">
        <v>6240.7</v>
      </c>
      <c r="BL336" s="1">
        <v>7643.9</v>
      </c>
      <c r="BM336" s="1">
        <v>6925.9</v>
      </c>
      <c r="BN336" s="2">
        <v>-2.2875000000000001</v>
      </c>
      <c r="BO336" s="2">
        <v>3.59375</v>
      </c>
      <c r="BP336" s="2">
        <v>1.3062499999999999</v>
      </c>
      <c r="BQ336" s="2">
        <v>-5.8812499999999996</v>
      </c>
      <c r="BR336" s="1">
        <v>2.5499999999999998E-2</v>
      </c>
      <c r="BS336" s="1">
        <v>2.1404999999999998</v>
      </c>
      <c r="BT336" s="1">
        <v>115.4</v>
      </c>
      <c r="BU336" s="1">
        <v>0.309</v>
      </c>
      <c r="BV336" s="1">
        <v>1314</v>
      </c>
      <c r="BW336" s="1">
        <v>5.4582749999999992E-2</v>
      </c>
      <c r="BX336" s="1">
        <v>75.895977860000002</v>
      </c>
      <c r="BY336" s="1">
        <v>4.1426111855379144E-2</v>
      </c>
      <c r="BZ336" s="1">
        <v>-1.2485804062499998E-3</v>
      </c>
      <c r="CA336" s="1">
        <v>1.9615675781249997E-3</v>
      </c>
      <c r="CB336" s="1">
        <v>7.1298717187499991E-4</v>
      </c>
      <c r="CC336" s="1">
        <v>-3.2101479843749995E-3</v>
      </c>
      <c r="CD336" s="1">
        <v>-9.4762230869179789E-4</v>
      </c>
      <c r="CE336" s="1">
        <v>1.4887508948026877E-3</v>
      </c>
      <c r="CF336" s="1">
        <v>5.4112858611088984E-4</v>
      </c>
      <c r="CG336" s="1">
        <v>-2.4363732034944855E-3</v>
      </c>
    </row>
    <row r="337" spans="52:85">
      <c r="AZ337" s="4" t="s">
        <v>4</v>
      </c>
      <c r="BA337" s="4">
        <v>66.300000000000409</v>
      </c>
      <c r="BB337" s="4">
        <v>66.3</v>
      </c>
      <c r="BC337" s="10">
        <v>1.4302478693471952</v>
      </c>
      <c r="BD337" s="10">
        <v>27.967180275022617</v>
      </c>
      <c r="BE337" s="10">
        <v>0.7392437155471544</v>
      </c>
      <c r="BF337" s="10">
        <v>2192.2563417890524</v>
      </c>
      <c r="BG337" s="10">
        <v>4.2693966249168873E-2</v>
      </c>
      <c r="BH337" s="10"/>
      <c r="BI337" s="10"/>
      <c r="BJ337" s="1">
        <v>331</v>
      </c>
      <c r="BK337" s="1">
        <v>6328.3</v>
      </c>
      <c r="BL337" s="1">
        <v>7683.3</v>
      </c>
      <c r="BM337" s="1">
        <v>6998</v>
      </c>
      <c r="BN337" s="2">
        <v>-2.2999999999999998</v>
      </c>
      <c r="BO337" s="2">
        <v>3.6</v>
      </c>
      <c r="BP337" s="2">
        <v>1.3000000000000003</v>
      </c>
      <c r="BQ337" s="2">
        <v>-5.9</v>
      </c>
      <c r="BR337" s="1">
        <v>2.6499999999999999E-2</v>
      </c>
      <c r="BS337" s="1">
        <v>2.0764999999999998</v>
      </c>
      <c r="BT337" s="1">
        <v>120.4</v>
      </c>
      <c r="BU337" s="1">
        <v>0.34749999999999998</v>
      </c>
      <c r="BV337" s="1">
        <v>1327</v>
      </c>
      <c r="BW337" s="1">
        <v>5.5027249999999993E-2</v>
      </c>
      <c r="BX337" s="1">
        <v>75.060149109999998</v>
      </c>
      <c r="BY337" s="1">
        <v>4.130353590113247E-2</v>
      </c>
      <c r="BZ337" s="1">
        <v>-1.2656267499999998E-3</v>
      </c>
      <c r="CA337" s="1">
        <v>1.9809809999999997E-3</v>
      </c>
      <c r="CB337" s="1">
        <v>7.1535424999999995E-4</v>
      </c>
      <c r="CC337" s="1">
        <v>-3.2466077499999995E-3</v>
      </c>
      <c r="CD337" s="1">
        <v>-9.4998132572604675E-4</v>
      </c>
      <c r="CE337" s="1">
        <v>1.486927292440769E-3</v>
      </c>
      <c r="CF337" s="1">
        <v>5.3694596671472221E-4</v>
      </c>
      <c r="CG337" s="1">
        <v>-2.4369086181668157E-3</v>
      </c>
    </row>
    <row r="338" spans="52:85">
      <c r="AZ338" s="4" t="s">
        <v>4</v>
      </c>
      <c r="BA338" s="4">
        <v>66.500000000000412</v>
      </c>
      <c r="BB338" s="4">
        <v>66.5</v>
      </c>
      <c r="BC338" s="10">
        <v>1.4242329968354561</v>
      </c>
      <c r="BD338" s="10">
        <v>28.085292286358438</v>
      </c>
      <c r="BE338" s="10">
        <v>0.74288909282699622</v>
      </c>
      <c r="BF338" s="10">
        <v>2680.0218043063505</v>
      </c>
      <c r="BG338" s="10">
        <v>4.2514417815985521E-2</v>
      </c>
      <c r="BH338" s="10"/>
      <c r="BI338" s="10"/>
      <c r="BJ338" s="1">
        <v>332</v>
      </c>
      <c r="BK338" s="1">
        <v>6399.4</v>
      </c>
      <c r="BL338" s="1">
        <v>7735</v>
      </c>
      <c r="BM338" s="1">
        <v>7073.3</v>
      </c>
      <c r="BN338" s="2">
        <v>-2.2999999999999998</v>
      </c>
      <c r="BO338" s="2">
        <v>3.6124999999999998</v>
      </c>
      <c r="BP338" s="2">
        <v>1.3125</v>
      </c>
      <c r="BQ338" s="2">
        <v>-5.9124999999999996</v>
      </c>
      <c r="BR338" s="1">
        <v>2.6499999999999999E-2</v>
      </c>
      <c r="BS338" s="1">
        <v>2.012</v>
      </c>
      <c r="BT338" s="1">
        <v>121.8</v>
      </c>
      <c r="BU338" s="1">
        <v>0.38700000000000001</v>
      </c>
      <c r="BV338" s="1">
        <v>1291.5</v>
      </c>
      <c r="BW338" s="1">
        <v>5.3317999999999997E-2</v>
      </c>
      <c r="BX338" s="1">
        <v>74.099621330000005</v>
      </c>
      <c r="BY338" s="1">
        <v>3.9508436100729405E-2</v>
      </c>
      <c r="BZ338" s="1">
        <v>-1.2263139999999998E-3</v>
      </c>
      <c r="CA338" s="1">
        <v>1.9261127499999996E-3</v>
      </c>
      <c r="CB338" s="1">
        <v>6.9979874999999978E-4</v>
      </c>
      <c r="CC338" s="1">
        <v>-3.1524267499999994E-3</v>
      </c>
      <c r="CD338" s="1">
        <v>-9.0869403031677625E-4</v>
      </c>
      <c r="CE338" s="1">
        <v>1.4272422541388497E-3</v>
      </c>
      <c r="CF338" s="1">
        <v>5.1854822382207347E-4</v>
      </c>
      <c r="CG338" s="1">
        <v>-2.335936284455626E-3</v>
      </c>
    </row>
    <row r="339" spans="52:85">
      <c r="AZ339" s="4" t="s">
        <v>4</v>
      </c>
      <c r="BA339" s="4">
        <v>66.700000000000415</v>
      </c>
      <c r="BB339" s="4">
        <v>66.7</v>
      </c>
      <c r="BC339" s="10">
        <v>1.4449828153835067</v>
      </c>
      <c r="BD339" s="10">
        <v>26.989940354168972</v>
      </c>
      <c r="BE339" s="10">
        <v>0.73031344522211716</v>
      </c>
      <c r="BF339" s="10">
        <v>2657.5939031028856</v>
      </c>
      <c r="BG339" s="10">
        <v>4.4461009704108531E-2</v>
      </c>
      <c r="BH339" s="10"/>
      <c r="BI339" s="10"/>
      <c r="BJ339" s="1">
        <v>333</v>
      </c>
      <c r="BK339" s="1">
        <v>6451.8</v>
      </c>
      <c r="BL339" s="1">
        <v>7788.4</v>
      </c>
      <c r="BM339" s="1">
        <v>7150.2</v>
      </c>
      <c r="BN339" s="2">
        <v>-2.2999999999999998</v>
      </c>
      <c r="BO339" s="2">
        <v>3.7</v>
      </c>
      <c r="BP339" s="2">
        <v>1.4000000000000004</v>
      </c>
      <c r="BQ339" s="2">
        <v>-6</v>
      </c>
      <c r="BR339" s="1">
        <v>2.6499999999999999E-2</v>
      </c>
      <c r="BS339" s="1">
        <v>1.9650000000000001</v>
      </c>
      <c r="BT339" s="1">
        <v>124.2</v>
      </c>
      <c r="BU339" s="1">
        <v>0.41499999999999998</v>
      </c>
      <c r="BV339" s="1">
        <v>1288.5</v>
      </c>
      <c r="BW339" s="1">
        <v>5.2072500000000001E-2</v>
      </c>
      <c r="BX339" s="1">
        <v>68.034805840000004</v>
      </c>
      <c r="BY339" s="1">
        <v>3.5427424271034E-2</v>
      </c>
      <c r="BZ339" s="1">
        <v>-1.1976675000000001E-3</v>
      </c>
      <c r="CA339" s="1">
        <v>1.9266825000000005E-3</v>
      </c>
      <c r="CB339" s="1">
        <v>7.2901500000000039E-4</v>
      </c>
      <c r="CC339" s="1">
        <v>-3.1243500000000006E-3</v>
      </c>
      <c r="CD339" s="1">
        <v>-8.1483075823378197E-4</v>
      </c>
      <c r="CE339" s="1">
        <v>1.3108146980282582E-3</v>
      </c>
      <c r="CF339" s="1">
        <v>4.9598393979447626E-4</v>
      </c>
      <c r="CG339" s="1">
        <v>-2.1256454562620401E-3</v>
      </c>
    </row>
    <row r="340" spans="52:85">
      <c r="AZ340" s="4" t="s">
        <v>4</v>
      </c>
      <c r="BA340" s="4">
        <v>66.900000000000418</v>
      </c>
      <c r="BB340" s="4">
        <v>66.900000000000006</v>
      </c>
      <c r="BC340" s="10">
        <v>1.4145820284304504</v>
      </c>
      <c r="BD340" s="10">
        <v>27.569981249706991</v>
      </c>
      <c r="BE340" s="10">
        <v>0.74873816458760578</v>
      </c>
      <c r="BF340" s="10">
        <v>2638.8661760697742</v>
      </c>
      <c r="BG340" s="10">
        <v>4.4205688388448433E-2</v>
      </c>
      <c r="BH340" s="10"/>
      <c r="BI340" s="10"/>
      <c r="BJ340" s="1">
        <v>334</v>
      </c>
      <c r="BK340" s="1">
        <v>6493.5</v>
      </c>
      <c r="BL340" s="1">
        <v>7856.3</v>
      </c>
      <c r="BM340" s="1">
        <v>7225.5</v>
      </c>
      <c r="BN340" s="2">
        <v>-2.2937500000000002</v>
      </c>
      <c r="BO340" s="2">
        <v>3.7749999999999999</v>
      </c>
      <c r="BP340" s="2">
        <v>1.4812499999999997</v>
      </c>
      <c r="BQ340" s="2">
        <v>-6.0687499999999996</v>
      </c>
      <c r="BR340" s="1">
        <v>2.5999999999999999E-2</v>
      </c>
      <c r="BS340" s="1">
        <v>1.9550000000000001</v>
      </c>
      <c r="BT340" s="1">
        <v>127.65</v>
      </c>
      <c r="BU340" s="1">
        <v>0.42099999999999999</v>
      </c>
      <c r="BV340" s="1">
        <v>1272.5</v>
      </c>
      <c r="BW340" s="1">
        <v>5.083E-2</v>
      </c>
      <c r="BX340" s="1">
        <v>67.395028659999994</v>
      </c>
      <c r="BY340" s="1">
        <v>3.4256893067877991E-2</v>
      </c>
      <c r="BZ340" s="1">
        <v>-1.1659131250000001E-3</v>
      </c>
      <c r="CA340" s="1">
        <v>1.9188325E-3</v>
      </c>
      <c r="CB340" s="1">
        <v>7.5291937499999992E-4</v>
      </c>
      <c r="CC340" s="1">
        <v>-3.0847456250000004E-3</v>
      </c>
      <c r="CD340" s="1">
        <v>-7.8576748474445154E-4</v>
      </c>
      <c r="CE340" s="1">
        <v>1.2931977133123942E-3</v>
      </c>
      <c r="CF340" s="1">
        <v>5.0743022856794269E-4</v>
      </c>
      <c r="CG340" s="1">
        <v>-2.0789651980568456E-3</v>
      </c>
    </row>
    <row r="341" spans="52:85">
      <c r="AZ341" s="4" t="s">
        <v>4</v>
      </c>
      <c r="BA341" s="4">
        <v>67.100000000000421</v>
      </c>
      <c r="BB341" s="4">
        <v>67.099999999999994</v>
      </c>
      <c r="BC341" s="10">
        <v>1.3912652239627925</v>
      </c>
      <c r="BD341" s="10">
        <v>28.032038268673784</v>
      </c>
      <c r="BE341" s="10">
        <v>0.7628695612346712</v>
      </c>
      <c r="BF341" s="10">
        <v>2418.0121089808276</v>
      </c>
      <c r="BG341" s="10">
        <v>4.0326528230805625E-2</v>
      </c>
      <c r="BH341" s="10"/>
      <c r="BI341" s="10"/>
      <c r="BJ341" s="1">
        <v>335</v>
      </c>
      <c r="BK341" s="1">
        <v>6534.9</v>
      </c>
      <c r="BL341" s="1">
        <v>7961.4</v>
      </c>
      <c r="BM341" s="1">
        <v>7292.4</v>
      </c>
      <c r="BN341" s="2">
        <v>-2.25</v>
      </c>
      <c r="BO341" s="2">
        <v>3.7</v>
      </c>
      <c r="BP341" s="2">
        <v>1.4500000000000002</v>
      </c>
      <c r="BQ341" s="2">
        <v>-5.95</v>
      </c>
      <c r="BR341" s="1">
        <v>2.5999999999999999E-2</v>
      </c>
      <c r="BS341" s="1">
        <v>1.9930000000000001</v>
      </c>
      <c r="BT341" s="1">
        <v>131.44999999999999</v>
      </c>
      <c r="BU341" s="1">
        <v>0.39800000000000002</v>
      </c>
      <c r="BV341" s="1">
        <v>1259</v>
      </c>
      <c r="BW341" s="1">
        <v>5.1818000000000003E-2</v>
      </c>
      <c r="BX341" s="1">
        <v>70.648605259999997</v>
      </c>
      <c r="BY341" s="1">
        <v>3.6608694273626799E-2</v>
      </c>
      <c r="BZ341" s="1">
        <v>-1.1659050000000001E-3</v>
      </c>
      <c r="CA341" s="1">
        <v>1.9172660000000004E-3</v>
      </c>
      <c r="CB341" s="1">
        <v>7.513610000000003E-4</v>
      </c>
      <c r="CC341" s="1">
        <v>-3.0831710000000004E-3</v>
      </c>
      <c r="CD341" s="1">
        <v>-8.2369562115660298E-4</v>
      </c>
      <c r="CE341" s="1">
        <v>1.3545216881241918E-3</v>
      </c>
      <c r="CF341" s="1">
        <v>5.3082606696758879E-4</v>
      </c>
      <c r="CG341" s="1">
        <v>-2.1782173092807946E-3</v>
      </c>
    </row>
    <row r="342" spans="52:85">
      <c r="AZ342" s="4" t="s">
        <v>4</v>
      </c>
      <c r="BA342" s="4">
        <v>67.300000000000423</v>
      </c>
      <c r="BB342" s="4">
        <v>67.3</v>
      </c>
      <c r="BC342" s="10">
        <v>1.3581504024928091</v>
      </c>
      <c r="BD342" s="10">
        <v>27.979228169614444</v>
      </c>
      <c r="BE342" s="10">
        <v>0.7829391500043581</v>
      </c>
      <c r="BF342" s="10">
        <v>2629.0542382120475</v>
      </c>
      <c r="BG342" s="10">
        <v>4.1789243153625491E-2</v>
      </c>
      <c r="BH342" s="10"/>
      <c r="BI342" s="10"/>
      <c r="BJ342" s="1">
        <v>336</v>
      </c>
      <c r="BK342" s="1">
        <v>6662.5</v>
      </c>
      <c r="BL342" s="1">
        <v>7990.8</v>
      </c>
      <c r="BM342" s="1">
        <v>7363.7</v>
      </c>
      <c r="BN342" s="2">
        <v>-2.21875</v>
      </c>
      <c r="BO342" s="2">
        <v>3.625</v>
      </c>
      <c r="BP342" s="2">
        <v>1.40625</v>
      </c>
      <c r="BQ342" s="2">
        <v>-5.84375</v>
      </c>
      <c r="BR342" s="1">
        <v>2.5999999999999999E-2</v>
      </c>
      <c r="BS342" s="1">
        <v>2.1059999999999999</v>
      </c>
      <c r="BT342" s="1">
        <v>132.94999999999999</v>
      </c>
      <c r="BU342" s="1">
        <v>0.33</v>
      </c>
      <c r="BV342" s="1">
        <v>1194.5</v>
      </c>
      <c r="BW342" s="1">
        <v>5.4755999999999992E-2</v>
      </c>
      <c r="BX342" s="1">
        <v>73.993006350000002</v>
      </c>
      <c r="BY342" s="1">
        <v>4.0515610557005997E-2</v>
      </c>
      <c r="BZ342" s="1">
        <v>-1.2148987499999997E-3</v>
      </c>
      <c r="CA342" s="1">
        <v>1.9849049999999995E-3</v>
      </c>
      <c r="CB342" s="1">
        <v>7.7000624999999981E-4</v>
      </c>
      <c r="CC342" s="1">
        <v>-3.1998037499999989E-3</v>
      </c>
      <c r="CD342" s="1">
        <v>-8.9894010923357052E-4</v>
      </c>
      <c r="CE342" s="1">
        <v>1.4686908826914674E-3</v>
      </c>
      <c r="CF342" s="1">
        <v>5.6975077345789685E-4</v>
      </c>
      <c r="CG342" s="1">
        <v>-2.3676309919250377E-3</v>
      </c>
    </row>
    <row r="343" spans="52:85">
      <c r="AZ343" s="4" t="s">
        <v>4</v>
      </c>
      <c r="BA343" s="4">
        <v>67.500000000000426</v>
      </c>
      <c r="BB343" s="4">
        <v>67.5</v>
      </c>
      <c r="BC343" s="10">
        <v>1.3580431721434081</v>
      </c>
      <c r="BD343" s="10">
        <v>27.245083778597898</v>
      </c>
      <c r="BE343" s="10">
        <v>0.78300413809490421</v>
      </c>
      <c r="BF343" s="10">
        <v>2637.5034069228673</v>
      </c>
      <c r="BG343" s="10">
        <v>4.1152823398286242E-2</v>
      </c>
      <c r="BH343" s="10"/>
      <c r="BI343" s="10"/>
      <c r="BJ343" s="1">
        <v>337</v>
      </c>
      <c r="BK343" s="1">
        <v>6753.6</v>
      </c>
      <c r="BL343" s="1">
        <v>8026.9</v>
      </c>
      <c r="BM343" s="1">
        <v>7436.1</v>
      </c>
      <c r="BN343" s="2">
        <v>-2.2999999999999998</v>
      </c>
      <c r="BO343" s="2">
        <v>3.7</v>
      </c>
      <c r="BP343" s="2">
        <v>1.4000000000000004</v>
      </c>
      <c r="BQ343" s="2">
        <v>-6</v>
      </c>
      <c r="BR343" s="1">
        <v>2.5999999999999999E-2</v>
      </c>
      <c r="BS343" s="1">
        <v>2.1484999999999999</v>
      </c>
      <c r="BT343" s="1">
        <v>138.69999999999999</v>
      </c>
      <c r="BU343" s="1">
        <v>0.30399999999999999</v>
      </c>
      <c r="BV343" s="1">
        <v>1108.5</v>
      </c>
      <c r="BW343" s="1">
        <v>5.5860999999999994E-2</v>
      </c>
      <c r="BX343" s="1">
        <v>75.89353792</v>
      </c>
      <c r="BY343" s="1">
        <v>4.2394889217491197E-2</v>
      </c>
      <c r="BZ343" s="1">
        <v>-1.2848029999999999E-3</v>
      </c>
      <c r="CA343" s="1">
        <v>2.0668570000000001E-3</v>
      </c>
      <c r="CB343" s="1">
        <v>7.8205400000000013E-4</v>
      </c>
      <c r="CC343" s="1">
        <v>-3.3516600000000002E-3</v>
      </c>
      <c r="CD343" s="1">
        <v>-9.7508245200229752E-4</v>
      </c>
      <c r="CE343" s="1">
        <v>1.5686109010471746E-3</v>
      </c>
      <c r="CF343" s="1">
        <v>5.9352844904487709E-4</v>
      </c>
      <c r="CG343" s="1">
        <v>-2.5436933530494721E-3</v>
      </c>
    </row>
    <row r="344" spans="52:85">
      <c r="AZ344" s="4" t="s">
        <v>4</v>
      </c>
      <c r="BA344" s="4">
        <v>67.700000000000429</v>
      </c>
      <c r="BB344" s="4">
        <v>67.7</v>
      </c>
      <c r="BC344" s="10">
        <v>1.3529144136028288</v>
      </c>
      <c r="BD344" s="10">
        <v>26.609222015849124</v>
      </c>
      <c r="BE344" s="10">
        <v>0.78611247660434613</v>
      </c>
      <c r="BF344" s="10">
        <v>2632.5530756668486</v>
      </c>
      <c r="BG344" s="10">
        <v>4.0997406472814142E-2</v>
      </c>
      <c r="BH344" s="10"/>
      <c r="BI344" s="10"/>
      <c r="BJ344" s="1">
        <v>338</v>
      </c>
      <c r="BK344" s="1">
        <v>6819.2</v>
      </c>
      <c r="BL344" s="1">
        <v>8061.6</v>
      </c>
      <c r="BM344" s="1">
        <v>7516</v>
      </c>
      <c r="BN344" s="2">
        <v>-2.3875000000000002</v>
      </c>
      <c r="BO344" s="2">
        <v>3.7749999999999999</v>
      </c>
      <c r="BP344" s="2">
        <v>1.3874999999999997</v>
      </c>
      <c r="BQ344" s="2">
        <v>-6.1624999999999996</v>
      </c>
      <c r="BR344" s="1">
        <v>2.5999999999999999E-2</v>
      </c>
      <c r="BS344" s="1">
        <v>2.2414999999999998</v>
      </c>
      <c r="BT344" s="1">
        <v>139.15</v>
      </c>
      <c r="BU344" s="1">
        <v>0.247</v>
      </c>
      <c r="BV344" s="1">
        <v>1226.5</v>
      </c>
      <c r="BW344" s="1">
        <v>5.8278999999999991E-2</v>
      </c>
      <c r="BX344" s="1">
        <v>77.051581929999998</v>
      </c>
      <c r="BY344" s="1">
        <v>4.4904891432984692E-2</v>
      </c>
      <c r="BZ344" s="1">
        <v>-1.3914111249999999E-3</v>
      </c>
      <c r="CA344" s="1">
        <v>2.2000322499999996E-3</v>
      </c>
      <c r="CB344" s="1">
        <v>8.0862112499999975E-4</v>
      </c>
      <c r="CC344" s="1">
        <v>-3.5914433749999995E-3</v>
      </c>
      <c r="CD344" s="1">
        <v>-1.0721042829625095E-3</v>
      </c>
      <c r="CE344" s="1">
        <v>1.6951596515951718E-3</v>
      </c>
      <c r="CF344" s="1">
        <v>6.2305536863266234E-4</v>
      </c>
      <c r="CG344" s="1">
        <v>-2.7672639345576811E-3</v>
      </c>
    </row>
    <row r="345" spans="52:85">
      <c r="AZ345" s="4" t="s">
        <v>4</v>
      </c>
      <c r="BA345" s="4">
        <v>67.900000000000432</v>
      </c>
      <c r="BB345" s="4">
        <v>67.900000000000006</v>
      </c>
      <c r="BC345" s="10">
        <v>1.3577992894950901</v>
      </c>
      <c r="BD345" s="10">
        <v>25.777005681756592</v>
      </c>
      <c r="BE345" s="10">
        <v>0.78315194576055147</v>
      </c>
      <c r="BF345" s="10">
        <v>2647.3153447805939</v>
      </c>
      <c r="BG345" s="10">
        <v>4.1145433015000961E-2</v>
      </c>
      <c r="BH345" s="10"/>
      <c r="BI345" s="10"/>
      <c r="BJ345" s="1">
        <v>339</v>
      </c>
      <c r="BK345" s="1">
        <v>6869</v>
      </c>
      <c r="BL345" s="1">
        <v>8109</v>
      </c>
      <c r="BM345" s="1">
        <v>7593.7</v>
      </c>
      <c r="BN345" s="2">
        <v>-2.4</v>
      </c>
      <c r="BO345" s="2">
        <v>3.7</v>
      </c>
      <c r="BP345" s="2">
        <v>1.3000000000000003</v>
      </c>
      <c r="BQ345" s="2">
        <v>-6.1</v>
      </c>
      <c r="BR345" s="1">
        <v>2.5999999999999999E-2</v>
      </c>
      <c r="BS345" s="1">
        <v>2.1555</v>
      </c>
      <c r="BT345" s="1">
        <v>148.19999999999999</v>
      </c>
      <c r="BU345" s="1">
        <v>0.29949999999999999</v>
      </c>
      <c r="BV345" s="1">
        <v>1196</v>
      </c>
      <c r="BW345" s="1">
        <v>5.6042999999999996E-2</v>
      </c>
      <c r="BX345" s="1">
        <v>77.791595400000006</v>
      </c>
      <c r="BY345" s="1">
        <v>4.3596743810022001E-2</v>
      </c>
      <c r="BZ345" s="1">
        <v>-1.3450319999999999E-3</v>
      </c>
      <c r="CA345" s="1">
        <v>2.0735910000000001E-3</v>
      </c>
      <c r="CB345" s="1">
        <v>7.2855900000000015E-4</v>
      </c>
      <c r="CC345" s="1">
        <v>-3.418623E-3</v>
      </c>
      <c r="CD345" s="1">
        <v>-1.0463218514405281E-3</v>
      </c>
      <c r="CE345" s="1">
        <v>1.6130795209708144E-3</v>
      </c>
      <c r="CF345" s="1">
        <v>5.6675766953028623E-4</v>
      </c>
      <c r="CG345" s="1">
        <v>-2.6594013724113427E-3</v>
      </c>
    </row>
    <row r="346" spans="52:85">
      <c r="AZ346" s="4" t="s">
        <v>4</v>
      </c>
      <c r="BA346" s="4">
        <v>68.100000000000435</v>
      </c>
      <c r="BB346" s="4">
        <v>68.099999999999994</v>
      </c>
      <c r="BC346" s="10">
        <v>1.3513884622599648</v>
      </c>
      <c r="BD346" s="10">
        <v>25.159309073233352</v>
      </c>
      <c r="BE346" s="10">
        <v>0.78703729560002134</v>
      </c>
      <c r="BF346" s="10">
        <v>2608.0456645827667</v>
      </c>
      <c r="BG346" s="10">
        <v>4.1581183454153355E-2</v>
      </c>
      <c r="BH346" s="10"/>
      <c r="BI346" s="10"/>
      <c r="BJ346" s="1">
        <v>340</v>
      </c>
      <c r="BK346" s="1">
        <v>6910.4</v>
      </c>
      <c r="BL346" s="1">
        <v>8187.1</v>
      </c>
      <c r="BM346" s="1">
        <v>7668.3</v>
      </c>
      <c r="BN346" s="2">
        <v>-2.3937499999999998</v>
      </c>
      <c r="BO346" s="2">
        <v>3.6062500000000002</v>
      </c>
      <c r="BP346" s="2">
        <v>1.2125000000000004</v>
      </c>
      <c r="BQ346" s="2">
        <v>-6</v>
      </c>
      <c r="BR346" s="1">
        <v>2.6499999999999999E-2</v>
      </c>
      <c r="BS346" s="1">
        <v>2.0405000000000002</v>
      </c>
      <c r="BT346" s="1">
        <v>157.30000000000001</v>
      </c>
      <c r="BU346" s="1">
        <v>0.36899999999999999</v>
      </c>
      <c r="BV346" s="1">
        <v>1246.5</v>
      </c>
      <c r="BW346" s="1">
        <v>5.4073250000000003E-2</v>
      </c>
      <c r="BX346" s="1">
        <v>71.820834379999994</v>
      </c>
      <c r="BY346" s="1">
        <v>3.8835859326383351E-2</v>
      </c>
      <c r="BZ346" s="1">
        <v>-1.2943784218749999E-3</v>
      </c>
      <c r="CA346" s="1">
        <v>1.9500165781249999E-3</v>
      </c>
      <c r="CB346" s="1">
        <v>6.5563815624999997E-4</v>
      </c>
      <c r="CC346" s="1">
        <v>-3.2443949999999997E-3</v>
      </c>
      <c r="CD346" s="1">
        <v>-9.2963338262530136E-4</v>
      </c>
      <c r="CE346" s="1">
        <v>1.4005181769576995E-3</v>
      </c>
      <c r="CF346" s="1">
        <v>4.7088479433239812E-4</v>
      </c>
      <c r="CG346" s="1">
        <v>-2.330151559583001E-3</v>
      </c>
    </row>
    <row r="347" spans="52:85">
      <c r="AZ347" s="4" t="s">
        <v>4</v>
      </c>
      <c r="BA347" s="4">
        <v>68.300000000000438</v>
      </c>
      <c r="BB347" s="4">
        <v>68.3</v>
      </c>
      <c r="BC347" s="10">
        <v>1.323888793532801</v>
      </c>
      <c r="BD347" s="10">
        <v>23.415864044952304</v>
      </c>
      <c r="BE347" s="10">
        <v>0.80370376149527212</v>
      </c>
      <c r="BF347" s="10">
        <v>2619.7336232671919</v>
      </c>
      <c r="BG347" s="10">
        <v>4.0117842228267815E-2</v>
      </c>
      <c r="BH347" s="10"/>
      <c r="BI347" s="10"/>
      <c r="BJ347" s="1">
        <v>341</v>
      </c>
      <c r="BK347" s="1">
        <v>7047.5</v>
      </c>
      <c r="BL347" s="1">
        <v>8206.9</v>
      </c>
      <c r="BM347" s="1">
        <v>7734.4</v>
      </c>
      <c r="BN347" s="2">
        <v>-2.35</v>
      </c>
      <c r="BO347" s="2">
        <v>3.55</v>
      </c>
      <c r="BP347" s="2">
        <v>1.1999999999999997</v>
      </c>
      <c r="BQ347" s="2">
        <v>-5.9</v>
      </c>
      <c r="BR347" s="1">
        <v>2.5999999999999999E-2</v>
      </c>
      <c r="BS347" s="1">
        <v>1.89</v>
      </c>
      <c r="BT347" s="1">
        <v>169.35</v>
      </c>
      <c r="BU347" s="1">
        <v>0.46100000000000002</v>
      </c>
      <c r="BV347" s="1">
        <v>1255</v>
      </c>
      <c r="BW347" s="1">
        <v>4.9139999999999996E-2</v>
      </c>
      <c r="BX347" s="1">
        <v>70.475094440000007</v>
      </c>
      <c r="BY347" s="1">
        <v>3.4631461407815999E-2</v>
      </c>
      <c r="BZ347" s="1">
        <v>-1.1547899999999999E-3</v>
      </c>
      <c r="CA347" s="1">
        <v>1.7444699999999997E-3</v>
      </c>
      <c r="CB347" s="1">
        <v>5.8967999999999976E-4</v>
      </c>
      <c r="CC347" s="1">
        <v>-2.8992599999999999E-3</v>
      </c>
      <c r="CD347" s="1">
        <v>-8.1383934308367596E-4</v>
      </c>
      <c r="CE347" s="1">
        <v>1.2294168799774677E-3</v>
      </c>
      <c r="CF347" s="1">
        <v>4.1557753689379178E-4</v>
      </c>
      <c r="CG347" s="1">
        <v>-2.0432562230611436E-3</v>
      </c>
    </row>
    <row r="348" spans="52:85">
      <c r="AZ348" s="4" t="s">
        <v>4</v>
      </c>
      <c r="BA348" s="4">
        <v>68.500000000000441</v>
      </c>
      <c r="BB348" s="4">
        <v>68.5</v>
      </c>
      <c r="BC348" s="10">
        <v>1.3470661924744243</v>
      </c>
      <c r="BD348" s="10">
        <v>22.270620528968244</v>
      </c>
      <c r="BE348" s="10">
        <v>0.78965685304580346</v>
      </c>
      <c r="BF348" s="10">
        <v>2591.4534567229184</v>
      </c>
      <c r="BG348" s="10">
        <v>4.0820187650738457E-2</v>
      </c>
      <c r="BH348" s="10"/>
      <c r="BI348" s="10"/>
      <c r="BJ348" s="1">
        <v>342</v>
      </c>
      <c r="BK348" s="1">
        <v>7156</v>
      </c>
      <c r="BL348" s="1">
        <v>8233.2000000000007</v>
      </c>
      <c r="BM348" s="1">
        <v>7804.6</v>
      </c>
      <c r="BN348" s="2">
        <v>-2.3125</v>
      </c>
      <c r="BO348" s="2">
        <v>3.5125000000000002</v>
      </c>
      <c r="BP348" s="2">
        <v>1.2000000000000002</v>
      </c>
      <c r="BQ348" s="2">
        <v>-5.8250000000000002</v>
      </c>
      <c r="BR348" s="1">
        <v>2.5999999999999999E-2</v>
      </c>
      <c r="BS348" s="1">
        <v>1.7055</v>
      </c>
      <c r="BT348" s="1">
        <v>185.05</v>
      </c>
      <c r="BU348" s="1">
        <v>0.57250000000000001</v>
      </c>
      <c r="BV348" s="1">
        <v>1217.5</v>
      </c>
      <c r="BW348" s="1">
        <v>4.4343E-2</v>
      </c>
      <c r="BX348" s="1">
        <v>70.553711379999996</v>
      </c>
      <c r="BY348" s="1">
        <v>3.12856322372334E-2</v>
      </c>
      <c r="BZ348" s="1">
        <v>-1.025431875E-3</v>
      </c>
      <c r="CA348" s="1">
        <v>1.557547875E-3</v>
      </c>
      <c r="CB348" s="1">
        <v>5.3211600000000001E-4</v>
      </c>
      <c r="CC348" s="1">
        <v>-2.58297975E-3</v>
      </c>
      <c r="CD348" s="1">
        <v>-7.2348024548602233E-4</v>
      </c>
      <c r="CE348" s="1">
        <v>1.0989078323328232E-3</v>
      </c>
      <c r="CF348" s="1">
        <v>3.7542758684680087E-4</v>
      </c>
      <c r="CG348" s="1">
        <v>-1.8223880778188454E-3</v>
      </c>
    </row>
    <row r="349" spans="52:85">
      <c r="AZ349" s="4" t="s">
        <v>4</v>
      </c>
      <c r="BA349" s="4">
        <v>68.700000000000443</v>
      </c>
      <c r="BB349" s="4">
        <v>68.7</v>
      </c>
      <c r="BC349" s="10">
        <v>1.3780498165195727</v>
      </c>
      <c r="BD349" s="10">
        <v>21.044231966332624</v>
      </c>
      <c r="BE349" s="10">
        <v>0.77087889907904683</v>
      </c>
      <c r="BF349" s="10">
        <v>2562.0577027762661</v>
      </c>
      <c r="BG349" s="10">
        <v>4.113581541849641E-2</v>
      </c>
      <c r="BH349" s="10"/>
      <c r="BI349" s="10"/>
      <c r="BJ349" s="1">
        <v>343</v>
      </c>
      <c r="BK349" s="1">
        <v>7252.7</v>
      </c>
      <c r="BL349" s="1">
        <v>8262.6</v>
      </c>
      <c r="BM349" s="1">
        <v>7880.5</v>
      </c>
      <c r="BN349" s="2">
        <v>-2.35</v>
      </c>
      <c r="BO349" s="2">
        <v>3.55</v>
      </c>
      <c r="BP349" s="2">
        <v>1.1999999999999997</v>
      </c>
      <c r="BQ349" s="2">
        <v>-5.9</v>
      </c>
      <c r="BR349" s="1">
        <v>2.6499999999999999E-2</v>
      </c>
      <c r="BS349" s="1">
        <v>1.877</v>
      </c>
      <c r="BT349" s="1">
        <v>162.25</v>
      </c>
      <c r="BU349" s="1">
        <v>0.46850000000000003</v>
      </c>
      <c r="BV349" s="1">
        <v>1243</v>
      </c>
      <c r="BW349" s="1">
        <v>4.97405E-2</v>
      </c>
      <c r="BX349" s="1">
        <v>72.237528530000006</v>
      </c>
      <c r="BY349" s="1">
        <v>3.5931307878464651E-2</v>
      </c>
      <c r="BZ349" s="1">
        <v>-1.16890175E-3</v>
      </c>
      <c r="CA349" s="1">
        <v>1.7657877499999998E-3</v>
      </c>
      <c r="CB349" s="1">
        <v>5.9688599999999981E-4</v>
      </c>
      <c r="CC349" s="1">
        <v>-2.9346894999999996E-3</v>
      </c>
      <c r="CD349" s="1">
        <v>-8.4438573514391928E-4</v>
      </c>
      <c r="CE349" s="1">
        <v>1.275561429685495E-3</v>
      </c>
      <c r="CF349" s="1">
        <v>4.3117569454157573E-4</v>
      </c>
      <c r="CG349" s="1">
        <v>-2.1199471648294145E-3</v>
      </c>
    </row>
    <row r="350" spans="52:85">
      <c r="AZ350" s="4" t="s">
        <v>4</v>
      </c>
      <c r="BA350" s="4">
        <v>68.900000000000446</v>
      </c>
      <c r="BB350" s="4">
        <v>68.900000000000006</v>
      </c>
      <c r="BC350" s="10">
        <v>1.3920791836411293</v>
      </c>
      <c r="BD350" s="10">
        <v>20.113798359345523</v>
      </c>
      <c r="BE350" s="10">
        <v>0.76237625233870954</v>
      </c>
      <c r="BF350" s="10">
        <v>2529.3957539466519</v>
      </c>
      <c r="BG350" s="10">
        <v>4.3502474488782202E-2</v>
      </c>
      <c r="BH350" s="10"/>
      <c r="BI350" s="10"/>
      <c r="BJ350" s="1">
        <v>344</v>
      </c>
      <c r="BK350" s="1">
        <v>7329.8</v>
      </c>
      <c r="BL350" s="1">
        <v>8304.6</v>
      </c>
      <c r="BM350" s="1">
        <v>7958.1</v>
      </c>
      <c r="BN350" s="2">
        <v>-2.3312499999999998</v>
      </c>
      <c r="BO350" s="2">
        <v>3.5062500000000001</v>
      </c>
      <c r="BP350" s="2">
        <v>1.1750000000000003</v>
      </c>
      <c r="BQ350" s="2">
        <v>-5.8375000000000004</v>
      </c>
      <c r="BR350" s="1">
        <v>2.5999999999999999E-2</v>
      </c>
      <c r="BS350" s="1">
        <v>2.1669999999999998</v>
      </c>
      <c r="BT350" s="1">
        <v>133.35</v>
      </c>
      <c r="BU350" s="1">
        <v>0.29299999999999998</v>
      </c>
      <c r="BV350" s="1">
        <v>1327.5</v>
      </c>
      <c r="BW350" s="1">
        <v>5.6341999999999989E-2</v>
      </c>
      <c r="BX350" s="1">
        <v>74.320714010000003</v>
      </c>
      <c r="BY350" s="1">
        <v>4.1873776687514193E-2</v>
      </c>
      <c r="BZ350" s="1">
        <v>-1.3134728749999997E-3</v>
      </c>
      <c r="CA350" s="1">
        <v>1.9754913749999996E-3</v>
      </c>
      <c r="CB350" s="1">
        <v>6.6201849999999985E-4</v>
      </c>
      <c r="CC350" s="1">
        <v>-3.2889642499999991E-3</v>
      </c>
      <c r="CD350" s="1">
        <v>-9.7618241902767456E-4</v>
      </c>
      <c r="CE350" s="1">
        <v>1.4681992951059665E-3</v>
      </c>
      <c r="CF350" s="1">
        <v>4.920168760782919E-4</v>
      </c>
      <c r="CG350" s="1">
        <v>-2.4443817141336409E-3</v>
      </c>
    </row>
    <row r="351" spans="52:85">
      <c r="AZ351" s="4" t="s">
        <v>4</v>
      </c>
      <c r="BA351" s="4">
        <v>69.100000000000449</v>
      </c>
      <c r="BB351" s="4">
        <v>69.099999999999994</v>
      </c>
      <c r="BC351" s="10">
        <v>1.3820721014936672</v>
      </c>
      <c r="BD351" s="10">
        <v>18.812332563475259</v>
      </c>
      <c r="BE351" s="10">
        <v>0.76844115060989859</v>
      </c>
      <c r="BF351" s="10">
        <v>2403.9245667686037</v>
      </c>
      <c r="BG351" s="10">
        <v>4.1255883626678341E-2</v>
      </c>
      <c r="BH351" s="10"/>
      <c r="BI351" s="10"/>
      <c r="BJ351" s="1">
        <v>345</v>
      </c>
      <c r="BK351" s="1">
        <v>7374.3</v>
      </c>
      <c r="BL351" s="1">
        <v>8373.7000000000007</v>
      </c>
      <c r="BM351" s="1">
        <v>8029.6</v>
      </c>
      <c r="BN351" s="2">
        <v>-1.9</v>
      </c>
      <c r="BO351" s="2">
        <v>2.9</v>
      </c>
      <c r="BP351" s="2">
        <v>1</v>
      </c>
      <c r="BQ351" s="2">
        <v>-4.8</v>
      </c>
      <c r="BR351" s="1">
        <v>2.5000000000000001E-2</v>
      </c>
      <c r="BS351" s="1">
        <v>1.7949999999999999</v>
      </c>
      <c r="BT351" s="1">
        <v>156</v>
      </c>
      <c r="BU351" s="1">
        <v>0.51849999999999996</v>
      </c>
      <c r="BV351" s="1">
        <v>1360.5</v>
      </c>
      <c r="BW351" s="1">
        <v>4.4874999999999998E-2</v>
      </c>
      <c r="BX351" s="1">
        <v>69.584557419999996</v>
      </c>
      <c r="BY351" s="1">
        <v>3.1226070142224994E-2</v>
      </c>
      <c r="BZ351" s="1">
        <v>-8.5262499999999998E-4</v>
      </c>
      <c r="CA351" s="1">
        <v>1.301375E-3</v>
      </c>
      <c r="CB351" s="1">
        <v>4.4875000000000004E-4</v>
      </c>
      <c r="CC351" s="1">
        <v>-2.1540000000000001E-3</v>
      </c>
      <c r="CD351" s="1">
        <v>-5.9329533270227489E-4</v>
      </c>
      <c r="CE351" s="1">
        <v>9.0555603412452489E-4</v>
      </c>
      <c r="CF351" s="1">
        <v>3.1226070142225E-4</v>
      </c>
      <c r="CG351" s="1">
        <v>-1.4988513668267997E-3</v>
      </c>
    </row>
    <row r="352" spans="52:85">
      <c r="AZ352" s="4" t="s">
        <v>4</v>
      </c>
      <c r="BA352" s="4">
        <v>69.300000000000452</v>
      </c>
      <c r="BB352" s="4">
        <v>69.3</v>
      </c>
      <c r="BC352" s="10">
        <v>1.3774010876042091</v>
      </c>
      <c r="BD352" s="10">
        <v>18.150123609589929</v>
      </c>
      <c r="BE352" s="10">
        <v>0.77127206811866111</v>
      </c>
      <c r="BF352" s="10">
        <v>2593.36776297907</v>
      </c>
      <c r="BG352" s="10">
        <v>4.1739426897098413E-2</v>
      </c>
      <c r="BH352" s="10"/>
      <c r="BI352" s="10"/>
      <c r="BJ352" s="1">
        <v>346</v>
      </c>
      <c r="BK352" s="1">
        <v>7548.3</v>
      </c>
      <c r="BL352" s="1">
        <v>8386.7999999999993</v>
      </c>
      <c r="BM352" s="1">
        <v>8082.4</v>
      </c>
      <c r="BN352" s="2">
        <v>-1.45625</v>
      </c>
      <c r="BO352" s="2">
        <v>2.2562500000000001</v>
      </c>
      <c r="BP352" s="2">
        <v>0.8</v>
      </c>
      <c r="BQ352" s="2">
        <v>-3.7125000000000004</v>
      </c>
      <c r="BR352" s="1">
        <v>2.4500000000000001E-2</v>
      </c>
      <c r="BS352" s="1">
        <v>1.7330000000000001</v>
      </c>
      <c r="BT352" s="1">
        <v>170</v>
      </c>
      <c r="BU352" s="1">
        <v>0.55549999999999999</v>
      </c>
      <c r="BV352" s="1">
        <v>1329</v>
      </c>
      <c r="BW352" s="1">
        <v>4.2458500000000003E-2</v>
      </c>
      <c r="BX352" s="1">
        <v>58.715216140000003</v>
      </c>
      <c r="BY352" s="1">
        <v>2.4929600044801905E-2</v>
      </c>
      <c r="BZ352" s="1">
        <v>-6.1830190625000009E-4</v>
      </c>
      <c r="CA352" s="1">
        <v>9.5796990625000009E-4</v>
      </c>
      <c r="CB352" s="1">
        <v>3.39668E-4</v>
      </c>
      <c r="CC352" s="1">
        <v>-1.5762718125000002E-3</v>
      </c>
      <c r="CD352" s="1">
        <v>-3.6303730065242779E-4</v>
      </c>
      <c r="CE352" s="1">
        <v>5.6247410101084301E-4</v>
      </c>
      <c r="CF352" s="1">
        <v>1.9943680035841522E-4</v>
      </c>
      <c r="CG352" s="1">
        <v>-9.2551140166327074E-4</v>
      </c>
    </row>
    <row r="353" spans="52:85">
      <c r="AZ353" s="4" t="s">
        <v>4</v>
      </c>
      <c r="BA353" s="4">
        <v>69.500000000000455</v>
      </c>
      <c r="BB353" s="4">
        <v>69.5</v>
      </c>
      <c r="BC353" s="10">
        <v>1.3763790155404096</v>
      </c>
      <c r="BD353" s="10">
        <v>17.437057474010416</v>
      </c>
      <c r="BE353" s="10">
        <v>0.77189150573308507</v>
      </c>
      <c r="BF353" s="10">
        <v>2611.0656854728809</v>
      </c>
      <c r="BG353" s="10">
        <v>4.3011844235637801E-2</v>
      </c>
      <c r="BH353" s="10"/>
      <c r="BI353" s="10"/>
      <c r="BJ353" s="1">
        <v>347</v>
      </c>
      <c r="BK353" s="1">
        <v>7707.2</v>
      </c>
      <c r="BL353" s="1">
        <v>8399.4</v>
      </c>
      <c r="BM353" s="1">
        <v>8138.3</v>
      </c>
      <c r="BN353" s="2">
        <v>-1.35</v>
      </c>
      <c r="BO353" s="2">
        <v>1.95</v>
      </c>
      <c r="BP353" s="2">
        <v>0.59999999999999987</v>
      </c>
      <c r="BQ353" s="2">
        <v>-3.3</v>
      </c>
      <c r="BR353" s="1">
        <v>2.4500000000000001E-2</v>
      </c>
      <c r="BS353" s="1">
        <v>1.6</v>
      </c>
      <c r="BT353" s="1">
        <v>224</v>
      </c>
      <c r="BU353" s="1">
        <v>0.63649999999999995</v>
      </c>
      <c r="BV353" s="1">
        <v>1299</v>
      </c>
      <c r="BW353" s="1">
        <v>3.9200000000000006E-2</v>
      </c>
      <c r="BX353" s="1">
        <v>54.549861849999999</v>
      </c>
      <c r="BY353" s="1">
        <v>2.1383545845200004E-2</v>
      </c>
      <c r="BZ353" s="1">
        <v>-5.2920000000000018E-4</v>
      </c>
      <c r="CA353" s="1">
        <v>7.6440000000000026E-4</v>
      </c>
      <c r="CB353" s="1">
        <v>2.3520000000000008E-4</v>
      </c>
      <c r="CC353" s="1">
        <v>-1.2936000000000004E-3</v>
      </c>
      <c r="CD353" s="1">
        <v>-2.8867786891020007E-4</v>
      </c>
      <c r="CE353" s="1">
        <v>4.1697914398140009E-4</v>
      </c>
      <c r="CF353" s="1">
        <v>1.2830127507120002E-4</v>
      </c>
      <c r="CG353" s="1">
        <v>-7.0565701289160016E-4</v>
      </c>
    </row>
    <row r="354" spans="52:85">
      <c r="AZ354" s="4" t="s">
        <v>4</v>
      </c>
      <c r="BA354" s="4">
        <v>69.700000000000458</v>
      </c>
      <c r="BB354" s="4">
        <v>69.7</v>
      </c>
      <c r="BC354" s="10">
        <v>1.3865453728639174</v>
      </c>
      <c r="BD354" s="10">
        <v>16.587989437729952</v>
      </c>
      <c r="BE354" s="10">
        <v>0.76573007705217122</v>
      </c>
      <c r="BF354" s="10">
        <v>2317.7524824412685</v>
      </c>
      <c r="BG354" s="10">
        <v>4.2662934549659609E-2</v>
      </c>
      <c r="BH354" s="10"/>
      <c r="BI354" s="10"/>
      <c r="BJ354" s="1">
        <v>348</v>
      </c>
      <c r="BK354" s="1">
        <v>7850.6</v>
      </c>
      <c r="BL354" s="1">
        <v>8416.5</v>
      </c>
      <c r="BM354" s="1">
        <v>8195.5</v>
      </c>
      <c r="BN354" s="2">
        <v>-1.33125</v>
      </c>
      <c r="BO354" s="2">
        <v>1.7250000000000001</v>
      </c>
      <c r="BP354" s="2">
        <v>0.39375000000000004</v>
      </c>
      <c r="BQ354" s="2">
        <v>-3.0562500000000004</v>
      </c>
      <c r="BR354" s="1">
        <v>2.5499999999999998E-2</v>
      </c>
      <c r="BS354" s="1">
        <v>1.9535</v>
      </c>
      <c r="BT354" s="1">
        <v>254.7</v>
      </c>
      <c r="BU354" s="1">
        <v>0.42249999999999999</v>
      </c>
      <c r="BV354" s="1">
        <v>1353</v>
      </c>
      <c r="BW354" s="1">
        <v>4.9814249999999997E-2</v>
      </c>
      <c r="BX354" s="1">
        <v>68.864004539999996</v>
      </c>
      <c r="BY354" s="1">
        <v>3.4304087381566949E-2</v>
      </c>
      <c r="BZ354" s="1">
        <v>-6.6315220312499997E-4</v>
      </c>
      <c r="CA354" s="1">
        <v>8.5929581249999994E-4</v>
      </c>
      <c r="CB354" s="1">
        <v>1.9614360937499997E-4</v>
      </c>
      <c r="CC354" s="1">
        <v>-1.522448015625E-3</v>
      </c>
      <c r="CD354" s="1">
        <v>-4.5667316326711001E-4</v>
      </c>
      <c r="CE354" s="1">
        <v>5.9174550733202987E-4</v>
      </c>
      <c r="CF354" s="1">
        <v>1.3507234406491986E-4</v>
      </c>
      <c r="CG354" s="1">
        <v>-1.0484186705991398E-3</v>
      </c>
    </row>
    <row r="355" spans="52:85">
      <c r="AZ355" s="4" t="s">
        <v>4</v>
      </c>
      <c r="BA355" s="4">
        <v>69.90000000000046</v>
      </c>
      <c r="BB355" s="4">
        <v>69.900000000000006</v>
      </c>
      <c r="BC355" s="10">
        <v>1.3865132450793458</v>
      </c>
      <c r="BD355" s="10">
        <v>15.145906520927779</v>
      </c>
      <c r="BE355" s="10">
        <v>0.76574954843676013</v>
      </c>
      <c r="BF355" s="10">
        <v>2596.6249319542731</v>
      </c>
      <c r="BG355" s="10">
        <v>4.4726233712232451E-2</v>
      </c>
      <c r="BH355" s="10"/>
      <c r="BI355" s="10"/>
      <c r="BJ355" s="1">
        <v>349</v>
      </c>
      <c r="BK355" s="1">
        <v>7976.1</v>
      </c>
      <c r="BL355" s="1">
        <v>8440.9</v>
      </c>
      <c r="BM355" s="1">
        <v>8257.2000000000007</v>
      </c>
      <c r="BN355" s="2">
        <v>-1.5</v>
      </c>
      <c r="BO355" s="2">
        <v>1.65</v>
      </c>
      <c r="BP355" s="2">
        <v>0.14999999999999991</v>
      </c>
      <c r="BQ355" s="2">
        <v>-3.15</v>
      </c>
      <c r="BR355" s="1">
        <v>2.5000000000000001E-2</v>
      </c>
      <c r="BS355" s="1">
        <v>2.1625000000000001</v>
      </c>
      <c r="BT355" s="1">
        <v>321.8</v>
      </c>
      <c r="BU355" s="1">
        <v>0.29549999999999998</v>
      </c>
      <c r="BV355" s="1">
        <v>1333.5</v>
      </c>
      <c r="BW355" s="1">
        <v>5.4062500000000006E-2</v>
      </c>
      <c r="BX355" s="1">
        <v>75.508494479999996</v>
      </c>
      <c r="BY355" s="1">
        <v>4.0821779828250006E-2</v>
      </c>
      <c r="BZ355" s="1">
        <v>-8.1093750000000003E-4</v>
      </c>
      <c r="CA355" s="1">
        <v>8.9203124999999992E-4</v>
      </c>
      <c r="CB355" s="1">
        <v>8.1093749999999894E-5</v>
      </c>
      <c r="CC355" s="1">
        <v>-1.7029687500000001E-3</v>
      </c>
      <c r="CD355" s="1">
        <v>-6.123266974237501E-4</v>
      </c>
      <c r="CE355" s="1">
        <v>6.7355936716612498E-4</v>
      </c>
      <c r="CF355" s="1">
        <v>6.123266974237488E-5</v>
      </c>
      <c r="CG355" s="1">
        <v>-1.2858860645898751E-3</v>
      </c>
    </row>
    <row r="356" spans="52:85">
      <c r="AZ356" s="4" t="s">
        <v>4</v>
      </c>
      <c r="BA356" s="4">
        <v>70.100000000000463</v>
      </c>
      <c r="BB356" s="4">
        <v>70.099999999999994</v>
      </c>
      <c r="BC356" s="10">
        <v>1.3667828669809299</v>
      </c>
      <c r="BD356" s="10">
        <v>15.364547293738504</v>
      </c>
      <c r="BE356" s="10">
        <v>0.77770735334489094</v>
      </c>
      <c r="BF356" s="10">
        <v>2625.7835922594713</v>
      </c>
      <c r="BG356" s="10">
        <v>4.4089769902612562E-2</v>
      </c>
      <c r="BH356" s="10"/>
      <c r="BI356" s="10"/>
      <c r="BJ356" s="1">
        <v>350</v>
      </c>
      <c r="BK356" s="1">
        <v>8044.4</v>
      </c>
      <c r="BL356" s="1">
        <v>8486.9</v>
      </c>
      <c r="BM356" s="1">
        <v>8323.7999999999993</v>
      </c>
      <c r="BN356" s="2">
        <v>-1.675</v>
      </c>
      <c r="BO356" s="2">
        <v>1.6125</v>
      </c>
      <c r="BP356" s="2">
        <v>-6.25E-2</v>
      </c>
      <c r="BQ356" s="2">
        <v>-3.2875000000000001</v>
      </c>
      <c r="BR356" s="1">
        <v>3.5499999999999997E-2</v>
      </c>
      <c r="BS356" s="1">
        <v>2.2200000000000002</v>
      </c>
      <c r="BT356" s="1">
        <v>403.45</v>
      </c>
      <c r="BU356" s="1">
        <v>0.26100000000000001</v>
      </c>
      <c r="BV356" s="1">
        <v>1324.5</v>
      </c>
      <c r="BW356" s="1">
        <v>7.8810000000000005E-2</v>
      </c>
      <c r="BX356" s="1">
        <v>78.845285809999993</v>
      </c>
      <c r="BY356" s="1">
        <v>6.2137969746860991E-2</v>
      </c>
      <c r="BZ356" s="1">
        <v>-1.3200675000000002E-3</v>
      </c>
      <c r="CA356" s="1">
        <v>1.2708112500000002E-3</v>
      </c>
      <c r="CB356" s="1">
        <v>-4.9256249999999994E-5</v>
      </c>
      <c r="CC356" s="1">
        <v>-2.5908787500000005E-3</v>
      </c>
      <c r="CD356" s="1">
        <v>-1.0408109932599217E-3</v>
      </c>
      <c r="CE356" s="1">
        <v>1.0019747621681336E-3</v>
      </c>
      <c r="CF356" s="1">
        <v>-3.8836231091788059E-5</v>
      </c>
      <c r="CG356" s="1">
        <v>-2.0427857554280553E-3</v>
      </c>
    </row>
    <row r="357" spans="52:85">
      <c r="AZ357" s="4" t="s">
        <v>4</v>
      </c>
      <c r="BA357" s="4">
        <v>70.300000000000466</v>
      </c>
      <c r="BB357" s="4">
        <v>70.3</v>
      </c>
      <c r="BC357" s="10">
        <v>1.3808387837745617</v>
      </c>
      <c r="BD357" s="10">
        <v>14.483950070789174</v>
      </c>
      <c r="BE357" s="10">
        <v>0.76918861589420506</v>
      </c>
      <c r="BF357" s="10">
        <v>2435.6261022927692</v>
      </c>
      <c r="BG357" s="10">
        <v>4.1843599508321221E-2</v>
      </c>
      <c r="BH357" s="10"/>
      <c r="BI357" s="10"/>
      <c r="BJ357" s="1">
        <v>351</v>
      </c>
      <c r="BK357" s="1">
        <v>8184.2</v>
      </c>
      <c r="BL357" s="1">
        <v>8503</v>
      </c>
      <c r="BM357" s="1">
        <v>8378.1</v>
      </c>
      <c r="BN357" s="2">
        <v>-1.7</v>
      </c>
      <c r="BO357" s="2">
        <v>1.65</v>
      </c>
      <c r="BP357" s="2">
        <v>-5.0000000000000044E-2</v>
      </c>
      <c r="BQ357" s="2">
        <v>-3.3499999999999996</v>
      </c>
      <c r="BR357" s="1">
        <v>3.95E-2</v>
      </c>
      <c r="BS357" s="1">
        <v>2.306</v>
      </c>
      <c r="BT357" s="1">
        <v>453.8</v>
      </c>
      <c r="BU357" s="1">
        <v>0.20849999999999999</v>
      </c>
      <c r="BV357" s="1">
        <v>1257</v>
      </c>
      <c r="BW357" s="1">
        <v>9.1087000000000001E-2</v>
      </c>
      <c r="BX357" s="1">
        <v>80.908331020000006</v>
      </c>
      <c r="BY357" s="1">
        <v>7.3696971476187409E-2</v>
      </c>
      <c r="BZ357" s="1">
        <v>-1.5484790000000002E-3</v>
      </c>
      <c r="CA357" s="1">
        <v>1.5029355000000001E-3</v>
      </c>
      <c r="CB357" s="1">
        <v>-4.5543500000000056E-5</v>
      </c>
      <c r="CC357" s="1">
        <v>-3.0514145000000003E-3</v>
      </c>
      <c r="CD357" s="1">
        <v>-1.2528485150951861E-3</v>
      </c>
      <c r="CE357" s="1">
        <v>1.2160000293570923E-3</v>
      </c>
      <c r="CF357" s="1">
        <v>-3.684848573809376E-5</v>
      </c>
      <c r="CG357" s="1">
        <v>-2.4688485444522784E-3</v>
      </c>
    </row>
    <row r="358" spans="52:85">
      <c r="AZ358" s="4" t="s">
        <v>4</v>
      </c>
      <c r="BA358" s="4">
        <v>70.500000000000469</v>
      </c>
      <c r="BB358" s="4">
        <v>70.5</v>
      </c>
      <c r="BC358" s="10">
        <v>1.3633869418125593</v>
      </c>
      <c r="BD358" s="10">
        <v>13.935882336338345</v>
      </c>
      <c r="BE358" s="10">
        <v>0.77976548981057014</v>
      </c>
      <c r="BF358" s="10">
        <v>2646.0369163952223</v>
      </c>
      <c r="BG358" s="10">
        <v>4.3980223929436089E-2</v>
      </c>
      <c r="BH358" s="10"/>
      <c r="BI358" s="10"/>
      <c r="BJ358" s="1">
        <v>352</v>
      </c>
      <c r="BK358" s="1">
        <v>8284.1</v>
      </c>
      <c r="BL358" s="1">
        <v>8547.2999999999993</v>
      </c>
      <c r="BM358" s="1">
        <v>8440.2999999999993</v>
      </c>
      <c r="BN358" s="2">
        <v>-1.6875</v>
      </c>
      <c r="BO358" s="2">
        <v>1.675</v>
      </c>
      <c r="BP358" s="2">
        <v>-1.2499999999999956E-2</v>
      </c>
      <c r="BQ358" s="2">
        <v>-3.3624999999999998</v>
      </c>
      <c r="BR358" s="1">
        <v>3.95E-2</v>
      </c>
      <c r="BS358" s="1">
        <v>2.153</v>
      </c>
      <c r="BT358" s="1">
        <v>530.54999999999995</v>
      </c>
      <c r="BU358" s="1">
        <v>0.30149999999999999</v>
      </c>
      <c r="BV358" s="1">
        <v>1303.5</v>
      </c>
      <c r="BW358" s="1">
        <v>8.5043500000000008E-2</v>
      </c>
      <c r="BX358" s="1">
        <v>80.091475639999999</v>
      </c>
      <c r="BY358" s="1">
        <v>6.8112594085903408E-2</v>
      </c>
      <c r="BZ358" s="1">
        <v>-1.4351090625000001E-3</v>
      </c>
      <c r="CA358" s="1">
        <v>1.4244786250000002E-3</v>
      </c>
      <c r="CB358" s="1">
        <v>-1.0630437499999958E-5</v>
      </c>
      <c r="CC358" s="1">
        <v>-2.8595876875000003E-3</v>
      </c>
      <c r="CD358" s="1">
        <v>-1.14940002519962E-3</v>
      </c>
      <c r="CE358" s="1">
        <v>1.140885950938882E-3</v>
      </c>
      <c r="CF358" s="1">
        <v>-8.5140742607380145E-6</v>
      </c>
      <c r="CG358" s="1">
        <v>-2.290285976138502E-3</v>
      </c>
    </row>
    <row r="359" spans="52:85">
      <c r="AZ359" s="4" t="s">
        <v>4</v>
      </c>
      <c r="BA359" s="4">
        <v>70.700000000000472</v>
      </c>
      <c r="BB359" s="4">
        <v>70.7</v>
      </c>
      <c r="BC359" s="10">
        <v>1.3765687509957725</v>
      </c>
      <c r="BD359" s="10">
        <v>13.075990564931312</v>
      </c>
      <c r="BE359" s="10">
        <v>0.77177651454801666</v>
      </c>
      <c r="BF359" s="10">
        <v>2382.5635959496176</v>
      </c>
      <c r="BG359" s="10">
        <v>4.3700595269709569E-2</v>
      </c>
      <c r="BH359" s="10"/>
      <c r="BI359" s="10"/>
      <c r="BJ359" s="1">
        <v>353</v>
      </c>
      <c r="BK359" s="1">
        <v>8313.7000000000007</v>
      </c>
      <c r="BL359" s="1">
        <v>8676.5</v>
      </c>
      <c r="BM359" s="1">
        <v>8486.2999999999993</v>
      </c>
      <c r="BN359" s="2">
        <v>-1.6</v>
      </c>
      <c r="BO359" s="2">
        <v>1.55</v>
      </c>
      <c r="BP359" s="2">
        <v>-5.0000000000000044E-2</v>
      </c>
      <c r="BQ359" s="2">
        <v>-3.1500000000000004</v>
      </c>
      <c r="BR359" s="1">
        <v>3.9E-2</v>
      </c>
      <c r="BS359" s="1">
        <v>2.2305000000000001</v>
      </c>
      <c r="BT359" s="1">
        <v>542.5</v>
      </c>
      <c r="BU359" s="1">
        <v>0.254</v>
      </c>
      <c r="BV359" s="1">
        <v>1346</v>
      </c>
      <c r="BW359" s="1">
        <v>8.6989500000000011E-2</v>
      </c>
      <c r="BX359" s="1">
        <v>80.618428550000004</v>
      </c>
      <c r="BY359" s="1">
        <v>7.0129567903502263E-2</v>
      </c>
      <c r="BZ359" s="1">
        <v>-1.3918320000000002E-3</v>
      </c>
      <c r="CA359" s="1">
        <v>1.3483372500000001E-3</v>
      </c>
      <c r="CB359" s="1">
        <v>-4.349475000000008E-5</v>
      </c>
      <c r="CC359" s="1">
        <v>-2.7401692500000005E-3</v>
      </c>
      <c r="CD359" s="1">
        <v>-1.1220730864560362E-3</v>
      </c>
      <c r="CE359" s="1">
        <v>1.0870083025042851E-3</v>
      </c>
      <c r="CF359" s="1">
        <v>-3.5064783951751187E-5</v>
      </c>
      <c r="CG359" s="1">
        <v>-2.2090813889603213E-3</v>
      </c>
    </row>
    <row r="360" spans="52:85">
      <c r="AZ360" s="4" t="s">
        <v>4</v>
      </c>
      <c r="BA360" s="4">
        <v>70.900000000000475</v>
      </c>
      <c r="BB360" s="4">
        <v>70.900000000000006</v>
      </c>
      <c r="BC360" s="10">
        <v>1.3739352205303119</v>
      </c>
      <c r="BD360" s="10">
        <v>13.101054351785491</v>
      </c>
      <c r="BE360" s="10">
        <v>0.77337259361799271</v>
      </c>
      <c r="BF360" s="10">
        <v>2637.5034069228673</v>
      </c>
      <c r="BG360" s="10">
        <v>4.3616991127942671E-2</v>
      </c>
      <c r="BH360" s="10"/>
      <c r="BI360" s="10"/>
      <c r="BJ360" s="1">
        <v>354</v>
      </c>
      <c r="BK360" s="1">
        <v>8328.2000000000007</v>
      </c>
      <c r="BL360" s="1">
        <v>8835.5</v>
      </c>
      <c r="BM360" s="1">
        <v>8524.5</v>
      </c>
      <c r="BN360" s="2">
        <v>-1.5062500000000001</v>
      </c>
      <c r="BO360" s="2">
        <v>1.41875</v>
      </c>
      <c r="BP360" s="2">
        <v>-8.7500000000000133E-2</v>
      </c>
      <c r="BQ360" s="2">
        <v>-2.9249999999999998</v>
      </c>
      <c r="BR360" s="1">
        <v>4.2000000000000003E-2</v>
      </c>
      <c r="BS360" s="1">
        <v>2.3765000000000001</v>
      </c>
      <c r="BT360" s="1">
        <v>531.1</v>
      </c>
      <c r="BU360" s="1">
        <v>0.16550000000000001</v>
      </c>
      <c r="BV360" s="1">
        <v>1316.5</v>
      </c>
      <c r="BW360" s="1">
        <v>9.9813000000000013E-2</v>
      </c>
      <c r="BX360" s="1">
        <v>80.373400649999994</v>
      </c>
      <c r="BY360" s="1">
        <v>8.0223102390784506E-2</v>
      </c>
      <c r="BZ360" s="1">
        <v>-1.5034333125000003E-3</v>
      </c>
      <c r="CA360" s="1">
        <v>1.4160969375000001E-3</v>
      </c>
      <c r="CB360" s="1">
        <v>-8.733637500000016E-5</v>
      </c>
      <c r="CC360" s="1">
        <v>-2.9195302500000003E-3</v>
      </c>
      <c r="CD360" s="1">
        <v>-1.2083604797611918E-3</v>
      </c>
      <c r="CE360" s="1">
        <v>1.1381652651692553E-3</v>
      </c>
      <c r="CF360" s="1">
        <v>-7.0195214591936561E-5</v>
      </c>
      <c r="CG360" s="1">
        <v>-2.3465257449304471E-3</v>
      </c>
    </row>
    <row r="361" spans="52:85">
      <c r="AZ361" s="4" t="s">
        <v>4</v>
      </c>
      <c r="BA361" s="4">
        <v>71.100000000000477</v>
      </c>
      <c r="BB361" s="4">
        <v>71.099999999999994</v>
      </c>
      <c r="BC361" s="10">
        <v>1.3715150991834417</v>
      </c>
      <c r="BD361" s="10">
        <v>12.395051290446078</v>
      </c>
      <c r="BE361" s="10">
        <v>0.77483933382821712</v>
      </c>
      <c r="BF361" s="10">
        <v>2306.3748810656516</v>
      </c>
      <c r="BG361" s="10">
        <v>4.2200464590260348E-2</v>
      </c>
      <c r="BH361" s="10"/>
      <c r="BI361" s="10"/>
      <c r="BJ361" s="1">
        <v>355</v>
      </c>
      <c r="BK361" s="1">
        <v>8337.4</v>
      </c>
      <c r="BL361" s="1">
        <v>9004.5</v>
      </c>
      <c r="BM361" s="1">
        <v>8563.5</v>
      </c>
      <c r="BN361" s="2">
        <v>-1.45</v>
      </c>
      <c r="BO361" s="2">
        <v>1.4</v>
      </c>
      <c r="BP361" s="2">
        <v>-5.0000000000000044E-2</v>
      </c>
      <c r="BQ361" s="2">
        <v>-2.8499999999999996</v>
      </c>
      <c r="BR361" s="1">
        <v>4.8000000000000001E-2</v>
      </c>
      <c r="BS361" s="1">
        <v>2.3740000000000001</v>
      </c>
      <c r="BT361" s="1">
        <v>530.45000000000005</v>
      </c>
      <c r="BU361" s="1">
        <v>0.16700000000000001</v>
      </c>
      <c r="BV361" s="1">
        <v>1297.5</v>
      </c>
      <c r="BW361" s="1">
        <v>0.11395200000000001</v>
      </c>
      <c r="BX361" s="1">
        <v>79.548645820000004</v>
      </c>
      <c r="BY361" s="1">
        <v>9.0647272884806424E-2</v>
      </c>
      <c r="BZ361" s="1">
        <v>-1.6523040000000001E-3</v>
      </c>
      <c r="CA361" s="1">
        <v>1.595328E-3</v>
      </c>
      <c r="CB361" s="1">
        <v>-5.6976000000000032E-5</v>
      </c>
      <c r="CC361" s="1">
        <v>-3.2476320000000003E-3</v>
      </c>
      <c r="CD361" s="1">
        <v>-1.3143854568296929E-3</v>
      </c>
      <c r="CE361" s="1">
        <v>1.2690618203872897E-3</v>
      </c>
      <c r="CF361" s="1">
        <v>-4.5323636442403227E-5</v>
      </c>
      <c r="CG361" s="1">
        <v>-2.5834472772169829E-3</v>
      </c>
    </row>
    <row r="362" spans="52:85">
      <c r="AZ362" s="4" t="s">
        <v>4</v>
      </c>
      <c r="BA362" s="4">
        <v>71.30000000000048</v>
      </c>
      <c r="BB362" s="4">
        <v>71.3</v>
      </c>
      <c r="BC362" s="10">
        <v>1.3731910080355512</v>
      </c>
      <c r="BD362" s="10">
        <v>11.651692959225793</v>
      </c>
      <c r="BE362" s="10">
        <v>0.77382363149360534</v>
      </c>
      <c r="BF362" s="10">
        <v>2657.3998364677027</v>
      </c>
      <c r="BG362" s="10">
        <v>4.4296484130181002E-2</v>
      </c>
      <c r="BH362" s="10"/>
      <c r="BI362" s="10"/>
      <c r="BJ362" s="1">
        <v>356</v>
      </c>
      <c r="BK362" s="1">
        <v>8372.2999999999993</v>
      </c>
      <c r="BL362" s="1">
        <v>9056.2000000000007</v>
      </c>
      <c r="BM362" s="1">
        <v>8616.2999999999993</v>
      </c>
      <c r="BN362" s="2">
        <v>-1.4</v>
      </c>
      <c r="BO362" s="2">
        <v>1.39375</v>
      </c>
      <c r="BP362" s="2">
        <v>-6.2499999999998668E-3</v>
      </c>
      <c r="BQ362" s="2">
        <v>-2.7937500000000002</v>
      </c>
      <c r="BR362" s="1">
        <v>4.9500000000000002E-2</v>
      </c>
      <c r="BS362" s="1">
        <v>2.3199999999999998</v>
      </c>
      <c r="BT362" s="1">
        <v>504.35</v>
      </c>
      <c r="BU362" s="1">
        <v>0.2</v>
      </c>
      <c r="BV362" s="1">
        <v>1267.5</v>
      </c>
      <c r="BW362" s="1">
        <v>0.11484</v>
      </c>
      <c r="BX362" s="1">
        <v>80.909160900000003</v>
      </c>
      <c r="BY362" s="1">
        <v>9.2916080377559995E-2</v>
      </c>
      <c r="BZ362" s="1">
        <v>-1.6077599999999997E-3</v>
      </c>
      <c r="CA362" s="1">
        <v>1.6005824999999999E-3</v>
      </c>
      <c r="CB362" s="1">
        <v>-7.177499999999875E-6</v>
      </c>
      <c r="CC362" s="1">
        <v>-3.2083424999999996E-3</v>
      </c>
      <c r="CD362" s="1">
        <v>-1.3008251252858399E-3</v>
      </c>
      <c r="CE362" s="1">
        <v>1.2950178702622426E-3</v>
      </c>
      <c r="CF362" s="1">
        <v>-5.8072550235973262E-6</v>
      </c>
      <c r="CG362" s="1">
        <v>-2.5958429955480825E-3</v>
      </c>
    </row>
    <row r="363" spans="52:85">
      <c r="AZ363" s="4" t="s">
        <v>4</v>
      </c>
      <c r="BA363" s="4">
        <v>71.500000000000483</v>
      </c>
      <c r="BB363" s="4">
        <v>71.5</v>
      </c>
      <c r="BC363" s="10">
        <v>1.3688531526204646</v>
      </c>
      <c r="BD363" s="10">
        <v>10.95807827982479</v>
      </c>
      <c r="BE363" s="10">
        <v>0.77645263477547599</v>
      </c>
      <c r="BF363" s="10">
        <v>2639.5759717314481</v>
      </c>
      <c r="BG363" s="10">
        <v>4.1480398564257663E-2</v>
      </c>
      <c r="BH363" s="10"/>
      <c r="BI363" s="10"/>
    </row>
    <row r="364" spans="52:85">
      <c r="AZ364" s="4" t="s">
        <v>4</v>
      </c>
      <c r="BA364" s="4">
        <v>71.700000000000486</v>
      </c>
      <c r="BB364" s="4">
        <v>71.7</v>
      </c>
      <c r="BC364" s="10">
        <v>1.3556612236281582</v>
      </c>
      <c r="BD364" s="10">
        <v>11.064711255704044</v>
      </c>
      <c r="BE364" s="10">
        <v>0.78444774325566169</v>
      </c>
      <c r="BF364" s="10">
        <v>2624.6597713663587</v>
      </c>
      <c r="BG364" s="10">
        <v>4.3731007213810257E-2</v>
      </c>
      <c r="BH364" s="10"/>
      <c r="BI364" s="10"/>
    </row>
    <row r="365" spans="52:85">
      <c r="AZ365" s="4" t="s">
        <v>4</v>
      </c>
      <c r="BA365" s="4">
        <v>71.900000000000489</v>
      </c>
      <c r="BB365" s="4">
        <v>71.900000000000006</v>
      </c>
      <c r="BC365" s="10">
        <v>1.3775182326688256</v>
      </c>
      <c r="BD365" s="10">
        <v>10.163204862178977</v>
      </c>
      <c r="BE365" s="10">
        <v>0.77120107110980263</v>
      </c>
      <c r="BF365" s="10">
        <v>2622.4517531938022</v>
      </c>
      <c r="BG365" s="10">
        <v>4.2385176389807606E-2</v>
      </c>
      <c r="BH365" s="10"/>
      <c r="BI365" s="10"/>
    </row>
    <row r="366" spans="52:85">
      <c r="AZ366" s="4" t="s">
        <v>4</v>
      </c>
      <c r="BA366" s="4">
        <v>72.100000000000492</v>
      </c>
      <c r="BB366" s="4">
        <v>72.099999999999994</v>
      </c>
      <c r="BC366" s="10">
        <v>1.3917847272480965</v>
      </c>
      <c r="BD366" s="10">
        <v>10.059026892529186</v>
      </c>
      <c r="BE366" s="10">
        <v>0.76255471075872938</v>
      </c>
      <c r="BF366" s="10">
        <v>2632.5530756668486</v>
      </c>
      <c r="BG366" s="10">
        <v>4.4183642134862748E-2</v>
      </c>
      <c r="BH366" s="10"/>
      <c r="BI366" s="10"/>
    </row>
    <row r="367" spans="52:85">
      <c r="AZ367" s="4" t="s">
        <v>4</v>
      </c>
      <c r="BA367" s="4">
        <v>72.300000000000495</v>
      </c>
      <c r="BB367" s="4">
        <v>72.3</v>
      </c>
      <c r="BC367" s="10">
        <v>1.3469204869569562</v>
      </c>
      <c r="BD367" s="10">
        <v>10.394080523364554</v>
      </c>
      <c r="BE367" s="10">
        <v>0.78974515942002654</v>
      </c>
      <c r="BF367" s="10">
        <v>2651.5357434085349</v>
      </c>
      <c r="BG367" s="10">
        <v>4.1443707290983858E-2</v>
      </c>
      <c r="BH367" s="10"/>
      <c r="BI367" s="10"/>
    </row>
    <row r="368" spans="52:85">
      <c r="AZ368" s="4" t="s">
        <v>4</v>
      </c>
      <c r="BA368" s="4">
        <v>72.500000000000497</v>
      </c>
      <c r="BB368" s="4">
        <v>72.5</v>
      </c>
      <c r="BC368" s="10">
        <v>1.3494028570206877</v>
      </c>
      <c r="BD368" s="10">
        <v>9.6338909706345</v>
      </c>
      <c r="BE368" s="10">
        <v>0.78824069271473474</v>
      </c>
      <c r="BF368" s="10">
        <v>2630.6895611883347</v>
      </c>
      <c r="BG368" s="10">
        <v>4.3529124420020888E-2</v>
      </c>
      <c r="BH368" s="10"/>
      <c r="BI368" s="10"/>
    </row>
    <row r="369" spans="52:61">
      <c r="AZ369" s="4" t="s">
        <v>4</v>
      </c>
      <c r="BA369" s="4">
        <v>72.7000000000005</v>
      </c>
      <c r="BB369" s="4">
        <v>72.7</v>
      </c>
      <c r="BC369" s="10">
        <v>1.3645925033290214</v>
      </c>
      <c r="BD369" s="10">
        <v>9.5266535381702351</v>
      </c>
      <c r="BE369" s="10">
        <v>0.77903484646725973</v>
      </c>
      <c r="BF369" s="10">
        <v>2623.8432226456184</v>
      </c>
      <c r="BG369" s="10">
        <v>4.2643515729031918E-2</v>
      </c>
      <c r="BH369" s="10"/>
      <c r="BI369" s="10"/>
    </row>
    <row r="370" spans="52:61">
      <c r="AZ370" s="4" t="s">
        <v>4</v>
      </c>
      <c r="BA370" s="4">
        <v>72.900000000000503</v>
      </c>
      <c r="BB370" s="4">
        <v>72.900000000000006</v>
      </c>
      <c r="BC370" s="10">
        <v>1.3517043729308333</v>
      </c>
      <c r="BD370" s="10">
        <v>9.6174875663180313</v>
      </c>
      <c r="BE370" s="10">
        <v>0.78684583458737367</v>
      </c>
      <c r="BF370" s="10">
        <v>2637.9967338051174</v>
      </c>
      <c r="BG370" s="10">
        <v>4.2240761654088542E-2</v>
      </c>
      <c r="BH370" s="10"/>
      <c r="BI370" s="10"/>
    </row>
    <row r="371" spans="52:61">
      <c r="AZ371" s="4" t="s">
        <v>4</v>
      </c>
      <c r="BA371" s="4">
        <v>73.100000000000506</v>
      </c>
      <c r="BB371" s="4">
        <v>73.099999999999994</v>
      </c>
      <c r="BC371" s="10">
        <v>1.3452788419109252</v>
      </c>
      <c r="BD371" s="10">
        <v>9.6634241132744787</v>
      </c>
      <c r="BE371" s="10">
        <v>0.79074009581156046</v>
      </c>
      <c r="BF371" s="10">
        <v>2643.381353628703</v>
      </c>
      <c r="BG371" s="10">
        <v>4.1393195135721365E-2</v>
      </c>
      <c r="BH371" s="10"/>
      <c r="BI371" s="10"/>
    </row>
    <row r="372" spans="52:61">
      <c r="AZ372" s="4" t="s">
        <v>4</v>
      </c>
      <c r="BA372" s="4">
        <v>73.300000000000509</v>
      </c>
      <c r="BB372" s="4">
        <v>73.3</v>
      </c>
      <c r="BC372" s="10">
        <v>1.3697042644310298</v>
      </c>
      <c r="BD372" s="10">
        <v>9.4910998947646217</v>
      </c>
      <c r="BE372" s="10">
        <v>0.77593680943573951</v>
      </c>
      <c r="BF372" s="10">
        <v>2432.772053279718</v>
      </c>
      <c r="BG372" s="10">
        <v>4.3482675061301893E-2</v>
      </c>
      <c r="BH372" s="10"/>
      <c r="BI372" s="10"/>
    </row>
    <row r="373" spans="52:61">
      <c r="AZ373" s="4" t="s">
        <v>4</v>
      </c>
      <c r="BA373" s="4">
        <v>73.500000000000512</v>
      </c>
      <c r="BB373" s="4">
        <v>73.5</v>
      </c>
      <c r="BC373" s="10">
        <v>1.3767368572658867</v>
      </c>
      <c r="BD373" s="10">
        <v>9.4426178331690682</v>
      </c>
      <c r="BE373" s="10">
        <v>0.77167463196006869</v>
      </c>
      <c r="BF373" s="10">
        <v>2624.3875884594449</v>
      </c>
      <c r="BG373" s="10">
        <v>4.1719298705028038E-2</v>
      </c>
      <c r="BH373" s="10"/>
      <c r="BI373" s="10"/>
    </row>
    <row r="374" spans="52:61">
      <c r="AZ374" s="4" t="s">
        <v>4</v>
      </c>
      <c r="BA374" s="4">
        <v>73.700000000000514</v>
      </c>
      <c r="BB374" s="4">
        <v>73.7</v>
      </c>
      <c r="BC374" s="10">
        <v>1.3859964529608815</v>
      </c>
      <c r="BD374" s="10">
        <v>9.3795333835294556</v>
      </c>
      <c r="BE374" s="10">
        <v>0.76606275578128391</v>
      </c>
      <c r="BF374" s="10">
        <v>2604.7904191616772</v>
      </c>
      <c r="BG374" s="10">
        <v>4.4709562998736782E-2</v>
      </c>
      <c r="BH374" s="10"/>
      <c r="BI374" s="10"/>
    </row>
    <row r="375" spans="52:61">
      <c r="AZ375" s="4" t="s">
        <v>4</v>
      </c>
      <c r="BA375" s="4">
        <v>73.900000000000517</v>
      </c>
      <c r="BB375" s="4">
        <v>73.900000000000006</v>
      </c>
      <c r="BC375" s="10">
        <v>1.3702665192766628</v>
      </c>
      <c r="BD375" s="10">
        <v>9.4872054575648903</v>
      </c>
      <c r="BE375" s="10">
        <v>0.77559604892323464</v>
      </c>
      <c r="BF375" s="10">
        <v>2626.3286999182337</v>
      </c>
      <c r="BG375" s="10">
        <v>4.3500524421480766E-2</v>
      </c>
      <c r="BH375" s="10"/>
      <c r="BI375" s="10"/>
    </row>
    <row r="376" spans="52:61">
      <c r="AZ376" s="4" t="s">
        <v>4</v>
      </c>
      <c r="BA376" s="4">
        <v>74.10000000000052</v>
      </c>
      <c r="BB376" s="4">
        <v>74.099999999999994</v>
      </c>
      <c r="BC376" s="10">
        <v>1.3724889618372231</v>
      </c>
      <c r="BD376" s="10">
        <v>9.471843024950898</v>
      </c>
      <c r="BE376" s="10">
        <v>0.77424911403804653</v>
      </c>
      <c r="BF376" s="10">
        <v>2622.1799402011411</v>
      </c>
      <c r="BG376" s="10">
        <v>4.3571078153561996E-2</v>
      </c>
      <c r="BH376" s="10"/>
      <c r="BI376" s="10"/>
    </row>
    <row r="377" spans="52:61">
      <c r="AZ377" s="4" t="s">
        <v>4</v>
      </c>
      <c r="BA377" s="4">
        <v>74.300000000000523</v>
      </c>
      <c r="BB377" s="4">
        <v>74.3</v>
      </c>
      <c r="BC377" s="10">
        <v>1.3798011609619742</v>
      </c>
      <c r="BD377" s="10">
        <v>10.14638949154053</v>
      </c>
      <c r="BE377" s="10">
        <v>0.76981747820486413</v>
      </c>
      <c r="BF377" s="10">
        <v>2598.53220983963</v>
      </c>
      <c r="BG377" s="10">
        <v>4.2455420337292119E-2</v>
      </c>
      <c r="BH377" s="10"/>
      <c r="BI377" s="10"/>
    </row>
    <row r="378" spans="52:61">
      <c r="AZ378" s="4" t="s">
        <v>4</v>
      </c>
      <c r="BA378" s="4">
        <v>74.500000000000526</v>
      </c>
      <c r="BB378" s="4">
        <v>74.5</v>
      </c>
      <c r="BC378" s="10">
        <v>1.3651399092554724</v>
      </c>
      <c r="BD378" s="10">
        <v>10.255359106478251</v>
      </c>
      <c r="BE378" s="10">
        <v>0.77870308529971366</v>
      </c>
      <c r="BF378" s="10">
        <v>2347.0140083558617</v>
      </c>
      <c r="BG378" s="10">
        <v>4.2660622164233511E-2</v>
      </c>
      <c r="BH378" s="10"/>
      <c r="BI378" s="10"/>
    </row>
    <row r="379" spans="52:61">
      <c r="AZ379" s="4" t="s">
        <v>4</v>
      </c>
      <c r="BA379" s="4">
        <v>74.700000000000529</v>
      </c>
      <c r="BB379" s="4">
        <v>74.7</v>
      </c>
      <c r="BC379" s="10">
        <v>1.3966776693818148</v>
      </c>
      <c r="BD379" s="10">
        <v>10.739772195712964</v>
      </c>
      <c r="BE379" s="10">
        <v>0.75958929128374864</v>
      </c>
      <c r="BF379" s="10">
        <v>2599.8912748029352</v>
      </c>
      <c r="BG379" s="10">
        <v>4.4338973631171272E-2</v>
      </c>
      <c r="BH379" s="10"/>
      <c r="BI379" s="10"/>
    </row>
    <row r="380" spans="52:61">
      <c r="AZ380" s="4" t="s">
        <v>4</v>
      </c>
      <c r="BA380" s="4">
        <v>74.900000000000531</v>
      </c>
      <c r="BB380" s="4">
        <v>74.900000000000006</v>
      </c>
      <c r="BC380" s="10">
        <v>1.3739485571865144</v>
      </c>
      <c r="BD380" s="10">
        <v>11.645268606536328</v>
      </c>
      <c r="BE380" s="10">
        <v>0.77336451079605184</v>
      </c>
      <c r="BF380" s="10">
        <v>2528.1891400363734</v>
      </c>
      <c r="BG380" s="10">
        <v>6.2452207144836722E-2</v>
      </c>
      <c r="BH380" s="10"/>
      <c r="BI380" s="10"/>
    </row>
    <row r="381" spans="52:61">
      <c r="AZ381" s="4" t="s">
        <v>4</v>
      </c>
      <c r="BA381" s="4">
        <v>75.100000000000534</v>
      </c>
      <c r="BB381" s="4">
        <v>75.099999999999994</v>
      </c>
      <c r="BC381" s="10">
        <v>1.3632261237602681</v>
      </c>
      <c r="BD381" s="10">
        <v>11.73686428181573</v>
      </c>
      <c r="BE381" s="10">
        <v>0.77986295529680716</v>
      </c>
      <c r="BF381" s="10">
        <v>2650.8585445625517</v>
      </c>
      <c r="BG381" s="10">
        <v>0.11360217698001965</v>
      </c>
      <c r="BH381" s="10"/>
      <c r="BI381" s="10"/>
    </row>
    <row r="382" spans="52:61">
      <c r="AZ382" s="4" t="s">
        <v>4</v>
      </c>
      <c r="BA382" s="4">
        <v>75.300000000000537</v>
      </c>
      <c r="BB382" s="4">
        <v>75.3</v>
      </c>
      <c r="BC382" s="10">
        <v>1.3576852673672837</v>
      </c>
      <c r="BD382" s="10">
        <v>11.784763659567389</v>
      </c>
      <c r="BE382" s="10">
        <v>0.78322105008043408</v>
      </c>
      <c r="BF382" s="10">
        <v>2619.2161132280899</v>
      </c>
      <c r="BG382" s="10">
        <v>0.10861482138938425</v>
      </c>
      <c r="BH382" s="10"/>
      <c r="BI382" s="10"/>
    </row>
    <row r="383" spans="52:61">
      <c r="AZ383" s="4" t="s">
        <v>4</v>
      </c>
      <c r="BA383" s="4">
        <v>75.50000000000054</v>
      </c>
      <c r="BB383" s="4">
        <v>75.5</v>
      </c>
      <c r="BC383" s="10">
        <v>1.3810755868783051</v>
      </c>
      <c r="BD383" s="10">
        <v>12.309246620183702</v>
      </c>
      <c r="BE383" s="10">
        <v>0.7690450988616333</v>
      </c>
      <c r="BF383" s="10">
        <v>2607.4918566775241</v>
      </c>
      <c r="BG383" s="10">
        <v>0.10623658360602869</v>
      </c>
      <c r="BH383" s="10"/>
      <c r="BI383" s="10"/>
    </row>
    <row r="384" spans="52:61">
      <c r="AZ384" s="4" t="s">
        <v>4</v>
      </c>
      <c r="BA384" s="4">
        <v>75.700000000000543</v>
      </c>
      <c r="BB384" s="4">
        <v>75.7</v>
      </c>
      <c r="BC384" s="10">
        <v>1.4116686965041816</v>
      </c>
      <c r="BD384" s="10">
        <v>13.459248651649704</v>
      </c>
      <c r="BE384" s="10">
        <v>0.75050382030049601</v>
      </c>
      <c r="BF384" s="10">
        <v>2590.1328273244781</v>
      </c>
      <c r="BG384" s="10">
        <v>0.11763905804201234</v>
      </c>
      <c r="BH384" s="10"/>
      <c r="BI384" s="10"/>
    </row>
    <row r="385" spans="52:61">
      <c r="AZ385" s="4" t="s">
        <v>4</v>
      </c>
      <c r="BA385" s="4">
        <v>75.900000000000546</v>
      </c>
      <c r="BB385" s="4">
        <v>75.900000000000006</v>
      </c>
      <c r="BC385" s="10">
        <v>1.3885506686619093</v>
      </c>
      <c r="BD385" s="10">
        <v>13.683332145386915</v>
      </c>
      <c r="BE385" s="10">
        <v>0.76451474626550953</v>
      </c>
      <c r="BF385" s="10">
        <v>2633.9139902014158</v>
      </c>
      <c r="BG385" s="10">
        <v>0.11108405349294644</v>
      </c>
      <c r="BH385" s="10"/>
      <c r="BI385" s="10"/>
    </row>
    <row r="386" spans="52:61">
      <c r="AZ386" s="4" t="s">
        <v>4</v>
      </c>
      <c r="BA386" s="4">
        <v>76.100000000000549</v>
      </c>
      <c r="BB386" s="4">
        <v>76.099999999999994</v>
      </c>
      <c r="BC386" s="10">
        <v>1.3848238092327052</v>
      </c>
      <c r="BD386" s="10">
        <v>14.442270465498048</v>
      </c>
      <c r="BE386" s="10">
        <v>0.76677344894987565</v>
      </c>
      <c r="BF386" s="10">
        <v>2651.2639304158733</v>
      </c>
      <c r="BG386" s="10">
        <v>0.11078590473861799</v>
      </c>
      <c r="BH386" s="10"/>
      <c r="BI386" s="10"/>
    </row>
    <row r="387" spans="52:61">
      <c r="AZ387" s="4" t="s">
        <v>4</v>
      </c>
      <c r="BA387" s="4">
        <v>76.300000000000551</v>
      </c>
      <c r="BB387" s="4">
        <v>76.3</v>
      </c>
      <c r="BC387" s="10">
        <v>1.4182074096065089</v>
      </c>
      <c r="BD387" s="10">
        <v>14.807425104221243</v>
      </c>
      <c r="BE387" s="10">
        <v>0.74654096387484303</v>
      </c>
      <c r="BF387" s="10">
        <v>2599.8912748029352</v>
      </c>
      <c r="BG387" s="10">
        <v>0.1181839508005396</v>
      </c>
      <c r="BH387" s="10"/>
      <c r="BI387" s="10"/>
    </row>
    <row r="388" spans="52:61">
      <c r="AZ388" s="4" t="s">
        <v>4</v>
      </c>
      <c r="BA388" s="4">
        <v>76.500000000000554</v>
      </c>
      <c r="BB388" s="4">
        <v>76.5</v>
      </c>
      <c r="BC388" s="10">
        <v>1.40323809654168</v>
      </c>
      <c r="BD388" s="10">
        <v>14.965386167718147</v>
      </c>
      <c r="BE388" s="10">
        <v>0.75561327482322427</v>
      </c>
      <c r="BF388" s="10">
        <v>2635.3229762878168</v>
      </c>
      <c r="BG388" s="10">
        <v>0.10394356270679959</v>
      </c>
      <c r="BH388" s="10"/>
      <c r="BI388" s="10"/>
    </row>
    <row r="389" spans="52:61">
      <c r="AZ389" s="4" t="s">
        <v>4</v>
      </c>
      <c r="BA389" s="4">
        <v>76.700000000000557</v>
      </c>
      <c r="BB389" s="4">
        <v>76.7</v>
      </c>
      <c r="BC389" s="10">
        <v>1.4141979918020846</v>
      </c>
      <c r="BD389" s="10">
        <v>15.556520464270942</v>
      </c>
      <c r="BE389" s="10">
        <v>0.74897091405934269</v>
      </c>
      <c r="BF389" s="10">
        <v>2663.1234668847101</v>
      </c>
      <c r="BG389" s="10">
        <v>0.11784983265017092</v>
      </c>
      <c r="BH389" s="10"/>
      <c r="BI389" s="10"/>
    </row>
    <row r="390" spans="52:61">
      <c r="AZ390" s="4" t="s">
        <v>4</v>
      </c>
      <c r="BA390" s="4">
        <v>76.90000000000056</v>
      </c>
      <c r="BB390" s="4">
        <v>76.900000000000006</v>
      </c>
      <c r="BC390" s="10">
        <v>1.3985400844754872</v>
      </c>
      <c r="BD390" s="10">
        <v>17.16075232051789</v>
      </c>
      <c r="BE390" s="10">
        <v>0.75846055486334107</v>
      </c>
      <c r="BF390" s="10">
        <v>2661.6766467065872</v>
      </c>
      <c r="BG390" s="10">
        <v>0.11654500703961287</v>
      </c>
      <c r="BH390" s="10"/>
      <c r="BI390" s="10"/>
    </row>
    <row r="391" spans="52:61">
      <c r="AZ391" s="4" t="s">
        <v>4</v>
      </c>
      <c r="BA391" s="4">
        <v>77.100000000000563</v>
      </c>
      <c r="BB391" s="4">
        <v>77.099999999999994</v>
      </c>
      <c r="BC391" s="10">
        <v>1.4229804380992248</v>
      </c>
      <c r="BD391" s="10">
        <v>16.866008384527401</v>
      </c>
      <c r="BE391" s="10">
        <v>0.7436482193338031</v>
      </c>
      <c r="BF391" s="10">
        <v>2673.6526946107788</v>
      </c>
      <c r="BG391" s="10">
        <v>0.11383843504793961</v>
      </c>
      <c r="BH391" s="10"/>
      <c r="BI391" s="10"/>
    </row>
    <row r="392" spans="52:61">
      <c r="AZ392" s="4" t="s">
        <v>4</v>
      </c>
      <c r="BA392" s="4">
        <v>77.300000000000566</v>
      </c>
      <c r="BB392" s="4">
        <v>77.3</v>
      </c>
      <c r="BC392" s="10">
        <v>1.4373529687164159</v>
      </c>
      <c r="BD392" s="10">
        <v>17.393083358171573</v>
      </c>
      <c r="BE392" s="10">
        <v>0.73493759471732367</v>
      </c>
      <c r="BF392" s="10">
        <v>2409.6474045053865</v>
      </c>
      <c r="BG392" s="10">
        <v>0.11498823749731492</v>
      </c>
      <c r="BH392" s="10"/>
      <c r="BI392" s="10"/>
    </row>
    <row r="393" spans="52:61">
      <c r="AZ393" s="4" t="s">
        <v>4</v>
      </c>
      <c r="BA393" s="4">
        <v>77.500000000000568</v>
      </c>
      <c r="BB393" s="4">
        <v>77.5</v>
      </c>
      <c r="BC393" s="10">
        <v>1.4338763551265801</v>
      </c>
      <c r="BD393" s="10">
        <v>18.132665279709396</v>
      </c>
      <c r="BE393" s="10">
        <v>0.73704463325661818</v>
      </c>
      <c r="BF393" s="10">
        <v>2140.2901060835675</v>
      </c>
      <c r="BG393" s="10">
        <v>0.1102981811635885</v>
      </c>
      <c r="BH393" s="10"/>
      <c r="BI393" s="10"/>
    </row>
    <row r="394" spans="52:61">
      <c r="AZ394" s="4" t="s">
        <v>4</v>
      </c>
      <c r="BA394" s="4">
        <v>77.700000000000571</v>
      </c>
      <c r="BB394" s="4">
        <v>77.7</v>
      </c>
      <c r="BC394" s="10">
        <v>1.4289995608064399</v>
      </c>
      <c r="BD394" s="10">
        <v>18.194547229480737</v>
      </c>
      <c r="BE394" s="10">
        <v>0.74000026617791526</v>
      </c>
      <c r="BF394" s="10">
        <v>2115.7917476776838</v>
      </c>
      <c r="BG394" s="10">
        <v>0.10207139720047138</v>
      </c>
      <c r="BH394" s="10"/>
      <c r="BI394" s="10"/>
    </row>
    <row r="395" spans="52:61">
      <c r="AZ395" s="4" t="s">
        <v>4</v>
      </c>
      <c r="BA395" s="4">
        <v>77.900000000000574</v>
      </c>
      <c r="BB395" s="4">
        <v>77.900000000000006</v>
      </c>
      <c r="BC395" s="10">
        <v>1.4426612549937416</v>
      </c>
      <c r="BD395" s="10">
        <v>18.715412163832685</v>
      </c>
      <c r="BE395" s="10">
        <v>0.73172045151894449</v>
      </c>
      <c r="BF395" s="10">
        <v>2122.4179169384647</v>
      </c>
      <c r="BG395" s="10">
        <v>0.11097394269180444</v>
      </c>
      <c r="BH395" s="10"/>
      <c r="BI395" s="10"/>
    </row>
    <row r="396" spans="52:61">
      <c r="AZ396" s="4" t="s">
        <v>4</v>
      </c>
      <c r="BA396" s="4">
        <v>78.100000000000577</v>
      </c>
      <c r="BB396" s="4">
        <v>78.099999999999994</v>
      </c>
      <c r="BC396" s="10">
        <v>1.4198652463931536</v>
      </c>
      <c r="BD396" s="10">
        <v>19.720181243345216</v>
      </c>
      <c r="BE396" s="10">
        <v>0.74553621430717965</v>
      </c>
      <c r="BF396" s="10">
        <v>2645.2840445773304</v>
      </c>
      <c r="BG396" s="10">
        <v>0.11832210386611575</v>
      </c>
      <c r="BH396" s="10"/>
      <c r="BI396" s="10"/>
    </row>
    <row r="397" spans="52:61">
      <c r="AZ397" s="4" t="s">
        <v>4</v>
      </c>
      <c r="BA397" s="4">
        <v>78.30000000000058</v>
      </c>
      <c r="BB397" s="4">
        <v>78.3</v>
      </c>
      <c r="BC397" s="10">
        <v>1.4357511876224236</v>
      </c>
      <c r="BD397" s="10">
        <v>19.501986306114407</v>
      </c>
      <c r="BE397" s="10">
        <v>0.73590837113792507</v>
      </c>
      <c r="BF397" s="10">
        <v>2081.5542271562767</v>
      </c>
      <c r="BG397" s="10">
        <v>0.106351939823874</v>
      </c>
      <c r="BH397" s="10"/>
      <c r="BI397" s="10"/>
    </row>
    <row r="398" spans="52:61">
      <c r="AZ398" s="4" t="s">
        <v>4</v>
      </c>
      <c r="BA398" s="4">
        <v>78.500000000000583</v>
      </c>
      <c r="BB398" s="4">
        <v>78.5</v>
      </c>
      <c r="BC398" s="10">
        <v>1.4237445206471504</v>
      </c>
      <c r="BD398" s="10">
        <v>20.368822902874673</v>
      </c>
      <c r="BE398" s="10">
        <v>0.743185139001727</v>
      </c>
      <c r="BF398" s="10">
        <v>2688.0783886771915</v>
      </c>
      <c r="BG398" s="10">
        <v>0.12380387136063822</v>
      </c>
      <c r="BH398" s="10"/>
      <c r="BI398" s="10"/>
    </row>
    <row r="399" spans="52:61">
      <c r="AZ399" s="4" t="s">
        <v>4</v>
      </c>
      <c r="BA399" s="4">
        <v>78.700000000000585</v>
      </c>
      <c r="BB399" s="4">
        <v>78.7</v>
      </c>
      <c r="BC399" s="10">
        <v>1.4431636887739572</v>
      </c>
      <c r="BD399" s="10">
        <v>20.787662711695972</v>
      </c>
      <c r="BE399" s="10">
        <v>0.73141594619760175</v>
      </c>
      <c r="BF399" s="10">
        <v>2698.5554647042791</v>
      </c>
      <c r="BG399" s="10">
        <v>0.11545309510191822</v>
      </c>
      <c r="BH399" s="10"/>
      <c r="BI399" s="10"/>
    </row>
    <row r="400" spans="52:61">
      <c r="AZ400" s="4" t="s">
        <v>4</v>
      </c>
      <c r="BA400" s="4">
        <v>78.900000000000588</v>
      </c>
      <c r="BB400" s="4">
        <v>78.900000000000006</v>
      </c>
      <c r="BC400" s="10">
        <v>1.450390963315082</v>
      </c>
      <c r="BD400" s="10">
        <v>20.684078127066226</v>
      </c>
      <c r="BE400" s="10">
        <v>0.72703577980904122</v>
      </c>
      <c r="BF400" s="10">
        <v>2160.3835258226195</v>
      </c>
      <c r="BG400" s="10">
        <v>0.12086591360957871</v>
      </c>
      <c r="BH400" s="10"/>
      <c r="BI400" s="10"/>
    </row>
    <row r="401" spans="52:61">
      <c r="AZ401" s="4" t="s">
        <v>4</v>
      </c>
      <c r="BA401" s="4">
        <v>79.100000000000591</v>
      </c>
      <c r="BB401" s="4">
        <v>79.099999999999994</v>
      </c>
      <c r="BC401" s="10">
        <v>1.4695718573040089</v>
      </c>
      <c r="BD401" s="10">
        <v>20.414108946694348</v>
      </c>
      <c r="BE401" s="10">
        <v>0.71541099557332799</v>
      </c>
      <c r="BF401" s="10">
        <v>2519.6275792652241</v>
      </c>
      <c r="BG401" s="10">
        <v>0.12246432144199783</v>
      </c>
      <c r="BH401" s="10"/>
      <c r="BI401" s="10"/>
    </row>
    <row r="402" spans="52:61">
      <c r="AZ402" s="4" t="s">
        <v>4</v>
      </c>
      <c r="BA402" s="4">
        <v>79.300000000000594</v>
      </c>
      <c r="BB402" s="4">
        <v>79.3</v>
      </c>
      <c r="BC402" s="10">
        <v>1.4968410791876092</v>
      </c>
      <c r="BD402" s="10">
        <v>20.710281426018078</v>
      </c>
      <c r="BE402" s="10">
        <v>0.69888419443175198</v>
      </c>
      <c r="BF402" s="10">
        <v>2171.589921807124</v>
      </c>
      <c r="BG402" s="10">
        <v>0.11514162147597559</v>
      </c>
      <c r="BH402" s="10"/>
      <c r="BI402" s="10"/>
    </row>
    <row r="403" spans="52:61">
      <c r="AZ403" s="4" t="s">
        <v>4</v>
      </c>
      <c r="BA403" s="4">
        <v>79.500000000000597</v>
      </c>
      <c r="BB403" s="4">
        <v>79.5</v>
      </c>
      <c r="BC403" s="10">
        <v>1.4920736287348326</v>
      </c>
      <c r="BD403" s="10">
        <v>20.776454595129927</v>
      </c>
      <c r="BE403" s="10">
        <v>0.70177355834252564</v>
      </c>
      <c r="BF403" s="10">
        <v>2169.9502056722235</v>
      </c>
      <c r="BG403" s="10">
        <v>0.11477489451806969</v>
      </c>
      <c r="BH403" s="10"/>
      <c r="BI403" s="10"/>
    </row>
    <row r="404" spans="52:61">
      <c r="AZ404" s="4" t="s">
        <v>4</v>
      </c>
      <c r="BA404" s="4">
        <v>79.7000000000006</v>
      </c>
      <c r="BB404" s="4">
        <v>79.7</v>
      </c>
      <c r="BC404" s="10">
        <v>1.4793414440254524</v>
      </c>
      <c r="BD404" s="10">
        <v>20.955270417927018</v>
      </c>
      <c r="BE404" s="10">
        <v>0.70949003392396826</v>
      </c>
      <c r="BF404" s="10">
        <v>2181.2283737024222</v>
      </c>
      <c r="BG404" s="10">
        <v>0.10958084770557956</v>
      </c>
      <c r="BH404" s="10"/>
      <c r="BI404" s="10"/>
    </row>
    <row r="405" spans="52:61">
      <c r="AZ405" s="4" t="s">
        <v>4</v>
      </c>
      <c r="BA405" s="4">
        <v>79.900000000000603</v>
      </c>
      <c r="BB405" s="4">
        <v>79.900000000000006</v>
      </c>
      <c r="BC405" s="10">
        <v>1.4602068751119432</v>
      </c>
      <c r="BD405" s="10">
        <v>21.229868540115906</v>
      </c>
      <c r="BE405" s="10">
        <v>0.72108674235639802</v>
      </c>
      <c r="BF405" s="10">
        <v>2440.2029475718773</v>
      </c>
      <c r="BG405" s="10">
        <v>0.12168390625931706</v>
      </c>
      <c r="BH405" s="10"/>
      <c r="BI405" s="10"/>
    </row>
    <row r="406" spans="52:61">
      <c r="AZ406" s="4" t="s">
        <v>4</v>
      </c>
      <c r="BA406" s="4">
        <v>80.100000000000605</v>
      </c>
      <c r="BB406" s="4">
        <v>80.099999999999994</v>
      </c>
      <c r="BC406" s="10">
        <v>1.465217665731152</v>
      </c>
      <c r="BD406" s="10">
        <v>21.839758520814598</v>
      </c>
      <c r="BE406" s="10">
        <v>0.71804989955687759</v>
      </c>
      <c r="BF406" s="10">
        <v>2525.2879318978471</v>
      </c>
      <c r="BG406" s="10">
        <v>0.12741023180272582</v>
      </c>
      <c r="BH406" s="10"/>
      <c r="BI406" s="10"/>
    </row>
    <row r="407" spans="52:61">
      <c r="AZ407" s="4" t="s">
        <v>4</v>
      </c>
      <c r="BA407" s="4">
        <v>80.300000000000608</v>
      </c>
      <c r="BB407" s="4">
        <v>80.3</v>
      </c>
      <c r="BC407" s="10">
        <v>1.4729683385644075</v>
      </c>
      <c r="BD407" s="10">
        <v>22.403740213562664</v>
      </c>
      <c r="BE407" s="10">
        <v>0.71335252208217725</v>
      </c>
      <c r="BF407" s="10">
        <v>2438.5582970488631</v>
      </c>
      <c r="BG407" s="10">
        <v>0.1133052568126523</v>
      </c>
      <c r="BH407" s="10"/>
      <c r="BI407" s="10"/>
    </row>
    <row r="408" spans="52:61">
      <c r="AZ408" s="4" t="s">
        <v>4</v>
      </c>
      <c r="BA408" s="4">
        <v>80.500000000000611</v>
      </c>
      <c r="BB408" s="4">
        <v>80.5</v>
      </c>
      <c r="BC408" s="10">
        <v>1.443059059896366</v>
      </c>
      <c r="BD408" s="10">
        <v>22.86808691140466</v>
      </c>
      <c r="BE408" s="10">
        <v>0.73147935763856609</v>
      </c>
      <c r="BF408" s="10">
        <v>2398.9071038251363</v>
      </c>
      <c r="BG408" s="10">
        <v>0.10689326369601783</v>
      </c>
      <c r="BH408" s="10"/>
      <c r="BI408" s="10"/>
    </row>
    <row r="409" spans="52:61">
      <c r="AZ409" s="4" t="s">
        <v>4</v>
      </c>
      <c r="BA409" s="4">
        <v>80.700000000000614</v>
      </c>
      <c r="BB409" s="4">
        <v>80.7</v>
      </c>
      <c r="BC409" s="10">
        <v>1.471572969157134</v>
      </c>
      <c r="BD409" s="10">
        <v>22.424983804167901</v>
      </c>
      <c r="BE409" s="10">
        <v>0.71419820051082783</v>
      </c>
      <c r="BF409" s="10">
        <v>2583.4404731293389</v>
      </c>
      <c r="BG409" s="10">
        <v>0.11772583753257239</v>
      </c>
      <c r="BH409" s="10"/>
      <c r="BI409" s="10"/>
    </row>
    <row r="410" spans="52:61">
      <c r="AZ410" s="4" t="s">
        <v>4</v>
      </c>
      <c r="BA410" s="4">
        <v>80.900000000000617</v>
      </c>
      <c r="BB410" s="4">
        <v>80.900000000000006</v>
      </c>
      <c r="BC410" s="10">
        <v>1.4704458284345636</v>
      </c>
      <c r="BD410" s="10">
        <v>21.762107369890121</v>
      </c>
      <c r="BE410" s="10">
        <v>0.71488131610026451</v>
      </c>
      <c r="BF410" s="10">
        <v>2190.2587519025878</v>
      </c>
      <c r="BG410" s="10">
        <v>0.11311121757188705</v>
      </c>
      <c r="BH410" s="10"/>
      <c r="BI410" s="10"/>
    </row>
    <row r="411" spans="52:61">
      <c r="AZ411" s="4" t="s">
        <v>4</v>
      </c>
      <c r="BA411" s="4">
        <v>81.10000000000062</v>
      </c>
      <c r="BB411" s="4">
        <v>81.099999999999994</v>
      </c>
      <c r="BC411" s="10">
        <v>1.4508859437735373</v>
      </c>
      <c r="BD411" s="10">
        <v>22.744723761105533</v>
      </c>
      <c r="BE411" s="10">
        <v>0.72673579165240165</v>
      </c>
      <c r="BF411" s="10">
        <v>2179.8654805814708</v>
      </c>
      <c r="BG411" s="10">
        <v>0.11607087550188463</v>
      </c>
      <c r="BH411" s="10"/>
      <c r="BI411" s="10"/>
    </row>
    <row r="412" spans="52:61">
      <c r="AZ412" s="4" t="s">
        <v>4</v>
      </c>
      <c r="BA412" s="4">
        <v>81.300000000000622</v>
      </c>
      <c r="BB412" s="4">
        <v>81.3</v>
      </c>
      <c r="BC412" s="10">
        <v>1.4478403459499012</v>
      </c>
      <c r="BD412" s="10">
        <v>22.792568318953229</v>
      </c>
      <c r="BE412" s="10">
        <v>0.72858160851521137</v>
      </c>
      <c r="BF412" s="10">
        <v>2467.51968503937</v>
      </c>
      <c r="BG412" s="10">
        <v>0.11582722767599374</v>
      </c>
      <c r="BH412" s="10"/>
      <c r="BI412" s="10"/>
    </row>
    <row r="413" spans="52:61">
      <c r="AZ413" s="4" t="s">
        <v>4</v>
      </c>
      <c r="BA413" s="4">
        <v>81.500000000000625</v>
      </c>
      <c r="BB413" s="4">
        <v>81.5</v>
      </c>
      <c r="BC413" s="10">
        <v>1.4643786259068952</v>
      </c>
      <c r="BD413" s="10">
        <v>22.535155468800276</v>
      </c>
      <c r="BE413" s="10">
        <v>0.71855840854127562</v>
      </c>
      <c r="BF413" s="10">
        <v>2424.463937621832</v>
      </c>
      <c r="BG413" s="10">
        <v>0.11715029007255329</v>
      </c>
      <c r="BH413" s="10"/>
      <c r="BI413" s="10"/>
    </row>
    <row r="414" spans="52:61">
      <c r="AZ414" s="4" t="s">
        <v>4</v>
      </c>
      <c r="BA414" s="4">
        <v>81.700000000000628</v>
      </c>
      <c r="BB414" s="4">
        <v>81.7</v>
      </c>
      <c r="BC414" s="10">
        <v>1.4520803927197552</v>
      </c>
      <c r="BD414" s="10">
        <v>23.414681563406965</v>
      </c>
      <c r="BE414" s="10">
        <v>0.72601188320014831</v>
      </c>
      <c r="BF414" s="10">
        <v>2473.802958134871</v>
      </c>
      <c r="BG414" s="10">
        <v>0.12100669939331006</v>
      </c>
      <c r="BH414" s="10"/>
      <c r="BI414" s="10"/>
    </row>
    <row r="415" spans="52:61">
      <c r="AZ415" s="4" t="s">
        <v>4</v>
      </c>
      <c r="BA415" s="4">
        <v>81.900000000000631</v>
      </c>
      <c r="BB415" s="4">
        <v>81.900000000000006</v>
      </c>
      <c r="BC415" s="10">
        <v>1.4391378837716613</v>
      </c>
      <c r="BD415" s="10">
        <v>23.625255358363258</v>
      </c>
      <c r="BE415" s="10">
        <v>0.73385582801717497</v>
      </c>
      <c r="BF415" s="10">
        <v>2707.277187244481</v>
      </c>
      <c r="BG415" s="10">
        <v>0.11070291413627922</v>
      </c>
      <c r="BH415" s="10"/>
      <c r="BI415" s="10"/>
    </row>
    <row r="416" spans="52:61">
      <c r="AZ416" s="4" t="s">
        <v>4</v>
      </c>
      <c r="BA416" s="4">
        <v>82.100000000000634</v>
      </c>
      <c r="BB416" s="4">
        <v>82.1</v>
      </c>
      <c r="BC416" s="10">
        <v>1.4569756234385725</v>
      </c>
      <c r="BD416" s="10">
        <v>23.336011566039407</v>
      </c>
      <c r="BE416" s="10">
        <v>0.72304507670389551</v>
      </c>
      <c r="BF416" s="10">
        <v>2699.918233851186</v>
      </c>
      <c r="BG416" s="10">
        <v>0.11207504795681877</v>
      </c>
      <c r="BH416" s="10"/>
      <c r="BI416" s="10"/>
    </row>
    <row r="417" spans="52:61">
      <c r="AZ417" s="4" t="s">
        <v>4</v>
      </c>
      <c r="BA417" s="4">
        <v>82.300000000000637</v>
      </c>
      <c r="BB417" s="4">
        <v>82.3</v>
      </c>
      <c r="BC417" s="10">
        <v>1.4411121200981614</v>
      </c>
      <c r="BD417" s="10">
        <v>23.592890189338004</v>
      </c>
      <c r="BE417" s="10">
        <v>0.73265932115262944</v>
      </c>
      <c r="BF417" s="10">
        <v>2182.4576830072551</v>
      </c>
      <c r="BG417" s="10">
        <v>0.11528896960785455</v>
      </c>
      <c r="BH417" s="10"/>
      <c r="BI417" s="10"/>
    </row>
    <row r="418" spans="52:61">
      <c r="AZ418" s="4" t="s">
        <v>4</v>
      </c>
      <c r="BA418" s="4">
        <v>82.500000000000639</v>
      </c>
      <c r="BB418" s="4">
        <v>82.5</v>
      </c>
      <c r="BC418" s="10">
        <v>1.417166951913629</v>
      </c>
      <c r="BD418" s="10">
        <v>23.285894407458091</v>
      </c>
      <c r="BE418" s="10">
        <v>0.74717154429477028</v>
      </c>
      <c r="BF418" s="10">
        <v>2222.2468916518646</v>
      </c>
      <c r="BG418" s="10">
        <v>0.11337335615309194</v>
      </c>
      <c r="BH418" s="10"/>
      <c r="BI418" s="10"/>
    </row>
    <row r="419" spans="52:61">
      <c r="AZ419" s="4" t="s">
        <v>4</v>
      </c>
      <c r="BA419" s="4">
        <v>82.700000000000642</v>
      </c>
      <c r="BB419" s="4">
        <v>82.7</v>
      </c>
      <c r="BC419" s="10">
        <v>1.4226129170124482</v>
      </c>
      <c r="BD419" s="10">
        <v>23.196752683295959</v>
      </c>
      <c r="BE419" s="10">
        <v>0.74387095938639503</v>
      </c>
      <c r="BF419" s="10">
        <v>2441.033138401559</v>
      </c>
      <c r="BG419" s="10">
        <v>0.10943176284711678</v>
      </c>
      <c r="BH419" s="10"/>
      <c r="BI419" s="10"/>
    </row>
    <row r="420" spans="52:61">
      <c r="AZ420" s="4" t="s">
        <v>4</v>
      </c>
      <c r="BA420" s="4">
        <v>82.900000000000645</v>
      </c>
      <c r="BB420" s="4">
        <v>82.9</v>
      </c>
      <c r="BC420" s="10">
        <v>1.4391249467334863</v>
      </c>
      <c r="BD420" s="10">
        <v>22.930601039821539</v>
      </c>
      <c r="BE420" s="10">
        <v>0.73386366864637187</v>
      </c>
      <c r="BF420" s="10">
        <v>2167.8276012189813</v>
      </c>
      <c r="BG420" s="10">
        <v>0.11992707889444583</v>
      </c>
      <c r="BH420" s="10"/>
      <c r="BI420" s="10"/>
    </row>
    <row r="421" spans="52:61">
      <c r="AZ421" s="4" t="s">
        <v>4</v>
      </c>
      <c r="BA421" s="4">
        <v>83.100000000000648</v>
      </c>
      <c r="BB421" s="4">
        <v>83.1</v>
      </c>
      <c r="BC421" s="10">
        <v>1.3997049143986642</v>
      </c>
      <c r="BD421" s="10">
        <v>22.861961596918245</v>
      </c>
      <c r="BE421" s="10">
        <v>0.75775459733414285</v>
      </c>
      <c r="BF421" s="10">
        <v>2391.5015516829794</v>
      </c>
      <c r="BG421" s="10">
        <v>0.10766960879990253</v>
      </c>
      <c r="BH421" s="10"/>
      <c r="BI421" s="10"/>
    </row>
    <row r="422" spans="52:61">
      <c r="AZ422" s="4" t="s">
        <v>4</v>
      </c>
      <c r="BA422" s="4">
        <v>83.300000000000651</v>
      </c>
      <c r="BB422" s="13">
        <v>83.3</v>
      </c>
      <c r="BC422" s="11">
        <v>1.3970361051988391</v>
      </c>
      <c r="BD422" s="11">
        <v>22.905635638848047</v>
      </c>
      <c r="BE422" s="11">
        <v>0.75937205745524894</v>
      </c>
      <c r="BF422" s="11">
        <v>2145.5816910362364</v>
      </c>
      <c r="BG422" s="11">
        <v>0.11176288841590873</v>
      </c>
      <c r="BH422" s="10"/>
      <c r="BI422" s="10"/>
    </row>
    <row r="423" spans="52:61">
      <c r="AZ423" s="12" t="s">
        <v>4</v>
      </c>
      <c r="BA423" s="12">
        <v>83.500000000000654</v>
      </c>
      <c r="BB423" s="4">
        <v>83.5</v>
      </c>
      <c r="BC423" s="10">
        <v>1.3833045997571667</v>
      </c>
      <c r="BD423" s="10">
        <v>23.8559172042029</v>
      </c>
      <c r="BE423" s="10">
        <v>0.76769418196535355</v>
      </c>
      <c r="BF423" s="10">
        <v>2176.7872523686478</v>
      </c>
      <c r="BG423" s="10">
        <v>0.1064080461351533</v>
      </c>
      <c r="BH423" s="10"/>
      <c r="BI423" s="10"/>
    </row>
    <row r="424" spans="52:61">
      <c r="AZ424" s="4" t="s">
        <v>4</v>
      </c>
      <c r="BA424" s="4">
        <v>83.700000000000657</v>
      </c>
      <c r="BB424" s="4">
        <v>83.7</v>
      </c>
      <c r="BC424" s="10">
        <v>1.4146658451851584</v>
      </c>
      <c r="BD424" s="10">
        <v>22.620182786565888</v>
      </c>
      <c r="BE424" s="10">
        <v>0.74868736655444945</v>
      </c>
      <c r="BF424" s="10">
        <v>2205.1000219828538</v>
      </c>
      <c r="BG424" s="10">
        <v>0.11788882043211608</v>
      </c>
      <c r="BH424" s="11"/>
      <c r="BI424" s="11"/>
    </row>
    <row r="425" spans="52:61">
      <c r="AZ425" s="4" t="s">
        <v>4</v>
      </c>
      <c r="BA425" s="4">
        <v>83.900000000000659</v>
      </c>
      <c r="BB425" s="4">
        <v>83.9</v>
      </c>
      <c r="BC425" s="10">
        <v>1.4216011100666643</v>
      </c>
      <c r="BD425" s="10">
        <v>22.509830481561313</v>
      </c>
      <c r="BE425" s="10">
        <v>0.74448417571717307</v>
      </c>
      <c r="BF425" s="10">
        <v>2180.2994141896288</v>
      </c>
      <c r="BG425" s="10">
        <v>0.10935393154356805</v>
      </c>
      <c r="BH425" s="10"/>
      <c r="BI425" s="10"/>
    </row>
    <row r="426" spans="52:61">
      <c r="AZ426" s="4" t="s">
        <v>4</v>
      </c>
      <c r="BA426" s="4">
        <v>84.100000000000662</v>
      </c>
      <c r="BB426" s="4">
        <v>84.1</v>
      </c>
      <c r="BC426" s="10">
        <v>1.4469990127394792</v>
      </c>
      <c r="BD426" s="10">
        <v>21.423649724066056</v>
      </c>
      <c r="BE426" s="10">
        <v>0.72909150743061868</v>
      </c>
      <c r="BF426" s="10">
        <v>2490.3725931482873</v>
      </c>
      <c r="BG426" s="10">
        <v>0.11575992101915998</v>
      </c>
      <c r="BH426" s="10"/>
      <c r="BI426" s="10"/>
    </row>
    <row r="427" spans="52:61">
      <c r="AZ427" s="4" t="s">
        <v>4</v>
      </c>
      <c r="BA427" s="4">
        <v>84.300000000000665</v>
      </c>
      <c r="BB427" s="4">
        <v>84.3</v>
      </c>
      <c r="BC427" s="10">
        <v>1.4559780540292027</v>
      </c>
      <c r="BD427" s="10">
        <v>20.604706174642853</v>
      </c>
      <c r="BE427" s="10">
        <v>0.72364966422472565</v>
      </c>
      <c r="BF427" s="10">
        <v>2218.9375416759281</v>
      </c>
      <c r="BG427" s="10">
        <v>0.11647824432233787</v>
      </c>
      <c r="BH427" s="10"/>
      <c r="BI427" s="10"/>
    </row>
    <row r="428" spans="52:61">
      <c r="AZ428" s="4" t="s">
        <v>4</v>
      </c>
      <c r="BA428" s="4">
        <v>84.500000000000668</v>
      </c>
      <c r="BB428" s="4">
        <v>84.5</v>
      </c>
      <c r="BC428" s="10">
        <v>1.4448781878766344</v>
      </c>
      <c r="BD428" s="10">
        <v>20.070896109669874</v>
      </c>
      <c r="BE428" s="10">
        <v>0.7303768558323428</v>
      </c>
      <c r="BF428" s="10">
        <v>2212.4916648144035</v>
      </c>
      <c r="BG428" s="10">
        <v>0.1155902550301324</v>
      </c>
      <c r="BH428" s="10"/>
      <c r="BI428" s="10"/>
    </row>
    <row r="429" spans="52:61">
      <c r="AZ429" s="4" t="s">
        <v>4</v>
      </c>
      <c r="BA429" s="4">
        <v>84.700000000000671</v>
      </c>
      <c r="BB429" s="4">
        <v>84.7</v>
      </c>
      <c r="BC429" s="10">
        <v>1.4606768382462008</v>
      </c>
      <c r="BD429" s="10">
        <v>19.853809713871822</v>
      </c>
      <c r="BE429" s="10">
        <v>0.7208019162144238</v>
      </c>
      <c r="BF429" s="10">
        <v>2429.0228488089451</v>
      </c>
      <c r="BG429" s="10">
        <v>0.11235975678817481</v>
      </c>
      <c r="BH429" s="10"/>
      <c r="BI429" s="10"/>
    </row>
    <row r="430" spans="52:61">
      <c r="AZ430" s="4" t="s">
        <v>4</v>
      </c>
      <c r="BA430" s="4">
        <v>84.900000000000674</v>
      </c>
      <c r="BB430" s="4">
        <v>84.9</v>
      </c>
      <c r="BC430" s="10">
        <v>1.4878991075400361</v>
      </c>
      <c r="BD430" s="10">
        <v>18.818480270676943</v>
      </c>
      <c r="BE430" s="10">
        <v>0.70430357118785691</v>
      </c>
      <c r="BF430" s="10">
        <v>2041.7781436509567</v>
      </c>
      <c r="BG430" s="10">
        <v>0.12399159229500496</v>
      </c>
      <c r="BH430" s="10"/>
      <c r="BI430" s="10"/>
    </row>
    <row r="431" spans="52:61">
      <c r="AZ431" s="4" t="s">
        <v>3</v>
      </c>
      <c r="BA431" s="4">
        <v>20.100000000000001</v>
      </c>
      <c r="BB431" s="4">
        <v>85.2</v>
      </c>
      <c r="BC431" s="10">
        <v>1.421422874509535</v>
      </c>
      <c r="BD431" s="10">
        <v>14.070408151339933</v>
      </c>
      <c r="BE431" s="10">
        <v>0.74459219726694847</v>
      </c>
      <c r="BF431" s="10">
        <v>2658.6826347305391</v>
      </c>
      <c r="BG431" s="10">
        <v>0.11845190620912978</v>
      </c>
      <c r="BH431" s="10"/>
      <c r="BI431" s="10"/>
    </row>
    <row r="432" spans="52:61">
      <c r="AZ432" s="4" t="s">
        <v>3</v>
      </c>
      <c r="BA432" s="4">
        <v>20.299999999999997</v>
      </c>
      <c r="BB432" s="4">
        <v>85.5</v>
      </c>
      <c r="BC432" s="10">
        <v>1.4379471571524469</v>
      </c>
      <c r="BD432" s="10">
        <v>13.908716951466985</v>
      </c>
      <c r="BE432" s="10">
        <v>0.73457748051366856</v>
      </c>
      <c r="BF432" s="10">
        <v>2669.1196511310982</v>
      </c>
      <c r="BG432" s="10">
        <v>0.11061131978095383</v>
      </c>
      <c r="BH432" s="10"/>
      <c r="BI432" s="10"/>
    </row>
    <row r="433" spans="52:61">
      <c r="AZ433" s="4" t="s">
        <v>3</v>
      </c>
      <c r="BA433" s="4">
        <v>20.5</v>
      </c>
      <c r="BB433" s="4">
        <v>85.8</v>
      </c>
      <c r="BC433" s="10">
        <v>1.4599214788954198</v>
      </c>
      <c r="BD433" s="10">
        <v>13.699366910562922</v>
      </c>
      <c r="BE433" s="10">
        <v>0.72125970976035159</v>
      </c>
      <c r="BF433" s="10">
        <v>2675.1158353774872</v>
      </c>
      <c r="BG433" s="10">
        <v>0.1152569588601581</v>
      </c>
      <c r="BH433" s="10"/>
      <c r="BI433" s="10"/>
    </row>
    <row r="434" spans="52:61">
      <c r="AZ434" s="4" t="s">
        <v>3</v>
      </c>
      <c r="BA434" s="4">
        <v>20.699999999999996</v>
      </c>
      <c r="BB434" s="4">
        <v>86.1</v>
      </c>
      <c r="BC434" s="10">
        <v>1.4272796786146162</v>
      </c>
      <c r="BD434" s="10">
        <v>14.01267060665568</v>
      </c>
      <c r="BE434" s="10">
        <v>0.74104261902144464</v>
      </c>
      <c r="BF434" s="10">
        <v>2665.3038975197605</v>
      </c>
      <c r="BG434" s="10">
        <v>0.10704597589610028</v>
      </c>
      <c r="BH434" s="10"/>
      <c r="BI434" s="10"/>
    </row>
    <row r="435" spans="52:61">
      <c r="AZ435" s="4" t="s">
        <v>3</v>
      </c>
      <c r="BA435" s="4">
        <v>20.9</v>
      </c>
      <c r="BB435" s="4">
        <v>86.4</v>
      </c>
      <c r="BC435" s="10">
        <v>1.4355781778292411</v>
      </c>
      <c r="BD435" s="10">
        <v>13.931669001992141</v>
      </c>
      <c r="BE435" s="10">
        <v>0.73601322555803561</v>
      </c>
      <c r="BF435" s="10">
        <v>2661.404463799674</v>
      </c>
      <c r="BG435" s="10">
        <v>0.11484625422633685</v>
      </c>
      <c r="BH435" s="10"/>
      <c r="BI435" s="10"/>
    </row>
    <row r="436" spans="52:61">
      <c r="AZ436" s="4" t="s">
        <v>3</v>
      </c>
      <c r="BA436" s="4">
        <v>21.1</v>
      </c>
      <c r="BB436" s="4">
        <v>86.8</v>
      </c>
      <c r="BC436" s="10">
        <v>1.4202260215245774</v>
      </c>
      <c r="BD436" s="10">
        <v>14.082265566807807</v>
      </c>
      <c r="BE436" s="10">
        <v>0.74531756271237726</v>
      </c>
      <c r="BF436" s="10">
        <v>2650.3800217155263</v>
      </c>
      <c r="BG436" s="10">
        <v>0.10924815550189973</v>
      </c>
      <c r="BH436" s="10"/>
      <c r="BI436" s="10"/>
    </row>
    <row r="437" spans="52:61">
      <c r="AZ437" s="4" t="s">
        <v>3</v>
      </c>
      <c r="BA437" s="4">
        <v>21.299999999999997</v>
      </c>
      <c r="BB437" s="4">
        <v>87.1</v>
      </c>
      <c r="BC437" s="10">
        <v>1.4213857176481803</v>
      </c>
      <c r="BD437" s="10">
        <v>14.070775970010398</v>
      </c>
      <c r="BE437" s="10">
        <v>0.7446147165768604</v>
      </c>
      <c r="BF437" s="10">
        <v>2658.4900517852279</v>
      </c>
      <c r="BG437" s="10">
        <v>0.10933736289601545</v>
      </c>
      <c r="BH437" s="10"/>
      <c r="BI437" s="10"/>
    </row>
    <row r="438" spans="52:61">
      <c r="AZ438" s="4" t="s">
        <v>3</v>
      </c>
      <c r="BA438" s="4">
        <v>21.5</v>
      </c>
      <c r="BB438" s="4">
        <v>87.4</v>
      </c>
      <c r="BC438" s="10">
        <v>1.4095150103851657</v>
      </c>
      <c r="BD438" s="10">
        <v>14.18927776763071</v>
      </c>
      <c r="BE438" s="10">
        <v>0.75180908461505114</v>
      </c>
      <c r="BF438" s="10">
        <v>2655.3411253057893</v>
      </c>
      <c r="BG438" s="10">
        <v>0.11127750081987511</v>
      </c>
      <c r="BH438" s="10"/>
      <c r="BI438" s="10"/>
    </row>
    <row r="439" spans="52:61">
      <c r="AZ439" s="4" t="s">
        <v>3</v>
      </c>
      <c r="BA439" s="4">
        <v>21.699999999999996</v>
      </c>
      <c r="BB439" s="4">
        <v>87.7</v>
      </c>
      <c r="BC439" s="10">
        <v>1.3949684996225009</v>
      </c>
      <c r="BD439" s="10">
        <v>14.337241310762426</v>
      </c>
      <c r="BE439" s="10">
        <v>0.76062515174393885</v>
      </c>
      <c r="BF439" s="10">
        <v>2655.0693123131282</v>
      </c>
      <c r="BG439" s="10">
        <v>0.10462263747168658</v>
      </c>
      <c r="BH439" s="10"/>
      <c r="BI439" s="10"/>
    </row>
    <row r="440" spans="52:61">
      <c r="AZ440" s="4" t="s">
        <v>3</v>
      </c>
      <c r="BA440" s="4">
        <v>21.9</v>
      </c>
      <c r="BB440" s="4">
        <v>88</v>
      </c>
      <c r="BC440" s="10">
        <v>1.4105003115248054</v>
      </c>
      <c r="BD440" s="10">
        <v>14.179365886406098</v>
      </c>
      <c r="BE440" s="10">
        <v>0.7512119324092088</v>
      </c>
      <c r="BF440" s="10">
        <v>2650.3134369037884</v>
      </c>
      <c r="BG440" s="10">
        <v>0.1057875233643594</v>
      </c>
      <c r="BH440" s="10"/>
      <c r="BI440" s="10"/>
    </row>
    <row r="441" spans="52:61">
      <c r="AZ441" s="4" t="s">
        <v>3</v>
      </c>
      <c r="BA441" s="4">
        <v>22.1</v>
      </c>
      <c r="BB441" s="4">
        <v>88.3</v>
      </c>
      <c r="BC441" s="10">
        <v>1.4087614963839363</v>
      </c>
      <c r="BD441" s="10">
        <v>14.196867284729725</v>
      </c>
      <c r="BE441" s="10">
        <v>0.75226575976731125</v>
      </c>
      <c r="BF441" s="10">
        <v>2646.7065868263476</v>
      </c>
      <c r="BG441" s="10">
        <v>0.10836626895261581</v>
      </c>
      <c r="BH441" s="10"/>
      <c r="BI441" s="10"/>
    </row>
    <row r="442" spans="52:61">
      <c r="AZ442" s="4" t="s">
        <v>3</v>
      </c>
      <c r="BA442" s="4">
        <v>22.299999999999997</v>
      </c>
      <c r="BB442" s="4">
        <v>88.7</v>
      </c>
      <c r="BC442" s="10">
        <v>1.403856262241342</v>
      </c>
      <c r="BD442" s="10">
        <v>14.246472760728924</v>
      </c>
      <c r="BE442" s="10">
        <v>0.75523862894464122</v>
      </c>
      <c r="BF442" s="10">
        <v>2651.9487598800765</v>
      </c>
      <c r="BG442" s="10">
        <v>0.11382618342496419</v>
      </c>
      <c r="BH442" s="10"/>
      <c r="BI442" s="10"/>
    </row>
    <row r="443" spans="52:61">
      <c r="AZ443" s="4" t="s">
        <v>3</v>
      </c>
      <c r="BA443" s="4">
        <v>22.5</v>
      </c>
      <c r="BB443" s="4">
        <v>89</v>
      </c>
      <c r="BC443" s="10">
        <v>1.4154572576001327</v>
      </c>
      <c r="BD443" s="10">
        <v>14.129709599221263</v>
      </c>
      <c r="BE443" s="10">
        <v>0.74820772266658619</v>
      </c>
      <c r="BF443" s="10">
        <v>2648.3396842678285</v>
      </c>
      <c r="BG443" s="10">
        <v>0.10888132750771164</v>
      </c>
      <c r="BH443" s="10"/>
      <c r="BI443" s="10"/>
    </row>
    <row r="444" spans="52:61">
      <c r="AZ444" s="4" t="s">
        <v>3</v>
      </c>
      <c r="BA444" s="4">
        <v>22.699999999999996</v>
      </c>
      <c r="BB444" s="4">
        <v>89.3</v>
      </c>
      <c r="BC444" s="10">
        <v>1.4128727143548372</v>
      </c>
      <c r="BD444" s="10">
        <v>14.155556828863128</v>
      </c>
      <c r="BE444" s="10">
        <v>0.74977411251221993</v>
      </c>
      <c r="BF444" s="10">
        <v>2655.0693123131282</v>
      </c>
      <c r="BG444" s="10">
        <v>0.10596545357661179</v>
      </c>
      <c r="BH444" s="10"/>
      <c r="BI444" s="10"/>
    </row>
    <row r="445" spans="52:61">
      <c r="AZ445" s="4" t="s">
        <v>3</v>
      </c>
      <c r="BA445" s="4">
        <v>22.9</v>
      </c>
      <c r="BB445" s="4">
        <v>89.6</v>
      </c>
      <c r="BC445" s="10">
        <v>1.4048701361732676</v>
      </c>
      <c r="BD445" s="10">
        <v>14.236191292725529</v>
      </c>
      <c r="BE445" s="10">
        <v>0.75462415989498932</v>
      </c>
      <c r="BF445" s="10">
        <v>2655.3411253057893</v>
      </c>
      <c r="BG445" s="10">
        <v>0.10806693355179138</v>
      </c>
      <c r="BH445" s="10"/>
      <c r="BI445" s="10"/>
    </row>
    <row r="446" spans="52:61">
      <c r="AZ446" s="4" t="s">
        <v>3</v>
      </c>
      <c r="BA446" s="4">
        <v>23.1</v>
      </c>
      <c r="BB446" s="4">
        <v>89.9</v>
      </c>
      <c r="BC446" s="10">
        <v>1.3972504070715637</v>
      </c>
      <c r="BD446" s="10">
        <v>14.313826568794587</v>
      </c>
      <c r="BE446" s="10">
        <v>0.75924217753238565</v>
      </c>
      <c r="BF446" s="10">
        <v>2660.3157321720196</v>
      </c>
      <c r="BG446" s="10">
        <v>0.11643753392263215</v>
      </c>
      <c r="BH446" s="10"/>
      <c r="BI446" s="10"/>
    </row>
    <row r="447" spans="52:61">
      <c r="AZ447" s="4" t="s">
        <v>3</v>
      </c>
      <c r="BA447" s="4">
        <v>23.299999999999997</v>
      </c>
      <c r="BB447" s="4">
        <v>90.2</v>
      </c>
      <c r="BC447" s="10">
        <v>1.398543726812703</v>
      </c>
      <c r="BD447" s="10">
        <v>13.585560205043581</v>
      </c>
      <c r="BE447" s="10">
        <v>0.75845834738624063</v>
      </c>
      <c r="BF447" s="10">
        <v>2657.127282638321</v>
      </c>
      <c r="BG447" s="10">
        <v>0.11902499802660357</v>
      </c>
      <c r="BH447" s="10"/>
      <c r="BI447" s="10"/>
    </row>
    <row r="448" spans="52:61">
      <c r="AZ448" s="4" t="s">
        <v>3</v>
      </c>
      <c r="BA448" s="4">
        <v>23.5</v>
      </c>
      <c r="BB448" s="4">
        <v>90.6</v>
      </c>
      <c r="BC448" s="10">
        <v>1.4366519345386788</v>
      </c>
      <c r="BD448" s="10">
        <v>13.225193620820246</v>
      </c>
      <c r="BE448" s="10">
        <v>0.73536246391595228</v>
      </c>
      <c r="BF448" s="10">
        <v>2649.633052459907</v>
      </c>
      <c r="BG448" s="10">
        <v>0.1134198895688555</v>
      </c>
      <c r="BH448" s="10"/>
      <c r="BI448" s="10"/>
    </row>
    <row r="449" spans="52:61">
      <c r="AZ449" s="4" t="s">
        <v>3</v>
      </c>
      <c r="BA449" s="4">
        <v>23.699999999999996</v>
      </c>
      <c r="BB449" s="4">
        <v>90.9</v>
      </c>
      <c r="BC449" s="10">
        <v>1.3942530181486779</v>
      </c>
      <c r="BD449" s="10">
        <v>13.62736874346426</v>
      </c>
      <c r="BE449" s="10">
        <v>0.76105877687958912</v>
      </c>
      <c r="BF449" s="10">
        <v>2665.8490051785229</v>
      </c>
      <c r="BG449" s="10">
        <v>0.11618775151237698</v>
      </c>
      <c r="BH449" s="10"/>
      <c r="BI449" s="10"/>
    </row>
    <row r="450" spans="52:61">
      <c r="AZ450" s="4" t="s">
        <v>3</v>
      </c>
      <c r="BA450" s="4">
        <v>23.9</v>
      </c>
      <c r="BB450" s="4">
        <v>91.2</v>
      </c>
      <c r="BC450" s="10">
        <v>1.4073540613708793</v>
      </c>
      <c r="BD450" s="10">
        <v>13.50051172019387</v>
      </c>
      <c r="BE450" s="10">
        <v>0.75311875068431555</v>
      </c>
      <c r="BF450" s="10">
        <v>2663.0375612411544</v>
      </c>
      <c r="BG450" s="10">
        <v>0.11727950511424179</v>
      </c>
      <c r="BH450" s="10"/>
      <c r="BI450" s="10"/>
    </row>
    <row r="451" spans="52:61">
      <c r="AZ451" s="4" t="s">
        <v>3</v>
      </c>
      <c r="BA451" s="4">
        <v>24.1</v>
      </c>
      <c r="BB451" s="4">
        <v>91.5</v>
      </c>
      <c r="BC451" s="10">
        <v>1.3962526108967106</v>
      </c>
      <c r="BD451" s="10">
        <v>12.891650020578956</v>
      </c>
      <c r="BE451" s="10">
        <v>0.75984690248684206</v>
      </c>
      <c r="BF451" s="10">
        <v>2664.3984757757216</v>
      </c>
      <c r="BG451" s="10">
        <v>0.11320967115379185</v>
      </c>
      <c r="BH451" s="10"/>
      <c r="BI451" s="10"/>
    </row>
    <row r="452" spans="52:61">
      <c r="AZ452" s="4" t="s">
        <v>3</v>
      </c>
      <c r="BA452" s="4">
        <v>24.299999999999997</v>
      </c>
      <c r="BB452" s="4">
        <v>91.8</v>
      </c>
      <c r="BC452" s="10">
        <v>1.4030402721557527</v>
      </c>
      <c r="BD452" s="10">
        <v>13.542020408870199</v>
      </c>
      <c r="BE452" s="10">
        <v>0.7557331683904529</v>
      </c>
      <c r="BF452" s="10">
        <v>2398.6304719980435</v>
      </c>
      <c r="BG452" s="10">
        <v>0.11076633727544781</v>
      </c>
      <c r="BH452" s="10"/>
      <c r="BI452" s="10"/>
    </row>
    <row r="453" spans="52:61">
      <c r="AZ453" s="4" t="s">
        <v>3</v>
      </c>
      <c r="BA453" s="4">
        <v>24.5</v>
      </c>
      <c r="BB453" s="4">
        <v>92.1</v>
      </c>
      <c r="BC453" s="10">
        <v>1.4044830820535175</v>
      </c>
      <c r="BD453" s="10">
        <v>12.816103112955913</v>
      </c>
      <c r="BE453" s="10">
        <v>0.75485873814938331</v>
      </c>
      <c r="BF453" s="10">
        <v>2672.1177432542927</v>
      </c>
      <c r="BG453" s="10">
        <v>0.11387700665299781</v>
      </c>
      <c r="BH453" s="10"/>
      <c r="BI453" s="10"/>
    </row>
    <row r="454" spans="52:61">
      <c r="AZ454" s="4" t="s">
        <v>3</v>
      </c>
      <c r="BA454" s="4">
        <v>24.699999999999996</v>
      </c>
      <c r="BB454" s="4">
        <v>92.4</v>
      </c>
      <c r="BC454" s="10">
        <v>1.3691031254060215</v>
      </c>
      <c r="BD454" s="10">
        <v>13.147293046067597</v>
      </c>
      <c r="BE454" s="10">
        <v>0.77630113611756268</v>
      </c>
      <c r="BF454" s="10">
        <v>2681.7069855939108</v>
      </c>
      <c r="BG454" s="10">
        <v>0.10952825003247939</v>
      </c>
      <c r="BH454" s="10"/>
      <c r="BI454" s="10"/>
    </row>
    <row r="455" spans="52:61">
      <c r="AZ455" s="4" t="s">
        <v>3</v>
      </c>
      <c r="BA455" s="4">
        <v>24.9</v>
      </c>
      <c r="BB455" s="4">
        <v>92.8</v>
      </c>
      <c r="BC455" s="10">
        <v>1.3817219080812668</v>
      </c>
      <c r="BD455" s="10">
        <v>12.303488784951751</v>
      </c>
      <c r="BE455" s="10">
        <v>0.76865338904165648</v>
      </c>
      <c r="BF455" s="10">
        <v>2693.5220468154607</v>
      </c>
      <c r="BG455" s="10">
        <v>0.1184333064069646</v>
      </c>
      <c r="BH455" s="10"/>
      <c r="BI455" s="10"/>
    </row>
    <row r="456" spans="52:61">
      <c r="AZ456" s="4" t="s">
        <v>3</v>
      </c>
      <c r="BA456" s="4">
        <v>25.1</v>
      </c>
      <c r="BB456" s="4">
        <v>93.1</v>
      </c>
      <c r="BC456" s="10">
        <v>1.3808164215027279</v>
      </c>
      <c r="BD456" s="10">
        <v>12.311556942159683</v>
      </c>
      <c r="BE456" s="10">
        <v>0.76920216878622549</v>
      </c>
      <c r="BF456" s="10">
        <v>2667.9316888045541</v>
      </c>
      <c r="BG456" s="10">
        <v>0.11195808822994689</v>
      </c>
      <c r="BH456" s="10"/>
      <c r="BI456" s="10"/>
    </row>
    <row r="457" spans="52:61">
      <c r="AZ457" s="4" t="s">
        <v>3</v>
      </c>
      <c r="BA457" s="4">
        <v>25.299999999999997</v>
      </c>
      <c r="BB457" s="4">
        <v>93.4</v>
      </c>
      <c r="BC457" s="10">
        <v>1.378878303962259</v>
      </c>
      <c r="BD457" s="10">
        <v>12.328861764776381</v>
      </c>
      <c r="BE457" s="10">
        <v>0.77037678547741884</v>
      </c>
      <c r="BF457" s="10">
        <v>2664.3109540636037</v>
      </c>
      <c r="BG457" s="10">
        <v>0.11180094356451192</v>
      </c>
      <c r="BH457" s="10"/>
      <c r="BI457" s="10"/>
    </row>
    <row r="458" spans="52:61">
      <c r="AZ458" s="4" t="s">
        <v>3</v>
      </c>
      <c r="BA458" s="4">
        <v>25.5</v>
      </c>
      <c r="BB458" s="4">
        <v>93.7</v>
      </c>
      <c r="BC458" s="10">
        <v>1.4037141781361928</v>
      </c>
      <c r="BD458" s="10">
        <v>11.398331832228333</v>
      </c>
      <c r="BE458" s="10">
        <v>0.7553247405235195</v>
      </c>
      <c r="BF458" s="10">
        <v>2658.9548176374528</v>
      </c>
      <c r="BG458" s="10">
        <v>0.11381466309212827</v>
      </c>
      <c r="BH458" s="10"/>
      <c r="BI458" s="10"/>
    </row>
    <row r="459" spans="52:61">
      <c r="AZ459" s="4" t="s">
        <v>3</v>
      </c>
      <c r="BA459" s="4">
        <v>25.699999999999996</v>
      </c>
      <c r="BB459" s="4">
        <v>94</v>
      </c>
      <c r="BC459" s="10">
        <v>1.3984255304810109</v>
      </c>
      <c r="BD459" s="10">
        <v>11.441438711789353</v>
      </c>
      <c r="BE459" s="10">
        <v>0.75852998152666007</v>
      </c>
      <c r="BF459" s="10">
        <v>2674.2981738893432</v>
      </c>
      <c r="BG459" s="10">
        <v>0.12339048798361414</v>
      </c>
      <c r="BH459" s="10"/>
      <c r="BI459" s="10"/>
    </row>
    <row r="460" spans="52:61">
      <c r="AZ460" s="4" t="s">
        <v>3</v>
      </c>
      <c r="BA460" s="4">
        <v>25.9</v>
      </c>
      <c r="BB460" s="4">
        <v>94.3</v>
      </c>
      <c r="BC460" s="10">
        <v>1.3891758881382921</v>
      </c>
      <c r="BD460" s="10">
        <v>11.517620005226584</v>
      </c>
      <c r="BE460" s="10">
        <v>0.7641358253707321</v>
      </c>
      <c r="BF460" s="10">
        <v>2678.1734166893175</v>
      </c>
      <c r="BG460" s="10">
        <v>0.11113407105106494</v>
      </c>
      <c r="BH460" s="10"/>
      <c r="BI460" s="10"/>
    </row>
    <row r="461" spans="52:61">
      <c r="AZ461" s="4" t="s">
        <v>3</v>
      </c>
      <c r="BA461" s="4">
        <v>26.1</v>
      </c>
      <c r="BB461" s="4">
        <v>94.7</v>
      </c>
      <c r="BC461" s="10">
        <v>1.3753603781415413</v>
      </c>
      <c r="BD461" s="10">
        <v>11.633314623778849</v>
      </c>
      <c r="BE461" s="10">
        <v>0.77250886173239919</v>
      </c>
      <c r="BF461" s="10">
        <v>2425.9031703121163</v>
      </c>
      <c r="BG461" s="10">
        <v>0.11151570633579136</v>
      </c>
      <c r="BH461" s="10"/>
      <c r="BI461" s="10"/>
    </row>
    <row r="462" spans="52:61">
      <c r="AZ462" s="4" t="s">
        <v>3</v>
      </c>
      <c r="BA462" s="4">
        <v>26.299999999999997</v>
      </c>
      <c r="BB462" s="4">
        <v>95</v>
      </c>
      <c r="BC462" s="10">
        <v>1.3760641294851579</v>
      </c>
      <c r="BD462" s="10">
        <v>11.627365074901165</v>
      </c>
      <c r="BE462" s="10">
        <v>0.77208234576657098</v>
      </c>
      <c r="BF462" s="10">
        <v>2692.2867266285093</v>
      </c>
      <c r="BG462" s="10">
        <v>0.10863664180146661</v>
      </c>
      <c r="BH462" s="10"/>
      <c r="BI462" s="10"/>
    </row>
    <row r="463" spans="52:61">
      <c r="AZ463" s="4" t="s">
        <v>3</v>
      </c>
      <c r="BA463" s="4">
        <v>26.5</v>
      </c>
      <c r="BB463" s="4">
        <v>95.3</v>
      </c>
      <c r="BC463" s="10">
        <v>1.3511057783767715</v>
      </c>
      <c r="BD463" s="10">
        <v>11.842152003244719</v>
      </c>
      <c r="BE463" s="10">
        <v>0.78720861916559304</v>
      </c>
      <c r="BF463" s="10">
        <v>2732.1720195971698</v>
      </c>
      <c r="BG463" s="10">
        <v>0.10666624566131795</v>
      </c>
      <c r="BH463" s="10"/>
      <c r="BI463" s="10"/>
    </row>
    <row r="464" spans="52:61">
      <c r="AZ464" s="4" t="s">
        <v>3</v>
      </c>
      <c r="BA464" s="4">
        <v>26.699999999999996</v>
      </c>
      <c r="BB464" s="4">
        <v>95.6</v>
      </c>
      <c r="BC464" s="10">
        <v>1.3722489548896695</v>
      </c>
      <c r="BD464" s="10">
        <v>10.930961139778036</v>
      </c>
      <c r="BE464" s="10">
        <v>0.7743945727941397</v>
      </c>
      <c r="BF464" s="10">
        <v>2723.630417007359</v>
      </c>
      <c r="BG464" s="10">
        <v>0.10833544380709105</v>
      </c>
      <c r="BH464" s="10"/>
      <c r="BI464" s="10"/>
    </row>
    <row r="465" spans="52:61">
      <c r="AZ465" s="4" t="s">
        <v>3</v>
      </c>
      <c r="BA465" s="4">
        <v>26.9</v>
      </c>
      <c r="BB465" s="4">
        <v>95.9</v>
      </c>
      <c r="BC465" s="10">
        <v>1.3965157146852758</v>
      </c>
      <c r="BD465" s="10">
        <v>10.741017693009246</v>
      </c>
      <c r="BE465" s="10">
        <v>0.75968744564528734</v>
      </c>
      <c r="BF465" s="10">
        <v>2695.9716929776814</v>
      </c>
      <c r="BG465" s="10">
        <v>0.11025124063304177</v>
      </c>
      <c r="BH465" s="10"/>
      <c r="BI465" s="10"/>
    </row>
    <row r="466" spans="52:61">
      <c r="AZ466" s="4" t="s">
        <v>3</v>
      </c>
      <c r="BA466" s="4">
        <v>27.1</v>
      </c>
      <c r="BB466" s="4">
        <v>96.2</v>
      </c>
      <c r="BC466" s="10">
        <v>1.401419846311833</v>
      </c>
      <c r="BD466" s="10">
        <v>10.703430552575689</v>
      </c>
      <c r="BE466" s="10">
        <v>0.75671524465949513</v>
      </c>
      <c r="BF466" s="10">
        <v>2477.0042724302584</v>
      </c>
      <c r="BG466" s="10">
        <v>0.11211358770494426</v>
      </c>
      <c r="BH466" s="10"/>
      <c r="BI466" s="10"/>
    </row>
    <row r="467" spans="52:61">
      <c r="AZ467" s="4" t="s">
        <v>3</v>
      </c>
      <c r="BA467" s="4">
        <v>27.299999999999997</v>
      </c>
      <c r="BB467" s="4">
        <v>96.6</v>
      </c>
      <c r="BC467" s="10">
        <v>1.4317507393948881</v>
      </c>
      <c r="BD467" s="10">
        <v>9.7782383586663482</v>
      </c>
      <c r="BE467" s="10">
        <v>0.73833288521521934</v>
      </c>
      <c r="BF467" s="10">
        <v>2662.5783592259472</v>
      </c>
      <c r="BG467" s="10">
        <v>0.11608789778878481</v>
      </c>
      <c r="BH467" s="10"/>
      <c r="BI467" s="10"/>
    </row>
    <row r="468" spans="52:61">
      <c r="AZ468" s="4" t="s">
        <v>3</v>
      </c>
      <c r="BA468" s="4">
        <v>27.5</v>
      </c>
      <c r="BB468" s="4">
        <v>96.9</v>
      </c>
      <c r="BC468" s="10">
        <v>1.4549009263832511</v>
      </c>
      <c r="BD468" s="10">
        <v>10.309980375975572</v>
      </c>
      <c r="BE468" s="10">
        <v>0.7243024688586357</v>
      </c>
      <c r="BF468" s="10">
        <v>2629.6697347049271</v>
      </c>
      <c r="BG468" s="10">
        <v>0.11486059945130271</v>
      </c>
      <c r="BH468" s="10"/>
      <c r="BI468" s="10"/>
    </row>
    <row r="469" spans="52:61">
      <c r="AZ469" s="4" t="s">
        <v>3</v>
      </c>
      <c r="BA469" s="4">
        <v>27.699999999999996</v>
      </c>
      <c r="BB469" s="4">
        <v>97.2</v>
      </c>
      <c r="BC469" s="10">
        <v>1.4670024694159434</v>
      </c>
      <c r="BD469" s="10">
        <v>9.54326955262305</v>
      </c>
      <c r="BE469" s="10">
        <v>0.71696820035397368</v>
      </c>
      <c r="BF469" s="10">
        <v>2660.3157321720196</v>
      </c>
      <c r="BG469" s="10">
        <v>0.11894614616886501</v>
      </c>
      <c r="BH469" s="10"/>
      <c r="BI469" s="10"/>
    </row>
    <row r="470" spans="52:61">
      <c r="AZ470" s="4" t="s">
        <v>3</v>
      </c>
      <c r="BA470" s="4">
        <v>27.9</v>
      </c>
      <c r="BB470" s="4">
        <v>97.5</v>
      </c>
      <c r="BC470" s="10">
        <v>1.4912636595301569</v>
      </c>
      <c r="BD470" s="10">
        <v>9.3880112416947732</v>
      </c>
      <c r="BE470" s="10">
        <v>0.70226444876960181</v>
      </c>
      <c r="BF470" s="10">
        <v>2649.9727817093089</v>
      </c>
      <c r="BG470" s="10">
        <v>0.12427197162749935</v>
      </c>
      <c r="BH470" s="10"/>
      <c r="BI470" s="10"/>
    </row>
    <row r="471" spans="52:61">
      <c r="AZ471" s="4" t="s">
        <v>3</v>
      </c>
      <c r="BA471" s="4">
        <v>28.1</v>
      </c>
      <c r="BB471" s="4">
        <v>97.8</v>
      </c>
      <c r="BC471" s="10">
        <v>1.4581437553374126</v>
      </c>
      <c r="BD471" s="10">
        <v>10.287051564767713</v>
      </c>
      <c r="BE471" s="10">
        <v>0.72233711797732569</v>
      </c>
      <c r="BF471" s="10">
        <v>2660.860097985847</v>
      </c>
      <c r="BG471" s="10">
        <v>0.1182278720543895</v>
      </c>
      <c r="BH471" s="10"/>
      <c r="BI471" s="10"/>
    </row>
    <row r="472" spans="52:61">
      <c r="AZ472" s="4" t="s">
        <v>3</v>
      </c>
      <c r="BA472" s="4">
        <v>28.299999999999997</v>
      </c>
      <c r="BB472" s="4">
        <v>98.1</v>
      </c>
      <c r="BC472" s="10">
        <v>1.4532678632308442</v>
      </c>
      <c r="BD472" s="10">
        <v>10.321565885763571</v>
      </c>
      <c r="BE472" s="10">
        <v>0.7252922041025186</v>
      </c>
      <c r="BF472" s="10">
        <v>2665.7593903102888</v>
      </c>
      <c r="BG472" s="10">
        <v>0.11398179319457967</v>
      </c>
      <c r="BH472" s="10"/>
      <c r="BI472" s="10"/>
    </row>
    <row r="473" spans="52:61">
      <c r="AZ473" s="4" t="s">
        <v>3</v>
      </c>
      <c r="BA473" s="4">
        <v>28.5</v>
      </c>
      <c r="BB473" s="4">
        <v>98.5</v>
      </c>
      <c r="BC473" s="10">
        <v>1.4221628832727728</v>
      </c>
      <c r="BD473" s="10">
        <v>10.547315062449833</v>
      </c>
      <c r="BE473" s="10">
        <v>0.7441437071074104</v>
      </c>
      <c r="BF473" s="10">
        <v>2669.5699510070772</v>
      </c>
      <c r="BG473" s="10">
        <v>0.11227601710047563</v>
      </c>
      <c r="BH473" s="10"/>
      <c r="BI473" s="10"/>
    </row>
    <row r="474" spans="52:61">
      <c r="AZ474" s="4" t="s">
        <v>3</v>
      </c>
      <c r="BA474" s="4">
        <v>28.699999999999996</v>
      </c>
      <c r="BB474" s="4">
        <v>98.8</v>
      </c>
      <c r="BC474" s="10">
        <v>1.4144580777348512</v>
      </c>
      <c r="BD474" s="10">
        <v>10.604768169602719</v>
      </c>
      <c r="BE474" s="10">
        <v>0.74881328622130228</v>
      </c>
      <c r="BF474" s="10">
        <v>2659.7994036324208</v>
      </c>
      <c r="BG474" s="10">
        <v>0.11166774297907417</v>
      </c>
      <c r="BH474" s="10"/>
      <c r="BI474" s="10"/>
    </row>
    <row r="475" spans="52:61">
      <c r="AZ475" s="4" t="s">
        <v>3</v>
      </c>
      <c r="BA475" s="4">
        <v>28.9</v>
      </c>
      <c r="BB475" s="4">
        <v>99.1</v>
      </c>
      <c r="BC475" s="10">
        <v>1.4105261217838887</v>
      </c>
      <c r="BD475" s="10">
        <v>10.634329820868215</v>
      </c>
      <c r="BE475" s="10">
        <v>0.75119628982794628</v>
      </c>
      <c r="BF475" s="10">
        <v>2674.1970604246058</v>
      </c>
      <c r="BG475" s="10">
        <v>0.11135732540399011</v>
      </c>
      <c r="BH475" s="10"/>
      <c r="BI475" s="10"/>
    </row>
    <row r="476" spans="52:61">
      <c r="AZ476" s="4" t="s">
        <v>3</v>
      </c>
      <c r="BA476" s="4">
        <v>29.1</v>
      </c>
      <c r="BB476" s="4">
        <v>99.4</v>
      </c>
      <c r="BC476" s="10">
        <v>1.3876139900655224</v>
      </c>
      <c r="BD476" s="10">
        <v>10.809922721586071</v>
      </c>
      <c r="BE476" s="10">
        <v>0.76508243026331968</v>
      </c>
      <c r="BF476" s="10">
        <v>2678.9888556673004</v>
      </c>
      <c r="BG476" s="10">
        <v>0.11250924243774954</v>
      </c>
      <c r="BH476" s="10"/>
      <c r="BI476" s="10"/>
    </row>
    <row r="477" spans="52:61">
      <c r="AZ477" s="4" t="s">
        <v>3</v>
      </c>
      <c r="BA477" s="4">
        <v>29.299999999999997</v>
      </c>
      <c r="BB477" s="4">
        <v>99.7</v>
      </c>
      <c r="BC477" s="10">
        <v>1.3912820515234248</v>
      </c>
      <c r="BD477" s="10">
        <v>10.781422777340737</v>
      </c>
      <c r="BE477" s="10">
        <v>0.76285936271307586</v>
      </c>
      <c r="BF477" s="10">
        <v>2179.6407185628741</v>
      </c>
      <c r="BG477" s="10">
        <v>0.11594017096027259</v>
      </c>
      <c r="BH477" s="10"/>
      <c r="BI477" s="10"/>
    </row>
    <row r="478" spans="52:61">
      <c r="AZ478" s="4" t="s">
        <v>3</v>
      </c>
      <c r="BA478" s="4">
        <v>29.5</v>
      </c>
      <c r="BB478" s="4">
        <v>100</v>
      </c>
      <c r="BC478" s="10">
        <v>1.409300872450467</v>
      </c>
      <c r="BD478" s="10">
        <v>11.35314701975561</v>
      </c>
      <c r="BE478" s="10">
        <v>0.75193886518153519</v>
      </c>
      <c r="BF478" s="10">
        <v>2617.6069773780318</v>
      </c>
      <c r="BG478" s="10">
        <v>0.10840775941927577</v>
      </c>
      <c r="BH478" s="10"/>
      <c r="BI478" s="10"/>
    </row>
    <row r="479" spans="52:61">
      <c r="AZ479" s="4" t="s">
        <v>3</v>
      </c>
      <c r="BA479" s="4">
        <v>29.699999999999996</v>
      </c>
      <c r="BB479" s="4">
        <v>100.3</v>
      </c>
      <c r="BC479" s="10">
        <v>1.3910033094565468</v>
      </c>
      <c r="BD479" s="10">
        <v>10.783583258231335</v>
      </c>
      <c r="BE479" s="10">
        <v>0.76302829729906252</v>
      </c>
      <c r="BF479" s="10">
        <v>2126.0763965555307</v>
      </c>
      <c r="BG479" s="10">
        <v>0.11128026475652533</v>
      </c>
      <c r="BH479" s="10"/>
      <c r="BI479" s="10"/>
    </row>
    <row r="480" spans="52:61">
      <c r="AZ480" s="4" t="s">
        <v>3</v>
      </c>
      <c r="BA480" s="4">
        <v>29.9</v>
      </c>
      <c r="BB480" s="4">
        <v>100.7</v>
      </c>
      <c r="BC480" s="10">
        <v>1.3896893692651877</v>
      </c>
      <c r="BD480" s="10">
        <v>11.513364320013588</v>
      </c>
      <c r="BE480" s="10">
        <v>0.76382462468776502</v>
      </c>
      <c r="BF480" s="10">
        <v>2246.0684551341355</v>
      </c>
      <c r="BG480" s="10">
        <v>0.10971231862619274</v>
      </c>
      <c r="BH480" s="10"/>
      <c r="BI480" s="10"/>
    </row>
    <row r="481" spans="52:61">
      <c r="AZ481" s="4" t="s">
        <v>3</v>
      </c>
      <c r="BA481" s="4">
        <v>30.1</v>
      </c>
      <c r="BB481" s="4">
        <v>101</v>
      </c>
      <c r="BC481" s="10">
        <v>1.405026660881127</v>
      </c>
      <c r="BD481" s="10">
        <v>11.387684266408158</v>
      </c>
      <c r="BE481" s="10">
        <v>0.75452929643568056</v>
      </c>
      <c r="BF481" s="10">
        <v>2558.2498682129681</v>
      </c>
      <c r="BG481" s="10">
        <v>0.11092315743797736</v>
      </c>
      <c r="BH481" s="10"/>
      <c r="BI481" s="10"/>
    </row>
    <row r="482" spans="52:61">
      <c r="AZ482" s="4" t="s">
        <v>3</v>
      </c>
      <c r="BA482" s="4">
        <v>30.299999999999997</v>
      </c>
      <c r="BB482" s="4">
        <v>101.3</v>
      </c>
      <c r="BC482" s="10">
        <v>1.3894690866490702</v>
      </c>
      <c r="BD482" s="10">
        <v>11.515189617198747</v>
      </c>
      <c r="BE482" s="10">
        <v>0.76395812930359375</v>
      </c>
      <c r="BF482" s="10">
        <v>2329.588910133843</v>
      </c>
      <c r="BG482" s="10">
        <v>0.11265965567425341</v>
      </c>
      <c r="BH482" s="10"/>
      <c r="BI482" s="10"/>
    </row>
    <row r="483" spans="52:61">
      <c r="AZ483" s="4" t="s">
        <v>3</v>
      </c>
      <c r="BA483" s="4">
        <v>30.5</v>
      </c>
      <c r="BB483" s="4">
        <v>101.6</v>
      </c>
      <c r="BC483" s="10">
        <v>1.3724737029159841</v>
      </c>
      <c r="BD483" s="10">
        <v>11.657782561520918</v>
      </c>
      <c r="BE483" s="10">
        <v>0.77425836186910046</v>
      </c>
      <c r="BF483" s="10">
        <v>2638.2806163828063</v>
      </c>
      <c r="BG483" s="10">
        <v>0.11128165158779219</v>
      </c>
      <c r="BH483" s="10"/>
      <c r="BI483" s="10"/>
    </row>
    <row r="484" spans="52:61">
      <c r="AZ484" s="4" t="s">
        <v>3</v>
      </c>
      <c r="BA484" s="4">
        <v>30.699999999999996</v>
      </c>
      <c r="BB484" s="4">
        <v>101.9</v>
      </c>
      <c r="BC484" s="10">
        <v>1.3939681824657031</v>
      </c>
      <c r="BD484" s="10">
        <v>11.478023818089307</v>
      </c>
      <c r="BE484" s="10">
        <v>0.7612314045662405</v>
      </c>
      <c r="BF484" s="10">
        <v>2662.2210125204142</v>
      </c>
      <c r="BG484" s="10">
        <v>0.11005011966833866</v>
      </c>
      <c r="BH484" s="10"/>
      <c r="BI484" s="10"/>
    </row>
    <row r="485" spans="52:61">
      <c r="AZ485" s="4" t="s">
        <v>3</v>
      </c>
      <c r="BA485" s="4">
        <v>30.9</v>
      </c>
      <c r="BB485" s="4">
        <v>102.2</v>
      </c>
      <c r="BC485" s="10">
        <v>1.4027075770516015</v>
      </c>
      <c r="BD485" s="10">
        <v>11.406511422452668</v>
      </c>
      <c r="BE485" s="10">
        <v>0.75593480178690819</v>
      </c>
      <c r="BF485" s="10">
        <v>2196.8981793661496</v>
      </c>
      <c r="BG485" s="10">
        <v>0.11221660616412574</v>
      </c>
      <c r="BH485" s="10"/>
      <c r="BI485" s="10"/>
    </row>
    <row r="486" spans="52:61">
      <c r="AZ486" s="4" t="s">
        <v>3</v>
      </c>
      <c r="BA486" s="4">
        <v>31.1</v>
      </c>
      <c r="BB486" s="4">
        <v>102.6</v>
      </c>
      <c r="BC486" s="10">
        <v>1.4168826050015688</v>
      </c>
      <c r="BD486" s="10">
        <v>11.998171154046441</v>
      </c>
      <c r="BE486" s="10">
        <v>0.74734387575662498</v>
      </c>
      <c r="BF486" s="10">
        <v>2148.6605182257354</v>
      </c>
      <c r="BG486" s="10">
        <v>0.11807355041678995</v>
      </c>
      <c r="BH486" s="10"/>
      <c r="BI486" s="10"/>
    </row>
    <row r="487" spans="52:61">
      <c r="AZ487" s="4" t="s">
        <v>3</v>
      </c>
      <c r="BA487" s="4">
        <v>31.299999999999997</v>
      </c>
      <c r="BB487" s="4">
        <v>102.9</v>
      </c>
      <c r="BC487" s="10">
        <v>1.4291949065210197</v>
      </c>
      <c r="BD487" s="10">
        <v>11.89480869434513</v>
      </c>
      <c r="BE487" s="10">
        <v>0.73988187483574563</v>
      </c>
      <c r="BF487" s="10">
        <v>2668.2090364725104</v>
      </c>
      <c r="BG487" s="10">
        <v>0.10993806973239534</v>
      </c>
      <c r="BH487" s="10"/>
      <c r="BI487" s="10"/>
    </row>
    <row r="488" spans="52:61">
      <c r="AZ488" s="4" t="s">
        <v>3</v>
      </c>
      <c r="BA488" s="4">
        <v>31.5</v>
      </c>
      <c r="BB488" s="4">
        <v>103.2</v>
      </c>
      <c r="BC488" s="10">
        <v>1.4128332532702006</v>
      </c>
      <c r="BD488" s="10">
        <v>12.740356980086982</v>
      </c>
      <c r="BE488" s="10">
        <v>0.74979802832109055</v>
      </c>
      <c r="BF488" s="10">
        <v>2670.3864997278174</v>
      </c>
      <c r="BG488" s="10">
        <v>0.11455404756245326</v>
      </c>
      <c r="BH488" s="10"/>
      <c r="BI488" s="10"/>
    </row>
    <row r="489" spans="52:61">
      <c r="AZ489" s="4" t="s">
        <v>3</v>
      </c>
      <c r="BA489" s="4">
        <v>31.699999999999996</v>
      </c>
      <c r="BB489" s="4">
        <v>103.5</v>
      </c>
      <c r="BC489" s="10">
        <v>1.4115350112128413</v>
      </c>
      <c r="BD489" s="10">
        <v>12.752074767549518</v>
      </c>
      <c r="BE489" s="10">
        <v>0.75058484168918704</v>
      </c>
      <c r="BF489" s="10">
        <v>2687.1432454471314</v>
      </c>
      <c r="BG489" s="10">
        <v>0.11444878469293764</v>
      </c>
      <c r="BH489" s="10"/>
      <c r="BI489" s="10"/>
    </row>
    <row r="490" spans="52:61">
      <c r="AZ490" s="4" t="s">
        <v>3</v>
      </c>
      <c r="BA490" s="4">
        <v>31.9</v>
      </c>
      <c r="BB490" s="4">
        <v>103.8</v>
      </c>
      <c r="BC490" s="10">
        <v>1.405249978708732</v>
      </c>
      <c r="BD490" s="10">
        <v>12.809108893593432</v>
      </c>
      <c r="BE490" s="10">
        <v>0.7543939522977382</v>
      </c>
      <c r="BF490" s="10">
        <v>2670.8175419599352</v>
      </c>
      <c r="BG490" s="10">
        <v>0.1171041648923814</v>
      </c>
      <c r="BH490" s="10"/>
      <c r="BI490" s="10"/>
    </row>
    <row r="491" spans="52:61">
      <c r="AZ491" s="4" t="s">
        <v>3</v>
      </c>
      <c r="BA491" s="4">
        <v>32.1</v>
      </c>
      <c r="BB491" s="4">
        <v>104.1</v>
      </c>
      <c r="BC491" s="10">
        <v>1.4222079698206356</v>
      </c>
      <c r="BD491" s="10">
        <v>12.656376832334939</v>
      </c>
      <c r="BE491" s="10">
        <v>0.74411638192688756</v>
      </c>
      <c r="BF491" s="10">
        <v>2672.2917800762116</v>
      </c>
      <c r="BG491" s="10">
        <v>0.11377663758565247</v>
      </c>
      <c r="BH491" s="10"/>
      <c r="BI491" s="10"/>
    </row>
    <row r="492" spans="52:61">
      <c r="AZ492" s="4" t="s">
        <v>3</v>
      </c>
      <c r="BA492" s="4">
        <v>32.300000000000004</v>
      </c>
      <c r="BB492" s="4">
        <v>104.5</v>
      </c>
      <c r="BC492" s="10">
        <v>1.4063445148736302</v>
      </c>
      <c r="BD492" s="10">
        <v>12.799139762433976</v>
      </c>
      <c r="BE492" s="10">
        <v>0.75373059704628476</v>
      </c>
      <c r="BF492" s="10">
        <v>2660.77738515901</v>
      </c>
      <c r="BG492" s="10">
        <v>0.11719537623945624</v>
      </c>
      <c r="BH492" s="10"/>
      <c r="BI492" s="10"/>
    </row>
    <row r="493" spans="52:61">
      <c r="AZ493" s="4" t="s">
        <v>3</v>
      </c>
      <c r="BA493" s="4">
        <v>32.500000000000007</v>
      </c>
      <c r="BB493" s="4">
        <v>104.8</v>
      </c>
      <c r="BC493" s="10">
        <v>1.4143511802273276</v>
      </c>
      <c r="BD493" s="10">
        <v>12.726683621183017</v>
      </c>
      <c r="BE493" s="10">
        <v>0.74887807258949834</v>
      </c>
      <c r="BF493" s="10">
        <v>2660.3157321720196</v>
      </c>
      <c r="BG493" s="10">
        <v>0.11467712272113924</v>
      </c>
      <c r="BH493" s="10"/>
      <c r="BI493" s="10"/>
    </row>
    <row r="494" spans="52:61">
      <c r="AZ494" s="4" t="s">
        <v>3</v>
      </c>
      <c r="BA494" s="4">
        <v>32.70000000000001</v>
      </c>
      <c r="BB494" s="4">
        <v>105.1</v>
      </c>
      <c r="BC494" s="10">
        <v>1.4171686429389434</v>
      </c>
      <c r="BD494" s="10">
        <v>12.701381793680785</v>
      </c>
      <c r="BE494" s="10">
        <v>0.74717051943094337</v>
      </c>
      <c r="BF494" s="10">
        <v>2670.2908399021467</v>
      </c>
      <c r="BG494" s="10">
        <v>0.10628764822042479</v>
      </c>
      <c r="BH494" s="10"/>
      <c r="BI494" s="10"/>
    </row>
    <row r="495" spans="52:61">
      <c r="AZ495" s="4" t="s">
        <v>3</v>
      </c>
      <c r="BA495" s="4">
        <v>32.900000000000006</v>
      </c>
      <c r="BB495" s="4">
        <v>105.4</v>
      </c>
      <c r="BC495" s="10">
        <v>1.4126407419609512</v>
      </c>
      <c r="BD495" s="10">
        <v>13.449987272507256</v>
      </c>
      <c r="BE495" s="10">
        <v>0.74991470184184772</v>
      </c>
      <c r="BF495" s="10">
        <v>2678.0076211213941</v>
      </c>
      <c r="BG495" s="10">
        <v>0.11453843853737898</v>
      </c>
      <c r="BH495" s="10"/>
      <c r="BI495" s="10"/>
    </row>
    <row r="496" spans="52:61">
      <c r="AZ496" s="4" t="s">
        <v>3</v>
      </c>
      <c r="BA496" s="4">
        <v>33.1</v>
      </c>
      <c r="BB496" s="4">
        <v>105.7</v>
      </c>
      <c r="BC496" s="10">
        <v>1.4106501807121006</v>
      </c>
      <c r="BD496" s="10">
        <v>12.760073508028436</v>
      </c>
      <c r="BE496" s="10">
        <v>0.75112110259872689</v>
      </c>
      <c r="BF496" s="10">
        <v>2672.2917800762116</v>
      </c>
      <c r="BG496" s="10">
        <v>0.11437704167936405</v>
      </c>
      <c r="BH496" s="10"/>
      <c r="BI496" s="10"/>
    </row>
    <row r="497" spans="52:61">
      <c r="AZ497" s="4" t="s">
        <v>3</v>
      </c>
      <c r="BA497" s="4">
        <v>33.300000000000004</v>
      </c>
      <c r="BB497" s="4">
        <v>106</v>
      </c>
      <c r="BC497" s="10">
        <v>1.3964093800228001</v>
      </c>
      <c r="BD497" s="10">
        <v>13.606325101948093</v>
      </c>
      <c r="BE497" s="10">
        <v>0.75975189089527262</v>
      </c>
      <c r="BF497" s="10">
        <v>2669.5699510070772</v>
      </c>
      <c r="BG497" s="10">
        <v>0.10741610615560529</v>
      </c>
      <c r="BH497" s="10"/>
      <c r="BI497" s="10"/>
    </row>
    <row r="498" spans="52:61">
      <c r="AZ498" s="4" t="s">
        <v>3</v>
      </c>
      <c r="BA498" s="4">
        <v>33.500000000000007</v>
      </c>
      <c r="BB498" s="4">
        <v>106.4</v>
      </c>
      <c r="BC498" s="10">
        <v>1.424956845870295</v>
      </c>
      <c r="BD498" s="10">
        <v>14.035512765149715</v>
      </c>
      <c r="BE498" s="10">
        <v>0.74245039644224542</v>
      </c>
      <c r="BF498" s="10">
        <v>2670.2098664486239</v>
      </c>
      <c r="BG498" s="10">
        <v>0.11553704155702713</v>
      </c>
      <c r="BH498" s="10"/>
      <c r="BI498" s="10"/>
    </row>
    <row r="499" spans="52:61">
      <c r="AZ499" s="4" t="s">
        <v>3</v>
      </c>
      <c r="BA499" s="4">
        <v>33.70000000000001</v>
      </c>
      <c r="BB499" s="4">
        <v>106.7</v>
      </c>
      <c r="BC499" s="10">
        <v>1.4087939570751673</v>
      </c>
      <c r="BD499" s="10">
        <v>13.48671315956407</v>
      </c>
      <c r="BE499" s="10">
        <v>0.7522460866211107</v>
      </c>
      <c r="BF499" s="10">
        <v>2663.9411283728532</v>
      </c>
      <c r="BG499" s="10">
        <v>0.11122057555858608</v>
      </c>
      <c r="BH499" s="10"/>
      <c r="BI499" s="10"/>
    </row>
    <row r="500" spans="52:61">
      <c r="AZ500" s="4" t="s">
        <v>3</v>
      </c>
      <c r="BA500" s="4">
        <v>33.900000000000006</v>
      </c>
      <c r="BB500" s="4">
        <v>107</v>
      </c>
      <c r="BC500" s="10">
        <v>1.4163036357074625</v>
      </c>
      <c r="BD500" s="10">
        <v>14.12126573410209</v>
      </c>
      <c r="BE500" s="10">
        <v>0.74769476623790143</v>
      </c>
      <c r="BF500" s="10">
        <v>2331.2693498452013</v>
      </c>
      <c r="BG500" s="10">
        <v>0.11483542992220301</v>
      </c>
      <c r="BH500" s="10"/>
      <c r="BI500" s="10"/>
    </row>
    <row r="501" spans="52:61">
      <c r="AZ501" s="4" t="s">
        <v>3</v>
      </c>
      <c r="BA501" s="4">
        <v>34.1</v>
      </c>
      <c r="BB501" s="4">
        <v>107.3</v>
      </c>
      <c r="BC501" s="10">
        <v>1.4349737213568567</v>
      </c>
      <c r="BD501" s="10">
        <v>13.937537463117275</v>
      </c>
      <c r="BE501" s="10">
        <v>0.73637956281402617</v>
      </c>
      <c r="BF501" s="10">
        <v>2429.9457326097681</v>
      </c>
      <c r="BG501" s="10">
        <v>0.11328739905450931</v>
      </c>
      <c r="BH501" s="10"/>
      <c r="BI501" s="10"/>
    </row>
    <row r="502" spans="52:61">
      <c r="AZ502" s="4" t="s">
        <v>3</v>
      </c>
      <c r="BA502" s="4">
        <v>34.300000000000004</v>
      </c>
      <c r="BB502" s="4">
        <v>107.6</v>
      </c>
      <c r="BC502" s="10">
        <v>1.4288164094150606</v>
      </c>
      <c r="BD502" s="10">
        <v>14.697479579337372</v>
      </c>
      <c r="BE502" s="10">
        <v>0.74011126702117536</v>
      </c>
      <c r="BF502" s="10">
        <v>2667.484328154811</v>
      </c>
      <c r="BG502" s="10">
        <v>0.1190680341179142</v>
      </c>
      <c r="BH502" s="10"/>
      <c r="BI502" s="10"/>
    </row>
    <row r="503" spans="52:61">
      <c r="AZ503" s="4" t="s">
        <v>3</v>
      </c>
      <c r="BA503" s="4">
        <v>34.500000000000007</v>
      </c>
      <c r="BB503" s="4">
        <v>107.9</v>
      </c>
      <c r="BC503" s="10">
        <v>1.4386987504196995</v>
      </c>
      <c r="BD503" s="10">
        <v>14.596523416645663</v>
      </c>
      <c r="BE503" s="10">
        <v>0.73412196944260633</v>
      </c>
      <c r="BF503" s="10">
        <v>2376.4194249818797</v>
      </c>
      <c r="BG503" s="10">
        <v>0.11358148029628555</v>
      </c>
      <c r="BH503" s="10"/>
      <c r="BI503" s="10"/>
    </row>
    <row r="504" spans="52:61">
      <c r="AZ504" s="4" t="s">
        <v>3</v>
      </c>
      <c r="BA504" s="4">
        <v>34.70000000000001</v>
      </c>
      <c r="BB504" s="4">
        <v>108.2</v>
      </c>
      <c r="BC504" s="10">
        <v>1.4568458283384487</v>
      </c>
      <c r="BD504" s="10">
        <v>15.101117477263385</v>
      </c>
      <c r="BE504" s="10">
        <v>0.72312374040094018</v>
      </c>
      <c r="BF504" s="10">
        <v>2678.2798040283074</v>
      </c>
      <c r="BG504" s="10">
        <v>0.11654766626707341</v>
      </c>
      <c r="BH504" s="10"/>
      <c r="BI504" s="10"/>
    </row>
    <row r="505" spans="52:61">
      <c r="AZ505" s="4" t="s">
        <v>3</v>
      </c>
      <c r="BA505" s="4">
        <v>34.900000000000006</v>
      </c>
      <c r="BB505" s="4">
        <v>108.6</v>
      </c>
      <c r="BC505" s="10">
        <v>1.4289036530228161</v>
      </c>
      <c r="BD505" s="10">
        <v>15.396419453095705</v>
      </c>
      <c r="BE505" s="10">
        <v>0.74005839210738422</v>
      </c>
      <c r="BF505" s="10">
        <v>2676.1023407730004</v>
      </c>
      <c r="BG505" s="10">
        <v>0.11585705294780597</v>
      </c>
      <c r="BH505" s="10"/>
      <c r="BI505" s="10"/>
    </row>
    <row r="506" spans="52:61">
      <c r="AZ506" s="4" t="s">
        <v>3</v>
      </c>
      <c r="BA506" s="4">
        <v>35.1</v>
      </c>
      <c r="BB506" s="4">
        <v>108.9</v>
      </c>
      <c r="BC506" s="10">
        <v>1.4360529948627767</v>
      </c>
      <c r="BD506" s="10">
        <v>15.319768893419027</v>
      </c>
      <c r="BE506" s="10">
        <v>0.73572545765892317</v>
      </c>
      <c r="BF506" s="10">
        <v>2672.1935308507741</v>
      </c>
      <c r="BG506" s="10">
        <v>0.11337260485758113</v>
      </c>
      <c r="BH506" s="10"/>
      <c r="BI506" s="10"/>
    </row>
    <row r="507" spans="52:61">
      <c r="AZ507" s="4" t="s">
        <v>3</v>
      </c>
      <c r="BA507" s="4">
        <v>35.300000000000004</v>
      </c>
      <c r="BB507" s="4">
        <v>109.2</v>
      </c>
      <c r="BC507" s="10">
        <v>1.4405166172412902</v>
      </c>
      <c r="BD507" s="10">
        <v>16.660689444847922</v>
      </c>
      <c r="BE507" s="10">
        <v>0.73302023197497557</v>
      </c>
      <c r="BF507" s="10">
        <v>2679.7492504769698</v>
      </c>
      <c r="BG507" s="10">
        <v>0.11679864464119034</v>
      </c>
      <c r="BH507" s="10"/>
      <c r="BI507" s="10"/>
    </row>
    <row r="508" spans="52:61">
      <c r="AZ508" s="4" t="s">
        <v>3</v>
      </c>
      <c r="BA508" s="4">
        <v>35.500000000000007</v>
      </c>
      <c r="BB508" s="4">
        <v>109.5</v>
      </c>
      <c r="BC508" s="10">
        <v>1.4361306504414388</v>
      </c>
      <c r="BD508" s="10">
        <v>16.711571466442042</v>
      </c>
      <c r="BE508" s="10">
        <v>0.73567839367185528</v>
      </c>
      <c r="BF508" s="10">
        <v>2672.8361458900386</v>
      </c>
      <c r="BG508" s="10">
        <v>0.11967755420344002</v>
      </c>
      <c r="BH508" s="10"/>
      <c r="BI508" s="10"/>
    </row>
    <row r="509" spans="52:61">
      <c r="AZ509" s="4" t="s">
        <v>3</v>
      </c>
      <c r="BA509" s="4">
        <v>35.70000000000001</v>
      </c>
      <c r="BB509" s="4">
        <v>109.8</v>
      </c>
      <c r="BC509" s="10">
        <v>1.4395149371751712</v>
      </c>
      <c r="BD509" s="10">
        <v>17.366961157804095</v>
      </c>
      <c r="BE509" s="10">
        <v>0.73362731080292654</v>
      </c>
      <c r="BF509" s="10">
        <v>2103.2410388495382</v>
      </c>
      <c r="BG509" s="10">
        <v>0.11364591609279737</v>
      </c>
      <c r="BH509" s="10"/>
      <c r="BI509" s="10"/>
    </row>
    <row r="510" spans="52:61">
      <c r="AZ510" s="4" t="s">
        <v>3</v>
      </c>
      <c r="BA510" s="4">
        <v>35.900000000000006</v>
      </c>
      <c r="BB510" s="4">
        <v>110.1</v>
      </c>
      <c r="BC510" s="10">
        <v>1.4291747176123115</v>
      </c>
      <c r="BD510" s="10">
        <v>17.492612828868754</v>
      </c>
      <c r="BE510" s="10">
        <v>0.73989411053799303</v>
      </c>
      <c r="BF510" s="10">
        <v>2170.8019494904743</v>
      </c>
      <c r="BG510" s="10">
        <v>0.10786224283866286</v>
      </c>
      <c r="BH510" s="10"/>
      <c r="BI510" s="10"/>
    </row>
    <row r="511" spans="52:61">
      <c r="AZ511" s="4" t="s">
        <v>3</v>
      </c>
      <c r="BA511" s="4">
        <v>36.1</v>
      </c>
      <c r="BB511" s="4">
        <v>110.5</v>
      </c>
      <c r="BC511" s="10">
        <v>1.4326719806012329</v>
      </c>
      <c r="BD511" s="10">
        <v>18.147908489903514</v>
      </c>
      <c r="BE511" s="10">
        <v>0.73777455721137397</v>
      </c>
      <c r="BF511" s="10">
        <v>2684.6552194058327</v>
      </c>
      <c r="BG511" s="10">
        <v>0.11020553696930915</v>
      </c>
      <c r="BH511" s="10"/>
      <c r="BI511" s="10"/>
    </row>
    <row r="512" spans="52:61">
      <c r="AZ512" s="4" t="s">
        <v>3</v>
      </c>
      <c r="BA512" s="4">
        <v>36.300000000000004</v>
      </c>
      <c r="BB512" s="4">
        <v>110.8</v>
      </c>
      <c r="BC512" s="10">
        <v>1.4184603297104204</v>
      </c>
      <c r="BD512" s="10">
        <v>19.034723378913295</v>
      </c>
      <c r="BE512" s="10">
        <v>0.74638767896338154</v>
      </c>
      <c r="BF512" s="10">
        <v>2331.7624882186619</v>
      </c>
      <c r="BG512" s="10">
        <v>0.10638452472828051</v>
      </c>
      <c r="BH512" s="10"/>
      <c r="BI512" s="10"/>
    </row>
    <row r="513" spans="52:61">
      <c r="AZ513" s="4" t="s">
        <v>3</v>
      </c>
      <c r="BA513" s="4">
        <v>36.500000000000007</v>
      </c>
      <c r="BB513" s="4">
        <v>111.1</v>
      </c>
      <c r="BC513" s="10">
        <v>1.4250527984245747</v>
      </c>
      <c r="BD513" s="10">
        <v>19.648394804006266</v>
      </c>
      <c r="BE513" s="10">
        <v>0.74239224337904564</v>
      </c>
      <c r="BF513" s="10">
        <v>2700.7358953393295</v>
      </c>
      <c r="BG513" s="10">
        <v>0.10961944603267397</v>
      </c>
      <c r="BH513" s="10"/>
      <c r="BI513" s="10"/>
    </row>
    <row r="514" spans="52:61">
      <c r="AZ514" s="4" t="s">
        <v>3</v>
      </c>
      <c r="BA514" s="4">
        <v>36.70000000000001</v>
      </c>
      <c r="BB514" s="4">
        <v>111.4</v>
      </c>
      <c r="BC514" s="10">
        <v>1.4531763796336801</v>
      </c>
      <c r="BD514" s="10">
        <v>19.268135921021717</v>
      </c>
      <c r="BE514" s="10">
        <v>0.72534764870686053</v>
      </c>
      <c r="BF514" s="10">
        <v>2125.4541568711261</v>
      </c>
      <c r="BG514" s="10">
        <v>0.10898822847252497</v>
      </c>
      <c r="BH514" s="10"/>
      <c r="BI514" s="10"/>
    </row>
    <row r="515" spans="52:61">
      <c r="AZ515" s="4" t="s">
        <v>3</v>
      </c>
      <c r="BA515" s="4">
        <v>36.900000000000006</v>
      </c>
      <c r="BB515" s="4">
        <v>111.7</v>
      </c>
      <c r="BC515" s="10">
        <v>1.4694874824640445</v>
      </c>
      <c r="BD515" s="10">
        <v>19.734771711952689</v>
      </c>
      <c r="BE515" s="10">
        <v>0.71546213183997298</v>
      </c>
      <c r="BF515" s="10">
        <v>2138.7570133793697</v>
      </c>
      <c r="BG515" s="10">
        <v>0.11601216966820738</v>
      </c>
      <c r="BH515" s="10"/>
      <c r="BI515" s="10"/>
    </row>
    <row r="516" spans="52:61">
      <c r="AZ516" s="4" t="s">
        <v>3</v>
      </c>
      <c r="BA516" s="4">
        <v>37.1</v>
      </c>
      <c r="BB516" s="4">
        <v>112</v>
      </c>
      <c r="BC516" s="10">
        <v>1.4783162194733386</v>
      </c>
      <c r="BD516" s="10">
        <v>20.293357811285958</v>
      </c>
      <c r="BE516" s="10">
        <v>0.71011138213737057</v>
      </c>
      <c r="BF516" s="10">
        <v>2685.7454347233574</v>
      </c>
      <c r="BG516" s="10">
        <v>0.10751390687078979</v>
      </c>
      <c r="BH516" s="10"/>
      <c r="BI516" s="10"/>
    </row>
    <row r="517" spans="52:61">
      <c r="AZ517" s="4" t="s">
        <v>3</v>
      </c>
      <c r="BA517" s="4">
        <v>37.300000000000004</v>
      </c>
      <c r="BB517" s="4">
        <v>112.4</v>
      </c>
      <c r="BC517" s="10">
        <v>1.4766059055967715</v>
      </c>
      <c r="BD517" s="10">
        <v>20.994091844344428</v>
      </c>
      <c r="BE517" s="10">
        <v>0.71114793600195669</v>
      </c>
      <c r="BF517" s="10">
        <v>2677.4632553075671</v>
      </c>
      <c r="BG517" s="10">
        <v>0.11972480315649975</v>
      </c>
      <c r="BH517" s="10"/>
      <c r="BI517" s="10"/>
    </row>
    <row r="518" spans="52:61">
      <c r="AZ518" s="4" t="s">
        <v>3</v>
      </c>
      <c r="BA518" s="4">
        <v>37.500000000000007</v>
      </c>
      <c r="BB518" s="4">
        <v>112.7</v>
      </c>
      <c r="BC518" s="10">
        <v>1.4584572773522251</v>
      </c>
      <c r="BD518" s="10">
        <v>21.940992373869744</v>
      </c>
      <c r="BE518" s="10">
        <v>0.72214710463501508</v>
      </c>
      <c r="BF518" s="10">
        <v>2148.1961546770362</v>
      </c>
      <c r="BG518" s="10">
        <v>0.11218902133479594</v>
      </c>
      <c r="BH518" s="10"/>
      <c r="BI518" s="10"/>
    </row>
    <row r="519" spans="52:61">
      <c r="AZ519" s="4" t="s">
        <v>3</v>
      </c>
      <c r="BA519" s="4">
        <v>37.70000000000001</v>
      </c>
      <c r="BB519" s="4">
        <v>113</v>
      </c>
      <c r="BC519" s="10">
        <v>1.4719016621137753</v>
      </c>
      <c r="BD519" s="10">
        <v>21.74058282809824</v>
      </c>
      <c r="BE519" s="10">
        <v>0.71399899265831801</v>
      </c>
      <c r="BF519" s="10">
        <v>2532.7006924852531</v>
      </c>
      <c r="BG519" s="10">
        <v>0.1103926246585321</v>
      </c>
      <c r="BH519" s="10"/>
      <c r="BI519" s="10"/>
    </row>
    <row r="520" spans="52:61">
      <c r="AZ520" s="4" t="s">
        <v>3</v>
      </c>
      <c r="BA520" s="4">
        <v>37.900000000000006</v>
      </c>
      <c r="BB520" s="4">
        <v>113.3</v>
      </c>
      <c r="BC520" s="10">
        <v>1.4409379519095</v>
      </c>
      <c r="BD520" s="10">
        <v>22.901749486346105</v>
      </c>
      <c r="BE520" s="10">
        <v>0.73276487763060605</v>
      </c>
      <c r="BF520" s="10">
        <v>2697.876973326076</v>
      </c>
      <c r="BG520" s="10">
        <v>0.11084138091609884</v>
      </c>
      <c r="BH520" s="10"/>
      <c r="BI520" s="10"/>
    </row>
    <row r="521" spans="52:61">
      <c r="AZ521" s="4" t="s">
        <v>3</v>
      </c>
      <c r="BA521" s="4">
        <v>38.1</v>
      </c>
      <c r="BB521" s="4">
        <v>113.6</v>
      </c>
      <c r="BC521" s="10">
        <v>1.4508299879230877</v>
      </c>
      <c r="BD521" s="10">
        <v>23.434861619225387</v>
      </c>
      <c r="BE521" s="10">
        <v>0.72676970428903775</v>
      </c>
      <c r="BF521" s="10">
        <v>2690.2823018458193</v>
      </c>
      <c r="BG521" s="10">
        <v>0.11160230676332908</v>
      </c>
      <c r="BH521" s="10"/>
      <c r="BI521" s="10"/>
    </row>
    <row r="522" spans="52:61">
      <c r="AZ522" s="4" t="s">
        <v>3</v>
      </c>
      <c r="BA522" s="4">
        <v>38.300000000000004</v>
      </c>
      <c r="BB522" s="4">
        <v>113.9</v>
      </c>
      <c r="BC522" s="10">
        <v>1.4653598197071864</v>
      </c>
      <c r="BD522" s="10">
        <v>23.884918590844009</v>
      </c>
      <c r="BE522" s="10">
        <v>0.71796374563200815</v>
      </c>
      <c r="BF522" s="10">
        <v>2675.9989127480289</v>
      </c>
      <c r="BG522" s="10">
        <v>0.11271998613132357</v>
      </c>
      <c r="BH522" s="10"/>
      <c r="BI522" s="10"/>
    </row>
    <row r="523" spans="52:61">
      <c r="AZ523" s="4" t="s">
        <v>3</v>
      </c>
      <c r="BA523" s="4">
        <v>38.500000000000007</v>
      </c>
      <c r="BB523" s="4">
        <v>114.3</v>
      </c>
      <c r="BC523" s="10">
        <v>1.4572692188705367</v>
      </c>
      <c r="BD523" s="10">
        <v>24.703740073438158</v>
      </c>
      <c r="BE523" s="10">
        <v>0.72286714007846253</v>
      </c>
      <c r="BF523" s="10">
        <v>2684.6552194058327</v>
      </c>
      <c r="BG523" s="10">
        <v>0.10662945503929711</v>
      </c>
      <c r="BH523" s="10"/>
      <c r="BI523" s="10"/>
    </row>
    <row r="524" spans="52:61">
      <c r="AZ524" s="4" t="s">
        <v>3</v>
      </c>
      <c r="BA524" s="4">
        <v>38.70000000000001</v>
      </c>
      <c r="BB524" s="4">
        <v>114.6</v>
      </c>
      <c r="BC524" s="10">
        <v>1.4852255556291187</v>
      </c>
      <c r="BD524" s="10">
        <v>24.238742636468405</v>
      </c>
      <c r="BE524" s="10">
        <v>0.70592390567932195</v>
      </c>
      <c r="BF524" s="10">
        <v>2681.5459989112687</v>
      </c>
      <c r="BG524" s="10">
        <v>0.12042369369966875</v>
      </c>
      <c r="BH524" s="10"/>
      <c r="BI524" s="10"/>
    </row>
    <row r="525" spans="52:61">
      <c r="AZ525" s="4" t="s">
        <v>3</v>
      </c>
      <c r="BA525" s="4">
        <v>38.900000000000006</v>
      </c>
      <c r="BB525" s="4">
        <v>114.9</v>
      </c>
      <c r="BC525" s="10">
        <v>1.469629075872487</v>
      </c>
      <c r="BD525" s="10">
        <v>25.856864581588535</v>
      </c>
      <c r="BE525" s="10">
        <v>0.71537631765303811</v>
      </c>
      <c r="BF525" s="10">
        <v>2529.7894196199286</v>
      </c>
      <c r="BG525" s="10">
        <v>0.11304839045171289</v>
      </c>
      <c r="BH525" s="10"/>
      <c r="BI525" s="10"/>
    </row>
    <row r="526" spans="52:61">
      <c r="AZ526" s="4" t="s">
        <v>3</v>
      </c>
      <c r="BA526" s="4">
        <v>39.1</v>
      </c>
      <c r="BB526" s="4">
        <v>115.2</v>
      </c>
      <c r="BC526" s="10">
        <v>1.4632786007296992</v>
      </c>
      <c r="BD526" s="10">
        <v>25.969080652891652</v>
      </c>
      <c r="BE526" s="10">
        <v>0.71922509046684902</v>
      </c>
      <c r="BF526" s="10">
        <v>2538.4417588068914</v>
      </c>
      <c r="BG526" s="10">
        <v>0.11552199479447096</v>
      </c>
      <c r="BH526" s="10"/>
      <c r="BI526" s="10"/>
    </row>
    <row r="527" spans="52:61">
      <c r="AZ527" s="4" t="s">
        <v>3</v>
      </c>
      <c r="BA527" s="4">
        <v>39.300000000000004</v>
      </c>
      <c r="BB527" s="4">
        <v>115.5</v>
      </c>
      <c r="BC527" s="10">
        <v>1.487698211220811</v>
      </c>
      <c r="BD527" s="10">
        <v>26.214994214449209</v>
      </c>
      <c r="BE527" s="10">
        <v>0.70442532653284173</v>
      </c>
      <c r="BF527" s="10">
        <v>2684.8534201954394</v>
      </c>
      <c r="BG527" s="10">
        <v>0.1144383239400453</v>
      </c>
      <c r="BH527" s="10"/>
      <c r="BI527" s="10"/>
    </row>
    <row r="528" spans="52:61">
      <c r="AZ528" s="4" t="s">
        <v>3</v>
      </c>
      <c r="BA528" s="4">
        <v>39.500000000000007</v>
      </c>
      <c r="BB528" s="4">
        <v>115.8</v>
      </c>
      <c r="BC528" s="10">
        <v>1.4803598263553819</v>
      </c>
      <c r="BD528" s="10">
        <v>27.020457653514718</v>
      </c>
      <c r="BE528" s="10">
        <v>0.70887283251188971</v>
      </c>
      <c r="BF528" s="10">
        <v>2608.8444327454595</v>
      </c>
      <c r="BG528" s="10">
        <v>0.11387383279657738</v>
      </c>
      <c r="BH528" s="10"/>
      <c r="BI528" s="10"/>
    </row>
    <row r="529" spans="52:61">
      <c r="AZ529" s="4" t="s">
        <v>3</v>
      </c>
      <c r="BA529" s="4">
        <v>39.70000000000001</v>
      </c>
      <c r="BB529" s="4">
        <v>116.1</v>
      </c>
      <c r="BC529" s="10">
        <v>1.4911491341365433</v>
      </c>
      <c r="BD529" s="10">
        <v>28.166196819958113</v>
      </c>
      <c r="BE529" s="10">
        <v>0.70233385809906468</v>
      </c>
      <c r="BF529" s="10">
        <v>2707.947740881873</v>
      </c>
      <c r="BG529" s="10">
        <v>0.1147037795489705</v>
      </c>
      <c r="BH529" s="10"/>
      <c r="BI529" s="10"/>
    </row>
    <row r="530" spans="52:61">
      <c r="AZ530" s="4" t="s">
        <v>3</v>
      </c>
      <c r="BA530" s="4">
        <v>39.900000000000006</v>
      </c>
      <c r="BB530" s="4">
        <v>116.5</v>
      </c>
      <c r="BC530" s="10">
        <v>1.4782063667291616</v>
      </c>
      <c r="BD530" s="10">
        <v>28.412812273927432</v>
      </c>
      <c r="BE530" s="10">
        <v>0.71017795955808383</v>
      </c>
      <c r="BF530" s="10">
        <v>2181.6590063471222</v>
      </c>
      <c r="BG530" s="10">
        <v>0.12318386389408319</v>
      </c>
      <c r="BH530" s="10"/>
      <c r="BI530" s="10"/>
    </row>
    <row r="531" spans="52:61">
      <c r="AZ531" s="4" t="s">
        <v>3</v>
      </c>
      <c r="BA531" s="4">
        <v>40.1</v>
      </c>
      <c r="BB531" s="4">
        <v>116.8</v>
      </c>
      <c r="BC531" s="10">
        <v>1.4675462406664537</v>
      </c>
      <c r="BD531" s="10">
        <v>29.300609962703799</v>
      </c>
      <c r="BE531" s="10">
        <v>0.71663864202033112</v>
      </c>
      <c r="BF531" s="10">
        <v>2204.9125912812569</v>
      </c>
      <c r="BG531" s="10">
        <v>0.11585891373681864</v>
      </c>
      <c r="BH531" s="10"/>
      <c r="BI531" s="10"/>
    </row>
    <row r="532" spans="52:61">
      <c r="AZ532" s="4" t="s">
        <v>3</v>
      </c>
      <c r="BA532" s="4">
        <v>40.300000000000004</v>
      </c>
      <c r="BB532" s="4">
        <v>117.1</v>
      </c>
      <c r="BC532" s="10">
        <v>1.4623643156792763</v>
      </c>
      <c r="BD532" s="10">
        <v>30.088261542105368</v>
      </c>
      <c r="BE532" s="10">
        <v>0.71977920261862038</v>
      </c>
      <c r="BF532" s="10">
        <v>2551.3610683102211</v>
      </c>
      <c r="BG532" s="10">
        <v>0.11248956274457447</v>
      </c>
      <c r="BH532" s="10"/>
      <c r="BI532" s="10"/>
    </row>
    <row r="533" spans="52:61">
      <c r="AZ533" s="4" t="s">
        <v>3</v>
      </c>
      <c r="BA533" s="4">
        <v>40.500000000000007</v>
      </c>
      <c r="BB533" s="4">
        <v>117.4</v>
      </c>
      <c r="BC533" s="10">
        <v>1.4539996322499837</v>
      </c>
      <c r="BD533" s="10">
        <v>30.949113742460167</v>
      </c>
      <c r="BE533" s="10">
        <v>0.7248487077272826</v>
      </c>
      <c r="BF533" s="10">
        <v>2153.2293021239707</v>
      </c>
      <c r="BG533" s="10">
        <v>0.11478944465130791</v>
      </c>
      <c r="BH533" s="10"/>
      <c r="BI533" s="10"/>
    </row>
    <row r="534" spans="52:61">
      <c r="AZ534" s="4" t="s">
        <v>3</v>
      </c>
      <c r="BA534" s="4">
        <v>40.70000000000001</v>
      </c>
      <c r="BB534" s="4">
        <v>117.7</v>
      </c>
      <c r="BC534" s="10">
        <v>1.39994113431714</v>
      </c>
      <c r="BD534" s="10">
        <v>32.144208707711122</v>
      </c>
      <c r="BE534" s="10">
        <v>0.75761143374718787</v>
      </c>
      <c r="BF534" s="10">
        <v>2195.685334495533</v>
      </c>
      <c r="BG534" s="10">
        <v>0.11666176119308211</v>
      </c>
      <c r="BH534" s="10"/>
      <c r="BI534" s="10"/>
    </row>
    <row r="535" spans="52:61">
      <c r="AZ535" s="4" t="s">
        <v>3</v>
      </c>
      <c r="BA535" s="4">
        <v>40.900000000000006</v>
      </c>
      <c r="BB535" s="4">
        <v>118</v>
      </c>
      <c r="BC535" s="10">
        <v>1.4203750040579755</v>
      </c>
      <c r="BD535" s="10">
        <v>32.38581351303646</v>
      </c>
      <c r="BE535" s="10">
        <v>0.7452272702678937</v>
      </c>
      <c r="BF535" s="10">
        <v>2522.3123732251524</v>
      </c>
      <c r="BG535" s="10">
        <v>0.11140196110259981</v>
      </c>
      <c r="BH535" s="10"/>
      <c r="BI535" s="10"/>
    </row>
    <row r="536" spans="52:61">
      <c r="AZ536" s="4" t="s">
        <v>3</v>
      </c>
      <c r="BA536" s="4">
        <v>41.1</v>
      </c>
      <c r="BB536" s="4">
        <v>118.4</v>
      </c>
      <c r="BC536" s="10">
        <v>1.4589131749591735</v>
      </c>
      <c r="BD536" s="10">
        <v>32.215762258309347</v>
      </c>
      <c r="BE536" s="10">
        <v>0.72187080305504636</v>
      </c>
      <c r="BF536" s="10">
        <v>2186.7669838459838</v>
      </c>
      <c r="BG536" s="10">
        <v>0.11517735591782288</v>
      </c>
      <c r="BH536" s="10"/>
      <c r="BI536" s="10"/>
    </row>
    <row r="537" spans="52:61">
      <c r="AZ537" s="4" t="s">
        <v>3</v>
      </c>
      <c r="BA537" s="4">
        <v>41.300000000000004</v>
      </c>
      <c r="BB537" s="4">
        <v>118.7</v>
      </c>
      <c r="BC537" s="10">
        <v>1.4758283653284514</v>
      </c>
      <c r="BD537" s="10">
        <v>32.524107225244592</v>
      </c>
      <c r="BE537" s="10">
        <v>0.71161917252821127</v>
      </c>
      <c r="BF537" s="10">
        <v>2190.0753212228619</v>
      </c>
      <c r="BG537" s="10">
        <v>0.11068712739963281</v>
      </c>
      <c r="BH537" s="10"/>
      <c r="BI537" s="10"/>
    </row>
    <row r="538" spans="52:61">
      <c r="AZ538" s="4" t="s">
        <v>3</v>
      </c>
      <c r="BA538" s="4">
        <v>41.500000000000007</v>
      </c>
      <c r="BB538" s="4">
        <v>119</v>
      </c>
      <c r="BC538" s="10">
        <v>1.4868869304026837</v>
      </c>
      <c r="BD538" s="10">
        <v>32.282212600389514</v>
      </c>
      <c r="BE538" s="10">
        <v>0.70491701187716138</v>
      </c>
      <c r="BF538" s="10">
        <v>2209.4852775904701</v>
      </c>
      <c r="BG538" s="10">
        <v>0.11437591772329295</v>
      </c>
      <c r="BH538" s="10"/>
      <c r="BI538" s="10"/>
    </row>
    <row r="539" spans="52:61">
      <c r="AZ539" s="4" t="s">
        <v>3</v>
      </c>
      <c r="BA539" s="4">
        <v>41.70000000000001</v>
      </c>
      <c r="BB539" s="4">
        <v>119.3</v>
      </c>
      <c r="BC539" s="10">
        <v>1.4980709064232272</v>
      </c>
      <c r="BD539" s="10">
        <v>32.708732136712875</v>
      </c>
      <c r="BE539" s="10">
        <v>0.6981388445919835</v>
      </c>
      <c r="BF539" s="10">
        <v>2690.5280348394126</v>
      </c>
      <c r="BG539" s="10">
        <v>0.12146520862888527</v>
      </c>
      <c r="BH539" s="10"/>
      <c r="BI539" s="10"/>
    </row>
    <row r="540" spans="52:61">
      <c r="AZ540" s="4" t="s">
        <v>3</v>
      </c>
      <c r="BA540" s="4">
        <v>41.900000000000006</v>
      </c>
      <c r="BB540" s="4">
        <v>119.6</v>
      </c>
      <c r="BC540" s="10">
        <v>1.497919371838317</v>
      </c>
      <c r="BD540" s="10">
        <v>34.047226412066763</v>
      </c>
      <c r="BE540" s="10">
        <v>0.69823068373435326</v>
      </c>
      <c r="BF540" s="10">
        <v>2182.8218149701916</v>
      </c>
      <c r="BG540" s="10">
        <v>0.1248266143198834</v>
      </c>
      <c r="BH540" s="10"/>
      <c r="BI540" s="10"/>
    </row>
    <row r="541" spans="52:61">
      <c r="AZ541" s="4" t="s">
        <v>3</v>
      </c>
      <c r="BA541" s="4">
        <v>42.1</v>
      </c>
      <c r="BB541" s="4">
        <v>119.9</v>
      </c>
      <c r="BC541" s="10">
        <v>1.4968663843733698</v>
      </c>
      <c r="BD541" s="10">
        <v>34.071177315769589</v>
      </c>
      <c r="BE541" s="10">
        <v>0.69886885795553344</v>
      </c>
      <c r="BF541" s="10">
        <v>2176.3285024154588</v>
      </c>
      <c r="BG541" s="10">
        <v>0.16182339290523368</v>
      </c>
      <c r="BH541" s="10"/>
      <c r="BI541" s="10"/>
    </row>
    <row r="542" spans="52:61">
      <c r="AZ542" s="4" t="s">
        <v>3</v>
      </c>
      <c r="BA542" s="4">
        <v>42.300000000000004</v>
      </c>
      <c r="BB542" s="4">
        <v>120.3</v>
      </c>
      <c r="BC542" s="10">
        <v>1.5294921801154735</v>
      </c>
      <c r="BD542" s="10">
        <v>33.34440062070118</v>
      </c>
      <c r="BE542" s="10">
        <v>0.67909564841486458</v>
      </c>
      <c r="BF542" s="10">
        <v>2694.2260775277855</v>
      </c>
      <c r="BG542" s="10">
        <v>0.16994357556833853</v>
      </c>
      <c r="BH542" s="10"/>
      <c r="BI542" s="10"/>
    </row>
    <row r="543" spans="52:61">
      <c r="AZ543" s="4" t="s">
        <v>3</v>
      </c>
      <c r="BA543" s="4">
        <v>42.500000000000007</v>
      </c>
      <c r="BB543" s="4">
        <v>120.6</v>
      </c>
      <c r="BC543" s="10">
        <v>1.5018688369937003</v>
      </c>
      <c r="BD543" s="10">
        <v>34.623529511464334</v>
      </c>
      <c r="BE543" s="10">
        <v>0.69583706848866644</v>
      </c>
      <c r="BF543" s="10">
        <v>2697.3398479913135</v>
      </c>
      <c r="BG543" s="10">
        <v>0.17329255811470068</v>
      </c>
      <c r="BH543" s="10"/>
      <c r="BI543" s="10"/>
    </row>
    <row r="544" spans="52:61">
      <c r="AZ544" s="4" t="s">
        <v>3</v>
      </c>
      <c r="BA544" s="4">
        <v>42.70000000000001</v>
      </c>
      <c r="BB544" s="4">
        <v>120.9</v>
      </c>
      <c r="BC544" s="10">
        <v>1.4879397717341576</v>
      </c>
      <c r="BD544" s="10">
        <v>34.9476510997453</v>
      </c>
      <c r="BE544" s="10">
        <v>0.70427892622172261</v>
      </c>
      <c r="BF544" s="10">
        <v>2709.4576178795314</v>
      </c>
      <c r="BG544" s="10">
        <v>0.17168535827699252</v>
      </c>
      <c r="BH544" s="10"/>
      <c r="BI544" s="10"/>
    </row>
    <row r="545" spans="52:61">
      <c r="AZ545" s="4" t="s">
        <v>3</v>
      </c>
      <c r="BA545" s="4">
        <v>42.900000000000006</v>
      </c>
      <c r="BB545" s="4">
        <v>121.2</v>
      </c>
      <c r="BC545" s="10">
        <v>1.4946317689022564</v>
      </c>
      <c r="BD545" s="10">
        <v>35.46023917243928</v>
      </c>
      <c r="BE545" s="10">
        <v>0.70022317036226889</v>
      </c>
      <c r="BF545" s="10">
        <v>2420.6155349291648</v>
      </c>
      <c r="BG545" s="10">
        <v>0.17935581226826905</v>
      </c>
      <c r="BH545" s="10"/>
      <c r="BI545" s="10"/>
    </row>
    <row r="546" spans="52:61">
      <c r="AZ546" s="4" t="s">
        <v>3</v>
      </c>
      <c r="BA546" s="4">
        <v>43.1</v>
      </c>
      <c r="BB546" s="4">
        <v>121.5</v>
      </c>
      <c r="BC546" s="10">
        <v>1.4984517495396297</v>
      </c>
      <c r="BD546" s="10">
        <v>36.037196403948577</v>
      </c>
      <c r="BE546" s="10">
        <v>0.69790803058204265</v>
      </c>
      <c r="BF546" s="10">
        <v>2561.0766045548658</v>
      </c>
      <c r="BG546" s="10">
        <v>0.17981420994475386</v>
      </c>
      <c r="BH546" s="10"/>
      <c r="BI546" s="10"/>
    </row>
    <row r="547" spans="52:61">
      <c r="AZ547" s="4" t="s">
        <v>3</v>
      </c>
      <c r="BA547" s="4">
        <v>43.300000000000004</v>
      </c>
      <c r="BB547" s="4">
        <v>121.8</v>
      </c>
      <c r="BC547" s="10">
        <v>1.5054413107317524</v>
      </c>
      <c r="BD547" s="10">
        <v>35.869880555989347</v>
      </c>
      <c r="BE547" s="10">
        <v>0.69367193288984708</v>
      </c>
      <c r="BF547" s="10">
        <v>2700.1902690948623</v>
      </c>
      <c r="BG547" s="10">
        <v>0.16727125674800022</v>
      </c>
      <c r="BH547" s="10"/>
      <c r="BI547" s="10"/>
    </row>
    <row r="548" spans="52:61">
      <c r="AZ548" s="4" t="s">
        <v>3</v>
      </c>
      <c r="BA548" s="4">
        <v>43.500000000000007</v>
      </c>
      <c r="BB548" s="4">
        <v>122.2</v>
      </c>
      <c r="BC548" s="10">
        <v>1.4902315497628662</v>
      </c>
      <c r="BD548" s="10">
        <v>36.235979575518165</v>
      </c>
      <c r="BE548" s="10">
        <v>0.70288996984068708</v>
      </c>
      <c r="BF548" s="10">
        <v>2144.3677168752697</v>
      </c>
      <c r="BG548" s="10">
        <v>0.17194979420338194</v>
      </c>
      <c r="BH548" s="10"/>
      <c r="BI548" s="10"/>
    </row>
    <row r="549" spans="52:61">
      <c r="AZ549" s="4" t="s">
        <v>3</v>
      </c>
      <c r="BA549" s="4">
        <v>43.70000000000001</v>
      </c>
      <c r="BB549" s="4">
        <v>122.5</v>
      </c>
      <c r="BC549" s="10">
        <v>1.4960994581742708</v>
      </c>
      <c r="BD549" s="10">
        <v>36.762261826575312</v>
      </c>
      <c r="BE549" s="10">
        <v>0.69933366171256317</v>
      </c>
      <c r="BF549" s="10">
        <v>2550.4610655737706</v>
      </c>
      <c r="BG549" s="10">
        <v>0.19514340758793108</v>
      </c>
      <c r="BH549" s="10"/>
      <c r="BI549" s="10"/>
    </row>
    <row r="550" spans="52:61">
      <c r="AZ550" s="4" t="s">
        <v>3</v>
      </c>
      <c r="BA550" s="4">
        <v>43.900000000000006</v>
      </c>
      <c r="BB550" s="4">
        <v>122.8</v>
      </c>
      <c r="BC550" s="10">
        <v>1.4846633430777367</v>
      </c>
      <c r="BD550" s="10">
        <v>37.0454354224062</v>
      </c>
      <c r="BE550" s="10">
        <v>0.70626464055894744</v>
      </c>
      <c r="BF550" s="10">
        <v>2706.8403908794785</v>
      </c>
      <c r="BG550" s="10">
        <v>0.17815960116932672</v>
      </c>
      <c r="BH550" s="10"/>
      <c r="BI550" s="10"/>
    </row>
    <row r="551" spans="52:61">
      <c r="AZ551" s="4" t="s">
        <v>3</v>
      </c>
      <c r="BA551" s="4">
        <v>44.1</v>
      </c>
      <c r="BB551" s="4">
        <v>123.1</v>
      </c>
      <c r="BC551" s="10">
        <v>1.494898821381849</v>
      </c>
      <c r="BD551" s="10">
        <v>36.791787653668294</v>
      </c>
      <c r="BE551" s="10">
        <v>0.70006132037463698</v>
      </c>
      <c r="BF551" s="10">
        <v>2609.8973414056331</v>
      </c>
      <c r="BG551" s="10">
        <v>0.17248832554410226</v>
      </c>
      <c r="BH551" s="10"/>
      <c r="BI551" s="10"/>
    </row>
    <row r="552" spans="52:61">
      <c r="AZ552" s="4" t="s">
        <v>3</v>
      </c>
      <c r="BA552" s="4">
        <v>44.300000000000004</v>
      </c>
      <c r="BB552" s="4">
        <v>123.4</v>
      </c>
      <c r="BC552" s="10">
        <v>1.4756522830701932</v>
      </c>
      <c r="BD552" s="10">
        <v>37.2716531062242</v>
      </c>
      <c r="BE552" s="10">
        <v>0.71172588904836775</v>
      </c>
      <c r="BF552" s="10">
        <v>2480.8222612183508</v>
      </c>
      <c r="BG552" s="10">
        <v>0.16396136478553128</v>
      </c>
      <c r="BH552" s="10"/>
      <c r="BI552" s="10"/>
    </row>
    <row r="553" spans="52:61">
      <c r="AZ553" s="4" t="s">
        <v>3</v>
      </c>
      <c r="BA553" s="4">
        <v>44.500000000000007</v>
      </c>
      <c r="BB553" s="4">
        <v>123.7</v>
      </c>
      <c r="BC553" s="10">
        <v>1.4225284381369738</v>
      </c>
      <c r="BD553" s="10">
        <v>39.366524069874387</v>
      </c>
      <c r="BE553" s="10">
        <v>0.74392215870486433</v>
      </c>
      <c r="BF553" s="10">
        <v>2162.5081362551527</v>
      </c>
      <c r="BG553" s="10">
        <v>0.15805871534856181</v>
      </c>
      <c r="BH553" s="10"/>
      <c r="BI553" s="10"/>
    </row>
    <row r="554" spans="52:61">
      <c r="AZ554" s="4" t="s">
        <v>3</v>
      </c>
      <c r="BA554" s="4">
        <v>44.70000000000001</v>
      </c>
      <c r="BB554" s="4">
        <v>124</v>
      </c>
      <c r="BC554" s="10">
        <v>1.4146875191755188</v>
      </c>
      <c r="BD554" s="10">
        <v>39.584713402035845</v>
      </c>
      <c r="BE554" s="10">
        <v>0.74867423080271589</v>
      </c>
      <c r="BF554" s="10">
        <v>2210.3987662480722</v>
      </c>
      <c r="BG554" s="10">
        <v>0.17683593989695243</v>
      </c>
      <c r="BH554" s="10"/>
      <c r="BI554" s="10"/>
    </row>
    <row r="555" spans="52:61">
      <c r="AZ555" s="4" t="s">
        <v>3</v>
      </c>
      <c r="BA555" s="4">
        <v>44.900000000000006</v>
      </c>
      <c r="BB555" s="4">
        <v>124.4</v>
      </c>
      <c r="BC555" s="10">
        <v>1.4525105535860501</v>
      </c>
      <c r="BD555" s="10">
        <v>38.553936741969721</v>
      </c>
      <c r="BE555" s="10">
        <v>0.72575117964481817</v>
      </c>
      <c r="BF555" s="10">
        <v>2702.6365860288115</v>
      </c>
      <c r="BG555" s="10">
        <v>0.16139006150957047</v>
      </c>
      <c r="BH555" s="10"/>
      <c r="BI555" s="10"/>
    </row>
    <row r="556" spans="52:61">
      <c r="AZ556" s="4" t="s">
        <v>3</v>
      </c>
      <c r="BA556" s="4">
        <v>45.1</v>
      </c>
      <c r="BB556" s="4">
        <v>124.7</v>
      </c>
      <c r="BC556" s="10">
        <v>1.4856545023268923</v>
      </c>
      <c r="BD556" s="10">
        <v>37.693824447265854</v>
      </c>
      <c r="BE556" s="10">
        <v>0.70566393798370164</v>
      </c>
      <c r="BF556" s="10">
        <v>2710.5478331970567</v>
      </c>
      <c r="BG556" s="10">
        <v>0.17142167334538502</v>
      </c>
      <c r="BH556" s="10"/>
      <c r="BI556" s="10"/>
    </row>
    <row r="557" spans="52:61">
      <c r="AZ557" s="4" t="s">
        <v>3</v>
      </c>
      <c r="BA557" s="4">
        <v>45.300000000000004</v>
      </c>
      <c r="BB557" s="4">
        <v>125</v>
      </c>
      <c r="BC557" s="10">
        <v>1.4860046554456703</v>
      </c>
      <c r="BD557" s="10">
        <v>38.357887905071891</v>
      </c>
      <c r="BE557" s="10">
        <v>0.70545172397232103</v>
      </c>
      <c r="BF557" s="10">
        <v>2578.2137325761491</v>
      </c>
      <c r="BG557" s="10">
        <v>0.18575058193073518</v>
      </c>
      <c r="BH557" s="10"/>
      <c r="BI557" s="10"/>
    </row>
    <row r="558" spans="52:61">
      <c r="AZ558" s="4" t="s">
        <v>3</v>
      </c>
      <c r="BA558" s="4">
        <v>45.500000000000007</v>
      </c>
      <c r="BB558" s="4">
        <v>125.3</v>
      </c>
      <c r="BC558" s="10">
        <v>1.5284255205258694</v>
      </c>
      <c r="BD558" s="10">
        <v>37.293279413699274</v>
      </c>
      <c r="BE558" s="10">
        <v>0.67974210877220032</v>
      </c>
      <c r="BF558" s="10">
        <v>2694.369247428262</v>
      </c>
      <c r="BG558" s="10">
        <v>0.20842166188990655</v>
      </c>
      <c r="BH558" s="10"/>
      <c r="BI558" s="10"/>
    </row>
    <row r="559" spans="52:61">
      <c r="AZ559" s="4" t="s">
        <v>3</v>
      </c>
      <c r="BA559" s="4">
        <v>45.70000000000001</v>
      </c>
      <c r="BB559" s="4">
        <v>125.6</v>
      </c>
      <c r="BC559" s="10">
        <v>1.5403670153182127</v>
      </c>
      <c r="BD559" s="10">
        <v>37.004168119131535</v>
      </c>
      <c r="BE559" s="10">
        <v>0.67250483920108317</v>
      </c>
      <c r="BF559" s="10">
        <v>2180.500658761528</v>
      </c>
      <c r="BG559" s="10">
        <v>0.21005004754333115</v>
      </c>
      <c r="BH559" s="10"/>
      <c r="BI559" s="10"/>
    </row>
    <row r="560" spans="52:61">
      <c r="AZ560" s="4" t="s">
        <v>3</v>
      </c>
      <c r="BA560" s="4">
        <v>45.900000000000006</v>
      </c>
      <c r="BB560" s="4">
        <v>125.9</v>
      </c>
      <c r="BC560" s="10">
        <v>1.5290251936844121</v>
      </c>
      <c r="BD560" s="10">
        <v>37.278653246157496</v>
      </c>
      <c r="BE560" s="10">
        <v>0.67937867049429568</v>
      </c>
      <c r="BF560" s="10">
        <v>2679.859040390349</v>
      </c>
      <c r="BG560" s="10">
        <v>0.21090002671511332</v>
      </c>
      <c r="BH560" s="10"/>
      <c r="BI560" s="10"/>
    </row>
    <row r="561" spans="52:61">
      <c r="AZ561" s="4" t="s">
        <v>3</v>
      </c>
      <c r="BA561" s="4">
        <v>46.1</v>
      </c>
      <c r="BB561" s="4">
        <v>126.3</v>
      </c>
      <c r="BC561" s="10">
        <v>1.5147840000931998</v>
      </c>
      <c r="BD561" s="10">
        <v>37.629127318807811</v>
      </c>
      <c r="BE561" s="10">
        <v>0.68800969691321223</v>
      </c>
      <c r="BF561" s="10">
        <v>2688.5023104104371</v>
      </c>
      <c r="BG561" s="10">
        <v>0.19758052175126944</v>
      </c>
      <c r="BH561" s="10"/>
      <c r="BI561" s="10"/>
    </row>
    <row r="562" spans="52:61">
      <c r="AZ562" s="4" t="s">
        <v>3</v>
      </c>
      <c r="BA562" s="4">
        <v>46.300000000000004</v>
      </c>
      <c r="BB562" s="4">
        <v>126.6</v>
      </c>
      <c r="BC562" s="10">
        <v>1.5422581653169389</v>
      </c>
      <c r="BD562" s="10">
        <v>36.95879281552471</v>
      </c>
      <c r="BE562" s="10">
        <v>0.6713586876867037</v>
      </c>
      <c r="BF562" s="10">
        <v>2393.3317226383183</v>
      </c>
      <c r="BG562" s="10">
        <v>0.20116410851959246</v>
      </c>
      <c r="BH562" s="10"/>
      <c r="BI562" s="10"/>
    </row>
    <row r="563" spans="52:61">
      <c r="AZ563" s="4" t="s">
        <v>3</v>
      </c>
      <c r="BA563" s="4">
        <v>46.500000000000007</v>
      </c>
      <c r="BB563" s="4">
        <v>126.9</v>
      </c>
      <c r="BC563" s="10">
        <v>1.5396317984696402</v>
      </c>
      <c r="BD563" s="10">
        <v>37.02183863483252</v>
      </c>
      <c r="BE563" s="10">
        <v>0.67295042516991499</v>
      </c>
      <c r="BF563" s="10">
        <v>2413.7092853670392</v>
      </c>
      <c r="BG563" s="10">
        <v>0.20082153893088425</v>
      </c>
      <c r="BH563" s="10"/>
      <c r="BI563" s="10"/>
    </row>
    <row r="564" spans="52:61">
      <c r="AZ564" s="4" t="s">
        <v>3</v>
      </c>
      <c r="BA564" s="4">
        <v>46.70000000000001</v>
      </c>
      <c r="BB564" s="4">
        <v>127.2</v>
      </c>
      <c r="BC564" s="10">
        <v>1.4972007926858464</v>
      </c>
      <c r="BD564" s="10">
        <v>38.738958918097488</v>
      </c>
      <c r="BE564" s="10">
        <v>0.69866618625100219</v>
      </c>
      <c r="BF564" s="10">
        <v>2189.0284203569067</v>
      </c>
      <c r="BG564" s="10">
        <v>0.20416374445709143</v>
      </c>
      <c r="BH564" s="10"/>
      <c r="BI564" s="10"/>
    </row>
    <row r="565" spans="52:61">
      <c r="AZ565" s="4" t="s">
        <v>3</v>
      </c>
      <c r="BA565" s="4">
        <v>46.900000000000006</v>
      </c>
      <c r="BB565" s="4">
        <v>127.5</v>
      </c>
      <c r="BC565" s="10">
        <v>1.543065072293603</v>
      </c>
      <c r="BD565" s="10">
        <v>37.587526956195788</v>
      </c>
      <c r="BE565" s="10">
        <v>0.67086965315539204</v>
      </c>
      <c r="BF565" s="10">
        <v>2215.4326494201605</v>
      </c>
      <c r="BG565" s="10">
        <v>0.2012693572557491</v>
      </c>
      <c r="BH565" s="10"/>
      <c r="BI565" s="10"/>
    </row>
    <row r="566" spans="52:61">
      <c r="AZ566" s="4" t="s">
        <v>3</v>
      </c>
      <c r="BA566" s="4">
        <v>47.1</v>
      </c>
      <c r="BB566" s="4">
        <v>127.8</v>
      </c>
      <c r="BC566" s="10">
        <v>1.5484281187635651</v>
      </c>
      <c r="BD566" s="10">
        <v>37.457340962209834</v>
      </c>
      <c r="BE566" s="10">
        <v>0.66761932196147566</v>
      </c>
      <c r="BF566" s="10">
        <v>2639.2657621707899</v>
      </c>
      <c r="BG566" s="10">
        <v>0.19355351484539751</v>
      </c>
      <c r="BH566" s="10"/>
      <c r="BI566" s="10"/>
    </row>
    <row r="567" spans="52:61">
      <c r="AZ567" s="4" t="s">
        <v>3</v>
      </c>
      <c r="BA567" s="4">
        <v>47.300000000000004</v>
      </c>
      <c r="BB567" s="4">
        <v>128.19999999999999</v>
      </c>
      <c r="BC567" s="10">
        <v>1.5241956063712803</v>
      </c>
      <c r="BD567" s="10">
        <v>38.052858673489524</v>
      </c>
      <c r="BE567" s="10">
        <v>0.68230569310831501</v>
      </c>
      <c r="BF567" s="10">
        <v>2603.0454187450769</v>
      </c>
      <c r="BG567" s="10">
        <v>0.19880812257023742</v>
      </c>
      <c r="BH567" s="10"/>
      <c r="BI567" s="10"/>
    </row>
    <row r="568" spans="52:61">
      <c r="AZ568" s="4" t="s">
        <v>3</v>
      </c>
      <c r="BA568" s="4">
        <v>47.500000000000007</v>
      </c>
      <c r="BB568" s="4">
        <v>128.5</v>
      </c>
      <c r="BC568" s="10">
        <v>1.4969263237584449</v>
      </c>
      <c r="BD568" s="10">
        <v>38.74606189994379</v>
      </c>
      <c r="BE568" s="10">
        <v>0.69883253105548793</v>
      </c>
      <c r="BF568" s="10">
        <v>2590.2451747522164</v>
      </c>
      <c r="BG568" s="10">
        <v>0.1952512596206587</v>
      </c>
      <c r="BH568" s="10"/>
      <c r="BI568" s="10"/>
    </row>
    <row r="569" spans="52:61">
      <c r="AZ569" s="4" t="s">
        <v>3</v>
      </c>
      <c r="BA569" s="4">
        <v>47.70000000000001</v>
      </c>
      <c r="BB569" s="4">
        <v>128.80000000000001</v>
      </c>
      <c r="BC569" s="10">
        <v>1.5244996558321573</v>
      </c>
      <c r="BD569" s="10">
        <v>38.045269330244849</v>
      </c>
      <c r="BE569" s="10">
        <v>0.68212142070778348</v>
      </c>
      <c r="BF569" s="10">
        <v>2689.0756302521008</v>
      </c>
      <c r="BG569" s="10">
        <v>0.19884778119547172</v>
      </c>
      <c r="BH569" s="10"/>
      <c r="BI569" s="10"/>
    </row>
    <row r="570" spans="52:61">
      <c r="AZ570" s="4" t="s">
        <v>3</v>
      </c>
      <c r="BA570" s="4">
        <v>47.900000000000006</v>
      </c>
      <c r="BB570" s="4">
        <v>129.1</v>
      </c>
      <c r="BC570" s="10">
        <v>1.5086218821454489</v>
      </c>
      <c r="BD570" s="10">
        <v>38.445683896296629</v>
      </c>
      <c r="BE570" s="10">
        <v>0.69174431385124302</v>
      </c>
      <c r="BF570" s="10">
        <v>2650.3067484662579</v>
      </c>
      <c r="BG570" s="10">
        <v>0.20572116574713148</v>
      </c>
      <c r="BH570" s="10"/>
      <c r="BI570" s="10"/>
    </row>
    <row r="571" spans="52:61">
      <c r="AZ571" s="4" t="s">
        <v>3</v>
      </c>
      <c r="BA571" s="4">
        <v>48.1</v>
      </c>
      <c r="BB571" s="4">
        <v>129.4</v>
      </c>
      <c r="BC571" s="10">
        <v>1.500965203499075</v>
      </c>
      <c r="BD571" s="10">
        <v>38.641801865086173</v>
      </c>
      <c r="BE571" s="10">
        <v>0.69638472515207572</v>
      </c>
      <c r="BF571" s="10">
        <v>2565.779271129491</v>
      </c>
      <c r="BG571" s="10">
        <v>0.18762065043733106</v>
      </c>
      <c r="BH571" s="10"/>
      <c r="BI571" s="10"/>
    </row>
    <row r="572" spans="52:61">
      <c r="AZ572" s="4" t="s">
        <v>3</v>
      </c>
      <c r="BA572" s="4">
        <v>48.300000000000004</v>
      </c>
      <c r="BB572" s="4">
        <v>129.69999999999999</v>
      </c>
      <c r="BC572" s="10">
        <v>1.5353741909338141</v>
      </c>
      <c r="BD572" s="10">
        <v>37.775807579990918</v>
      </c>
      <c r="BE572" s="10">
        <v>0.67553079337344601</v>
      </c>
      <c r="BF572" s="10">
        <v>2510.7622182831096</v>
      </c>
      <c r="BG572" s="10">
        <v>0.19811279883020727</v>
      </c>
      <c r="BH572" s="10"/>
      <c r="BI572" s="10"/>
    </row>
    <row r="573" spans="52:61">
      <c r="AZ573" s="4" t="s">
        <v>3</v>
      </c>
      <c r="BA573" s="4">
        <v>48.500000000000007</v>
      </c>
      <c r="BB573" s="4">
        <v>130.1</v>
      </c>
      <c r="BC573" s="10">
        <v>1.5091330647500205</v>
      </c>
      <c r="BD573" s="10">
        <v>38.432661343622058</v>
      </c>
      <c r="BE573" s="10">
        <v>0.69143450621210878</v>
      </c>
      <c r="BF573" s="10">
        <v>2270.2454691442995</v>
      </c>
      <c r="BG573" s="10">
        <v>0.18864163309371682</v>
      </c>
      <c r="BH573" s="10"/>
      <c r="BI573" s="10"/>
    </row>
    <row r="574" spans="52:61">
      <c r="AZ574" s="4" t="s">
        <v>3</v>
      </c>
      <c r="BA574" s="4">
        <v>48.70000000000001</v>
      </c>
      <c r="BB574" s="4">
        <v>130.4</v>
      </c>
      <c r="BC574" s="10">
        <v>1.5285424985344263</v>
      </c>
      <c r="BD574" s="10">
        <v>37.290425391935045</v>
      </c>
      <c r="BE574" s="10">
        <v>0.67967121300943867</v>
      </c>
      <c r="BF574" s="10">
        <v>2479.5174667001756</v>
      </c>
      <c r="BG574" s="10">
        <v>0.19106781231682141</v>
      </c>
      <c r="BH574" s="10"/>
      <c r="BI574" s="10"/>
    </row>
    <row r="575" spans="52:61">
      <c r="AZ575" s="4" t="s">
        <v>3</v>
      </c>
      <c r="BA575" s="4">
        <v>48.900000000000006</v>
      </c>
      <c r="BB575" s="4">
        <v>130.69999999999999</v>
      </c>
      <c r="BC575" s="10">
        <v>1.5397685385005739</v>
      </c>
      <c r="BD575" s="10">
        <v>37.018550889152849</v>
      </c>
      <c r="BE575" s="10">
        <v>0.67286755242389462</v>
      </c>
      <c r="BF575" s="10">
        <v>2473.802958134871</v>
      </c>
      <c r="BG575" s="10">
        <v>0.20083937458702314</v>
      </c>
      <c r="BH575" s="10"/>
      <c r="BI575" s="10"/>
    </row>
    <row r="576" spans="52:61">
      <c r="AZ576" s="4" t="s">
        <v>3</v>
      </c>
      <c r="BA576" s="4">
        <v>49.1</v>
      </c>
      <c r="BB576" s="4">
        <v>131</v>
      </c>
      <c r="BC576" s="10">
        <v>1.5539895362274616</v>
      </c>
      <c r="BD576" s="10">
        <v>36.679783660819169</v>
      </c>
      <c r="BE576" s="10">
        <v>0.66424876592275051</v>
      </c>
      <c r="BF576" s="10">
        <v>2195.1544787730609</v>
      </c>
      <c r="BG576" s="10">
        <v>0.20269428733400841</v>
      </c>
      <c r="BH576" s="10"/>
      <c r="BI576" s="10"/>
    </row>
    <row r="577" spans="52:61">
      <c r="AZ577" s="4" t="s">
        <v>3</v>
      </c>
      <c r="BA577" s="4">
        <v>49.300000000000004</v>
      </c>
      <c r="BB577" s="4">
        <v>131.30000000000001</v>
      </c>
      <c r="BC577" s="10">
        <v>1.5683047412345339</v>
      </c>
      <c r="BD577" s="10">
        <v>36.344977159943348</v>
      </c>
      <c r="BE577" s="10">
        <v>0.65557288410028247</v>
      </c>
      <c r="BF577" s="10">
        <v>2689.4393032117587</v>
      </c>
      <c r="BG577" s="10">
        <v>0.19603809265433533</v>
      </c>
      <c r="BH577" s="10"/>
      <c r="BI577" s="10"/>
    </row>
    <row r="578" spans="52:61">
      <c r="AZ578" s="4" t="s">
        <v>3</v>
      </c>
      <c r="BA578" s="4">
        <v>49.500000000000007</v>
      </c>
      <c r="BB578" s="4">
        <v>131.6</v>
      </c>
      <c r="BC578" s="10">
        <v>1.5652022650460045</v>
      </c>
      <c r="BD578" s="10">
        <v>35.778123537505898</v>
      </c>
      <c r="BE578" s="10">
        <v>0.65745317269939119</v>
      </c>
      <c r="BF578" s="10">
        <v>2501.3892397069967</v>
      </c>
      <c r="BG578" s="10">
        <v>0.20415681717990525</v>
      </c>
      <c r="BH578" s="10"/>
      <c r="BI578" s="10"/>
    </row>
    <row r="579" spans="52:61">
      <c r="AZ579" s="4" t="s">
        <v>3</v>
      </c>
      <c r="BA579" s="4">
        <v>49.70000000000001</v>
      </c>
      <c r="BB579" s="4">
        <v>131.9</v>
      </c>
      <c r="BC579" s="10">
        <v>1.5282838171979485</v>
      </c>
      <c r="BD579" s="10">
        <v>35.988079819388815</v>
      </c>
      <c r="BE579" s="10">
        <v>0.67982798957700086</v>
      </c>
      <c r="BF579" s="10">
        <v>2538.4811416921511</v>
      </c>
      <c r="BG579" s="10">
        <v>0.18524652329671343</v>
      </c>
      <c r="BH579" s="10"/>
      <c r="BI579" s="10"/>
    </row>
    <row r="580" spans="52:61">
      <c r="AZ580" s="4" t="s">
        <v>3</v>
      </c>
      <c r="BA580" s="4">
        <v>49.900000000000006</v>
      </c>
      <c r="BB580" s="4">
        <v>132.30000000000001</v>
      </c>
      <c r="BC580" s="10">
        <v>1.5486384972223417</v>
      </c>
      <c r="BD580" s="10">
        <v>35.515067007987156</v>
      </c>
      <c r="BE580" s="10">
        <v>0.66749181986524742</v>
      </c>
      <c r="BF580" s="10">
        <v>2512.1089808274469</v>
      </c>
      <c r="BG580" s="10">
        <v>0.20199632572470569</v>
      </c>
      <c r="BH580" s="10"/>
      <c r="BI580" s="10"/>
    </row>
    <row r="581" spans="52:61">
      <c r="AZ581" s="4" t="s">
        <v>3</v>
      </c>
      <c r="BA581" s="4">
        <v>50.1</v>
      </c>
      <c r="BB581" s="4">
        <v>132.6</v>
      </c>
      <c r="BC581" s="10">
        <v>1.5482306343560179</v>
      </c>
      <c r="BD581" s="10">
        <v>34.878524427635512</v>
      </c>
      <c r="BE581" s="10">
        <v>0.66773900948120124</v>
      </c>
      <c r="BF581" s="10">
        <v>2204.2581503659349</v>
      </c>
      <c r="BG581" s="10">
        <v>0.19352882929446558</v>
      </c>
      <c r="BH581" s="10"/>
      <c r="BI581" s="10"/>
    </row>
    <row r="582" spans="52:61">
      <c r="AZ582" s="4" t="s">
        <v>3</v>
      </c>
      <c r="BA582" s="4">
        <v>50.300000000000004</v>
      </c>
      <c r="BB582" s="4">
        <v>132.9</v>
      </c>
      <c r="BC582" s="10">
        <v>1.4804366232414963</v>
      </c>
      <c r="BD582" s="10">
        <v>36.475725574637615</v>
      </c>
      <c r="BE582" s="10">
        <v>0.70882628894454769</v>
      </c>
      <c r="BF582" s="10">
        <v>2710.2752793676755</v>
      </c>
      <c r="BG582" s="10">
        <v>0.19310042911842978</v>
      </c>
      <c r="BH582" s="10"/>
      <c r="BI582" s="10"/>
    </row>
    <row r="583" spans="52:61">
      <c r="AZ583" s="4" t="s">
        <v>3</v>
      </c>
      <c r="BA583" s="4">
        <v>50.500000000000007</v>
      </c>
      <c r="BB583" s="4">
        <v>133.19999999999999</v>
      </c>
      <c r="BC583" s="10">
        <v>1.4776305473082423</v>
      </c>
      <c r="BD583" s="10">
        <v>36.544994348127325</v>
      </c>
      <c r="BE583" s="10">
        <v>0.71052694102530767</v>
      </c>
      <c r="BF583" s="10">
        <v>2551.6178736517722</v>
      </c>
      <c r="BG583" s="10">
        <v>0.20149507463296643</v>
      </c>
      <c r="BH583" s="10"/>
      <c r="BI583" s="10"/>
    </row>
    <row r="584" spans="52:61">
      <c r="AZ584" s="4" t="s">
        <v>3</v>
      </c>
      <c r="BA584" s="4">
        <v>50.70000000000001</v>
      </c>
      <c r="BB584" s="4">
        <v>133.5</v>
      </c>
      <c r="BC584" s="10">
        <v>1.4474452468073213</v>
      </c>
      <c r="BD584" s="10">
        <v>35.925365822781998</v>
      </c>
      <c r="BE584" s="10">
        <v>0.72882106254101731</v>
      </c>
      <c r="BF584" s="10">
        <v>2536.8043087971278</v>
      </c>
      <c r="BG584" s="10">
        <v>0.16701291309319385</v>
      </c>
      <c r="BH584" s="10"/>
      <c r="BI584" s="10"/>
    </row>
    <row r="585" spans="52:61">
      <c r="AZ585" s="4" t="s">
        <v>3</v>
      </c>
      <c r="BA585" s="4">
        <v>50.900000000000006</v>
      </c>
      <c r="BB585" s="4">
        <v>133.80000000000001</v>
      </c>
      <c r="BC585" s="10">
        <v>1.4584762387679657</v>
      </c>
      <c r="BD585" s="10">
        <v>34.968001976557247</v>
      </c>
      <c r="BE585" s="10">
        <v>0.72213561286789951</v>
      </c>
      <c r="BF585" s="10">
        <v>2457.8644661165295</v>
      </c>
      <c r="BG585" s="10">
        <v>0.1823095298459439</v>
      </c>
      <c r="BH585" s="10"/>
      <c r="BI585" s="10"/>
    </row>
    <row r="586" spans="52:61">
      <c r="AZ586" s="4" t="s">
        <v>3</v>
      </c>
      <c r="BA586" s="4">
        <v>51.1</v>
      </c>
      <c r="BB586" s="4">
        <v>134.19999999999999</v>
      </c>
      <c r="BC586" s="10">
        <v>1.4475905417219153</v>
      </c>
      <c r="BD586" s="10">
        <v>35.230956910878454</v>
      </c>
      <c r="BE586" s="10">
        <v>0.7287330050170211</v>
      </c>
      <c r="BF586" s="10">
        <v>2484.9018621036744</v>
      </c>
      <c r="BG586" s="10">
        <v>0.18881615761596887</v>
      </c>
      <c r="BH586" s="10"/>
      <c r="BI586" s="10"/>
    </row>
    <row r="587" spans="52:61">
      <c r="AZ587" s="4" t="s">
        <v>3</v>
      </c>
      <c r="BA587" s="4">
        <v>51.300000000000004</v>
      </c>
      <c r="BB587" s="4">
        <v>134.5</v>
      </c>
      <c r="BC587" s="10">
        <v>1.4437640117375634</v>
      </c>
      <c r="BD587" s="10">
        <v>33.939064557391703</v>
      </c>
      <c r="BE587" s="10">
        <v>0.73105211409844639</v>
      </c>
      <c r="BF587" s="10">
        <v>2683.6982968369834</v>
      </c>
      <c r="BG587" s="10">
        <v>0.18831704500923965</v>
      </c>
      <c r="BH587" s="10"/>
      <c r="BI587" s="10"/>
    </row>
    <row r="588" spans="52:61">
      <c r="AZ588" s="4" t="s">
        <v>3</v>
      </c>
      <c r="BA588" s="4">
        <v>51.500000000000007</v>
      </c>
      <c r="BB588" s="4">
        <v>134.80000000000001</v>
      </c>
      <c r="BC588" s="10">
        <v>1.436669539357166</v>
      </c>
      <c r="BD588" s="10">
        <v>34.10666034022335</v>
      </c>
      <c r="BE588" s="10">
        <v>0.73535179432899023</v>
      </c>
      <c r="BF588" s="10">
        <v>2177.7188328912471</v>
      </c>
      <c r="BG588" s="10">
        <v>0.17240034472285012</v>
      </c>
      <c r="BH588" s="10"/>
      <c r="BI588" s="10"/>
    </row>
    <row r="589" spans="52:61">
      <c r="AZ589" s="4" t="s">
        <v>3</v>
      </c>
      <c r="BA589" s="4">
        <v>51.70000000000001</v>
      </c>
      <c r="BB589" s="4">
        <v>135.1</v>
      </c>
      <c r="BC589" s="10">
        <v>1.4519240601125307</v>
      </c>
      <c r="BD589" s="10">
        <v>32.370839006798526</v>
      </c>
      <c r="BE589" s="10">
        <v>0.7261066302348298</v>
      </c>
      <c r="BF589" s="10">
        <v>2414.5802650957294</v>
      </c>
      <c r="BG589" s="10">
        <v>0.18938139914510493</v>
      </c>
      <c r="BH589" s="10"/>
      <c r="BI589" s="10"/>
    </row>
    <row r="590" spans="52:61">
      <c r="AZ590" s="4" t="s">
        <v>3</v>
      </c>
      <c r="BA590" s="4">
        <v>51.900000000000006</v>
      </c>
      <c r="BB590" s="4">
        <v>135.4</v>
      </c>
      <c r="BC590" s="10">
        <v>1.475545004715747</v>
      </c>
      <c r="BD590" s="10">
        <v>31.174921708919047</v>
      </c>
      <c r="BE590" s="10">
        <v>0.71179090623288055</v>
      </c>
      <c r="BF590" s="10">
        <v>2533.9932274029693</v>
      </c>
      <c r="BG590" s="10">
        <v>0.18444312558948586</v>
      </c>
      <c r="BH590" s="10"/>
      <c r="BI590" s="10"/>
    </row>
    <row r="591" spans="52:61">
      <c r="AZ591" s="4" t="s">
        <v>3</v>
      </c>
      <c r="BA591" s="4">
        <v>52.1</v>
      </c>
      <c r="BB591" s="4">
        <v>135.69999999999999</v>
      </c>
      <c r="BC591" s="10">
        <v>1.4790318251110139</v>
      </c>
      <c r="BD591" s="10">
        <v>30.425308797275115</v>
      </c>
      <c r="BE591" s="10">
        <v>0.70967768175090062</v>
      </c>
      <c r="BF591" s="10">
        <v>2171.3714158701937</v>
      </c>
      <c r="BG591" s="10">
        <v>0.2040043896704492</v>
      </c>
      <c r="BH591" s="10"/>
      <c r="BI591" s="10"/>
    </row>
    <row r="592" spans="52:61">
      <c r="AZ592" s="4" t="s">
        <v>3</v>
      </c>
      <c r="BA592" s="4">
        <v>52.300000000000004</v>
      </c>
      <c r="BB592" s="4">
        <v>136.1</v>
      </c>
      <c r="BC592" s="10">
        <v>1.4629798993340712</v>
      </c>
      <c r="BD592" s="10">
        <v>30.075601189071843</v>
      </c>
      <c r="BE592" s="10">
        <v>0.71940612161571438</v>
      </c>
      <c r="BF592" s="10">
        <v>2106.286454957874</v>
      </c>
      <c r="BG592" s="10">
        <v>0.19949725900012469</v>
      </c>
      <c r="BH592" s="10"/>
      <c r="BI592" s="10"/>
    </row>
    <row r="593" spans="52:61">
      <c r="AZ593" s="4" t="s">
        <v>3</v>
      </c>
      <c r="BA593" s="4">
        <v>52.500000000000007</v>
      </c>
      <c r="BB593" s="4">
        <v>136.4</v>
      </c>
      <c r="BC593" s="10">
        <v>1.4542982175093002</v>
      </c>
      <c r="BD593" s="10">
        <v>28.879908875863975</v>
      </c>
      <c r="BE593" s="10">
        <v>0.72466774696406044</v>
      </c>
      <c r="BF593" s="10">
        <v>2619.7902662005918</v>
      </c>
      <c r="BG593" s="10">
        <v>0.18969107184901335</v>
      </c>
      <c r="BH593" s="10"/>
      <c r="BI593" s="10"/>
    </row>
    <row r="594" spans="52:61">
      <c r="AZ594" s="4" t="s">
        <v>3</v>
      </c>
      <c r="BA594" s="4">
        <v>52.70000000000001</v>
      </c>
      <c r="BB594" s="4">
        <v>136.69999999999999</v>
      </c>
      <c r="BC594" s="10">
        <v>1.4559278702087066</v>
      </c>
      <c r="BD594" s="10">
        <v>28.160735733510389</v>
      </c>
      <c r="BE594" s="10">
        <v>0.72368007866138995</v>
      </c>
      <c r="BF594" s="10">
        <v>2174.8998664886512</v>
      </c>
      <c r="BG594" s="10">
        <v>0.19853561866484759</v>
      </c>
      <c r="BH594" s="10"/>
      <c r="BI594" s="10"/>
    </row>
    <row r="595" spans="52:61">
      <c r="AZ595" s="4" t="s">
        <v>3</v>
      </c>
      <c r="BA595" s="4">
        <v>52.900000000000006</v>
      </c>
      <c r="BB595" s="4">
        <v>137</v>
      </c>
      <c r="BC595" s="10">
        <v>1.4393961705394334</v>
      </c>
      <c r="BD595" s="10">
        <v>27.789430608954209</v>
      </c>
      <c r="BE595" s="10">
        <v>0.73369929058216155</v>
      </c>
      <c r="BF595" s="10">
        <v>2653.7833424060973</v>
      </c>
      <c r="BG595" s="10">
        <v>0.18774732659209228</v>
      </c>
      <c r="BH595" s="10"/>
      <c r="BI595" s="10"/>
    </row>
    <row r="596" spans="52:61">
      <c r="AZ596" s="4" t="s">
        <v>3</v>
      </c>
      <c r="BA596" s="4">
        <v>53.1</v>
      </c>
      <c r="BB596" s="4">
        <v>137.30000000000001</v>
      </c>
      <c r="BC596" s="10">
        <v>1.4602559318670272</v>
      </c>
      <c r="BD596" s="10">
        <v>26.707647028789054</v>
      </c>
      <c r="BE596" s="10">
        <v>0.72105701098968045</v>
      </c>
      <c r="BF596" s="10">
        <v>2642.5659146507201</v>
      </c>
      <c r="BG596" s="10">
        <v>0.18253199148339572</v>
      </c>
      <c r="BH596" s="10"/>
      <c r="BI596" s="10"/>
    </row>
    <row r="597" spans="52:61">
      <c r="AZ597" s="4" t="s">
        <v>3</v>
      </c>
      <c r="BA597" s="4">
        <v>53.300000000000004</v>
      </c>
      <c r="BB597" s="4">
        <v>137.6</v>
      </c>
      <c r="BC597" s="10">
        <v>1.4479263847366459</v>
      </c>
      <c r="BD597" s="10">
        <v>25.553785323643851</v>
      </c>
      <c r="BE597" s="10">
        <v>0.72852946379597217</v>
      </c>
      <c r="BF597" s="10">
        <v>2384.9167482859939</v>
      </c>
      <c r="BG597" s="10">
        <v>0.1930568512982222</v>
      </c>
      <c r="BH597" s="10"/>
      <c r="BI597" s="10"/>
    </row>
    <row r="598" spans="52:61">
      <c r="AZ598" s="4" t="s">
        <v>3</v>
      </c>
      <c r="BA598" s="4">
        <v>53.500000000000007</v>
      </c>
      <c r="BB598" s="4">
        <v>138</v>
      </c>
      <c r="BC598" s="10">
        <v>1.4452907628965737</v>
      </c>
      <c r="BD598" s="10">
        <v>24.908482724853748</v>
      </c>
      <c r="BE598" s="10">
        <v>0.73012681036571292</v>
      </c>
      <c r="BF598" s="10">
        <v>2405.5186006405515</v>
      </c>
      <c r="BG598" s="10">
        <v>0.18851618646476273</v>
      </c>
      <c r="BH598" s="10"/>
      <c r="BI598" s="10"/>
    </row>
    <row r="599" spans="52:61">
      <c r="AZ599" s="4" t="s">
        <v>3</v>
      </c>
      <c r="BA599" s="4">
        <v>53.70000000000001</v>
      </c>
      <c r="BB599" s="4">
        <v>138.30000000000001</v>
      </c>
      <c r="BC599" s="10">
        <v>1.4400057787088569</v>
      </c>
      <c r="BD599" s="10">
        <v>24.999899675596058</v>
      </c>
      <c r="BE599" s="10">
        <v>0.73332983108554128</v>
      </c>
      <c r="BF599" s="10">
        <v>2144.9879359508664</v>
      </c>
      <c r="BG599" s="10">
        <v>0.19636442436939464</v>
      </c>
      <c r="BH599" s="10"/>
      <c r="BI599" s="10"/>
    </row>
    <row r="600" spans="52:61">
      <c r="AZ600" s="4" t="s">
        <v>3</v>
      </c>
      <c r="BA600" s="4">
        <v>53.900000000000006</v>
      </c>
      <c r="BB600" s="4">
        <v>138.6</v>
      </c>
      <c r="BC600" s="10">
        <v>1.4206549910994681</v>
      </c>
      <c r="BD600" s="10">
        <v>24.636523448182817</v>
      </c>
      <c r="BE600" s="10">
        <v>0.74505758115183751</v>
      </c>
      <c r="BF600" s="10">
        <v>2442.4514200298954</v>
      </c>
      <c r="BG600" s="10">
        <v>0.18530282492600997</v>
      </c>
      <c r="BH600" s="10"/>
      <c r="BI600" s="10"/>
    </row>
    <row r="601" spans="52:61">
      <c r="AZ601" s="4" t="s">
        <v>3</v>
      </c>
      <c r="BA601" s="4">
        <v>54.1</v>
      </c>
      <c r="BB601" s="4">
        <v>138.9</v>
      </c>
      <c r="BC601" s="10">
        <v>1.4350596097938952</v>
      </c>
      <c r="BD601" s="10">
        <v>23.692395610578934</v>
      </c>
      <c r="BE601" s="10">
        <v>0.73632750921582102</v>
      </c>
      <c r="BF601" s="10">
        <v>2170.482329406535</v>
      </c>
      <c r="BG601" s="10">
        <v>0.17938245122425392</v>
      </c>
      <c r="BH601" s="10"/>
      <c r="BI601" s="10"/>
    </row>
    <row r="602" spans="52:61">
      <c r="AZ602" s="4" t="s">
        <v>3</v>
      </c>
      <c r="BA602" s="4">
        <v>54.300000000000004</v>
      </c>
      <c r="BB602" s="4">
        <v>139.19999999999999</v>
      </c>
      <c r="BC602" s="10">
        <v>1.438997876957659</v>
      </c>
      <c r="BD602" s="10">
        <v>22.932625911699652</v>
      </c>
      <c r="BE602" s="10">
        <v>0.7339406806317218</v>
      </c>
      <c r="BF602" s="10">
        <v>2633.9139902014158</v>
      </c>
      <c r="BG602" s="10">
        <v>0.17987473461967329</v>
      </c>
      <c r="BH602" s="10"/>
      <c r="BI602" s="10"/>
    </row>
    <row r="603" spans="52:61">
      <c r="AZ603" s="4" t="s">
        <v>3</v>
      </c>
      <c r="BA603" s="4">
        <v>54.500000000000007</v>
      </c>
      <c r="BB603" s="4">
        <v>139.5</v>
      </c>
      <c r="BC603" s="10">
        <v>1.466225473064408</v>
      </c>
      <c r="BD603" s="10">
        <v>21.824747003692462</v>
      </c>
      <c r="BE603" s="10">
        <v>0.71743910723369209</v>
      </c>
      <c r="BF603" s="10">
        <v>2639.3576483396841</v>
      </c>
      <c r="BG603" s="10">
        <v>0.19124680083448015</v>
      </c>
      <c r="BH603" s="10"/>
      <c r="BI603" s="10"/>
    </row>
    <row r="604" spans="52:61">
      <c r="AZ604" s="4" t="s">
        <v>3</v>
      </c>
      <c r="BA604" s="4">
        <v>54.70000000000001</v>
      </c>
      <c r="BB604" s="4">
        <v>139.80000000000001</v>
      </c>
      <c r="BC604" s="10">
        <v>1.4642457924570706</v>
      </c>
      <c r="BD604" s="10">
        <v>21.854254364154635</v>
      </c>
      <c r="BE604" s="10">
        <v>0.71863891366238142</v>
      </c>
      <c r="BF604" s="10">
        <v>2289.2697816388823</v>
      </c>
      <c r="BG604" s="10">
        <v>0.17226421087731106</v>
      </c>
      <c r="BH604" s="10"/>
      <c r="BI604" s="10"/>
    </row>
    <row r="605" spans="52:61">
      <c r="AZ605" s="4" t="s">
        <v>2</v>
      </c>
      <c r="BA605" s="4">
        <v>30</v>
      </c>
      <c r="BB605" s="4">
        <v>140</v>
      </c>
      <c r="BC605" s="10">
        <v>1.6798</v>
      </c>
      <c r="BD605" s="10">
        <v>20.835813787355637</v>
      </c>
      <c r="BE605" s="10">
        <v>0.58799999999999997</v>
      </c>
      <c r="BF605" s="10">
        <v>1109.2157731501993</v>
      </c>
      <c r="BG605" s="10">
        <v>0.25843076923071839</v>
      </c>
      <c r="BH605" s="10"/>
      <c r="BI605" s="10"/>
    </row>
    <row r="606" spans="52:61">
      <c r="AZ606" s="4" t="s">
        <v>2</v>
      </c>
      <c r="BA606" s="4">
        <v>30.2</v>
      </c>
      <c r="BB606" s="4">
        <v>140.19999999999999</v>
      </c>
      <c r="BC606" s="10">
        <v>1.6063000000000001</v>
      </c>
      <c r="BD606" s="10">
        <v>21.166656290854757</v>
      </c>
      <c r="BE606" s="10">
        <v>0.63254545454545452</v>
      </c>
      <c r="BF606" s="10">
        <v>1297.2486500385703</v>
      </c>
      <c r="BG606" s="10">
        <v>0.20078750000008561</v>
      </c>
      <c r="BH606" s="10"/>
      <c r="BI606" s="10"/>
    </row>
    <row r="607" spans="52:61">
      <c r="AZ607" s="4" t="s">
        <v>2</v>
      </c>
      <c r="BA607" s="4">
        <v>30.4</v>
      </c>
      <c r="BB607" s="4">
        <v>140.4</v>
      </c>
      <c r="BC607" s="10">
        <v>1.6073999999999999</v>
      </c>
      <c r="BD607" s="10">
        <v>20.530048525569242</v>
      </c>
      <c r="BE607" s="10">
        <v>0.63187878787878793</v>
      </c>
      <c r="BF607" s="10">
        <v>1102.4135681669929</v>
      </c>
      <c r="BG607" s="10">
        <v>0.2009249999999429</v>
      </c>
      <c r="BH607" s="10"/>
      <c r="BI607" s="10"/>
    </row>
    <row r="608" spans="52:61">
      <c r="AZ608" s="4" t="s">
        <v>2</v>
      </c>
      <c r="BA608" s="4">
        <v>30.6</v>
      </c>
      <c r="BB608" s="4">
        <v>140.6</v>
      </c>
      <c r="BC608" s="10">
        <v>1.6269</v>
      </c>
      <c r="BD608" s="10">
        <v>19.669309730161658</v>
      </c>
      <c r="BE608" s="10">
        <v>0.62006060606060598</v>
      </c>
      <c r="BF608" s="10">
        <v>1284.9517031011692</v>
      </c>
      <c r="BG608" s="10">
        <v>0.20336250000008671</v>
      </c>
      <c r="BH608" s="10"/>
      <c r="BI608" s="10"/>
    </row>
    <row r="609" spans="52:61">
      <c r="AZ609" s="4" t="s">
        <v>2</v>
      </c>
      <c r="BA609" s="4">
        <v>30.8</v>
      </c>
      <c r="BB609" s="4">
        <v>140.80000000000001</v>
      </c>
      <c r="BC609" s="10">
        <v>1.6071</v>
      </c>
      <c r="BD609" s="10">
        <v>19.28940327297617</v>
      </c>
      <c r="BE609" s="10">
        <v>0.6320606060606061</v>
      </c>
      <c r="BF609" s="10">
        <v>1099.9129299085764</v>
      </c>
      <c r="BG609" s="10">
        <v>0.21427999999998781</v>
      </c>
      <c r="BH609" s="10"/>
      <c r="BI609" s="10"/>
    </row>
    <row r="610" spans="52:61">
      <c r="AZ610" s="4" t="s">
        <v>2</v>
      </c>
      <c r="BA610" s="4">
        <v>31</v>
      </c>
      <c r="BB610" s="4">
        <v>141</v>
      </c>
      <c r="BC610" s="10">
        <v>1.6061000000000001</v>
      </c>
      <c r="BD610" s="10">
        <v>19.301413361559057</v>
      </c>
      <c r="BE610" s="10">
        <v>0.6326666666666666</v>
      </c>
      <c r="BF610" s="10">
        <v>1106.7193675889328</v>
      </c>
      <c r="BG610" s="10">
        <v>0.21414666666665449</v>
      </c>
      <c r="BH610" s="10"/>
      <c r="BI610" s="10"/>
    </row>
    <row r="611" spans="52:61">
      <c r="AZ611" s="4" t="s">
        <v>2</v>
      </c>
      <c r="BA611" s="4">
        <v>31.2</v>
      </c>
      <c r="BB611" s="4">
        <v>141.19999999999999</v>
      </c>
      <c r="BC611" s="10">
        <v>1.6335</v>
      </c>
      <c r="BD611" s="10">
        <v>18.365472910927458</v>
      </c>
      <c r="BE611" s="10">
        <v>0.61606060606060609</v>
      </c>
      <c r="BF611" s="10">
        <v>1272.612748803225</v>
      </c>
      <c r="BG611" s="10">
        <v>0.21780000000001859</v>
      </c>
      <c r="BH611" s="10"/>
      <c r="BI611" s="10"/>
    </row>
    <row r="612" spans="52:61">
      <c r="AZ612" s="4" t="s">
        <v>2</v>
      </c>
      <c r="BA612" s="4">
        <v>31.4</v>
      </c>
      <c r="BB612" s="4">
        <v>141.4</v>
      </c>
      <c r="BC612" s="10">
        <v>1.6277999999999999</v>
      </c>
      <c r="BD612" s="10">
        <v>18.429782528566165</v>
      </c>
      <c r="BE612" s="10">
        <v>0.61951515151515157</v>
      </c>
      <c r="BF612" s="10">
        <v>1262.7664848785323</v>
      </c>
      <c r="BG612" s="10">
        <v>0.2325428571427533</v>
      </c>
      <c r="BH612" s="10"/>
      <c r="BI612" s="10"/>
    </row>
    <row r="613" spans="52:61">
      <c r="AZ613" s="4" t="s">
        <v>2</v>
      </c>
      <c r="BA613" s="4">
        <v>31.6</v>
      </c>
      <c r="BB613" s="4">
        <v>141.6</v>
      </c>
      <c r="BC613" s="10">
        <v>1.6556999999999999</v>
      </c>
      <c r="BD613" s="10">
        <v>18.119224497191521</v>
      </c>
      <c r="BE613" s="10">
        <v>0.60260606060606059</v>
      </c>
      <c r="BF613" s="10">
        <v>1125.3876827647318</v>
      </c>
      <c r="BG613" s="10">
        <v>0.20696250000008823</v>
      </c>
      <c r="BH613" s="10"/>
      <c r="BI613" s="10"/>
    </row>
    <row r="614" spans="52:61">
      <c r="AZ614" s="4" t="s">
        <v>2</v>
      </c>
      <c r="BA614" s="4">
        <v>31.8</v>
      </c>
      <c r="BB614" s="4">
        <v>141.80000000000001</v>
      </c>
      <c r="BC614" s="10">
        <v>1.6839</v>
      </c>
      <c r="BD614" s="10">
        <v>17.815784785319792</v>
      </c>
      <c r="BE614" s="10">
        <v>0.58551515151515154</v>
      </c>
      <c r="BF614" s="10">
        <v>1114.8398343865765</v>
      </c>
      <c r="BG614" s="10">
        <v>0.21048749999994018</v>
      </c>
      <c r="BH614" s="10"/>
      <c r="BI614" s="10"/>
    </row>
    <row r="615" spans="52:61">
      <c r="AZ615" s="4" t="s">
        <v>2</v>
      </c>
      <c r="BA615" s="4">
        <v>32</v>
      </c>
      <c r="BB615" s="4">
        <v>142</v>
      </c>
      <c r="BC615" s="10">
        <v>1.6543000000000001</v>
      </c>
      <c r="BD615" s="10">
        <v>18.134558423502387</v>
      </c>
      <c r="BE615" s="10">
        <v>0.60345454545454535</v>
      </c>
      <c r="BF615" s="10">
        <v>1163.6322257624036</v>
      </c>
      <c r="BG615" s="10">
        <v>0.2205733333333208</v>
      </c>
      <c r="BH615" s="10"/>
      <c r="BI615" s="10"/>
    </row>
    <row r="616" spans="52:61">
      <c r="AZ616" s="4" t="s">
        <v>2</v>
      </c>
      <c r="BA616" s="4">
        <v>32.200000000000003</v>
      </c>
      <c r="BB616" s="4">
        <v>142.19999999999999</v>
      </c>
      <c r="BC616" s="10">
        <v>1.6747000000000001</v>
      </c>
      <c r="BD616" s="10">
        <v>17.913656177225771</v>
      </c>
      <c r="BE616" s="10">
        <v>0.591090909090909</v>
      </c>
      <c r="BF616" s="10">
        <v>1041.8547394337302</v>
      </c>
      <c r="BG616" s="10">
        <v>0.19702352941180259</v>
      </c>
      <c r="BH616" s="10"/>
      <c r="BI616" s="10"/>
    </row>
    <row r="617" spans="52:61">
      <c r="AZ617" s="4" t="s">
        <v>2</v>
      </c>
      <c r="BA617" s="4">
        <v>32.4</v>
      </c>
      <c r="BB617" s="4">
        <v>142.4</v>
      </c>
      <c r="BC617" s="10">
        <v>1.7390000000000001</v>
      </c>
      <c r="BD617" s="10">
        <v>17.251293847038529</v>
      </c>
      <c r="BE617" s="10">
        <v>0.55212121212121201</v>
      </c>
      <c r="BF617" s="10">
        <v>1248.3806676631789</v>
      </c>
      <c r="BG617" s="10">
        <v>0.21737499999993823</v>
      </c>
      <c r="BH617" s="10"/>
      <c r="BI617" s="10"/>
    </row>
    <row r="618" spans="52:61">
      <c r="AZ618" s="4" t="s">
        <v>2</v>
      </c>
      <c r="BA618" s="4">
        <v>32.6</v>
      </c>
      <c r="BB618" s="4">
        <v>142.6</v>
      </c>
      <c r="BC618" s="10">
        <v>1.7386999999999999</v>
      </c>
      <c r="BD618" s="10">
        <v>17.254270431931904</v>
      </c>
      <c r="BE618" s="10">
        <v>0.5523030303030303</v>
      </c>
      <c r="BF618" s="10">
        <v>1109.3784807306752</v>
      </c>
      <c r="BG618" s="10">
        <v>0.23182666666668644</v>
      </c>
      <c r="BH618" s="10"/>
      <c r="BI618" s="10"/>
    </row>
    <row r="619" spans="52:61">
      <c r="AZ619" s="4" t="s">
        <v>2</v>
      </c>
      <c r="BA619" s="4">
        <v>32.799999999999997</v>
      </c>
      <c r="BB619" s="4">
        <v>142.80000000000001</v>
      </c>
      <c r="BC619" s="10">
        <v>1.7179</v>
      </c>
      <c r="BD619" s="10">
        <v>17.463181791722452</v>
      </c>
      <c r="BE619" s="10">
        <v>0.56490909090909092</v>
      </c>
      <c r="BF619" s="10">
        <v>1351.7915309446255</v>
      </c>
      <c r="BG619" s="10">
        <v>0.20210588235295129</v>
      </c>
      <c r="BH619" s="10"/>
      <c r="BI619" s="10"/>
    </row>
    <row r="620" spans="52:61">
      <c r="AZ620" s="4" t="s">
        <v>2</v>
      </c>
      <c r="BA620" s="4">
        <v>33</v>
      </c>
      <c r="BB620" s="4">
        <v>143</v>
      </c>
      <c r="BC620" s="10">
        <v>1.7267999999999999</v>
      </c>
      <c r="BD620" s="10">
        <v>17.373175816539266</v>
      </c>
      <c r="BE620" s="10">
        <v>0.55951515151515152</v>
      </c>
      <c r="BF620" s="10">
        <v>1102.8734371572712</v>
      </c>
      <c r="BG620" s="10">
        <v>0.2302399999999869</v>
      </c>
      <c r="BH620" s="10"/>
      <c r="BI620" s="10"/>
    </row>
    <row r="621" spans="52:61">
      <c r="AZ621" s="4" t="s">
        <v>2</v>
      </c>
      <c r="BA621" s="4">
        <v>33.200000000000003</v>
      </c>
      <c r="BB621" s="4">
        <v>143.19999999999999</v>
      </c>
      <c r="BC621" s="10">
        <v>1.7189000000000001</v>
      </c>
      <c r="BD621" s="10">
        <v>17.45302228169178</v>
      </c>
      <c r="BE621" s="10">
        <v>0.5643030303030302</v>
      </c>
      <c r="BF621" s="10">
        <v>1319.4084068500258</v>
      </c>
      <c r="BG621" s="10">
        <v>0.22918666666668625</v>
      </c>
      <c r="BH621" s="10"/>
      <c r="BI621" s="10"/>
    </row>
    <row r="622" spans="52:61">
      <c r="AZ622" s="4" t="s">
        <v>2</v>
      </c>
      <c r="BA622" s="4">
        <v>33.4</v>
      </c>
      <c r="BB622" s="4">
        <v>143.4</v>
      </c>
      <c r="BC622" s="10">
        <v>1.698</v>
      </c>
      <c r="BD622" s="10">
        <v>17.667844522968199</v>
      </c>
      <c r="BE622" s="10">
        <v>0.57696969696969702</v>
      </c>
      <c r="BF622" s="10">
        <v>1124.9724000883195</v>
      </c>
      <c r="BG622" s="10">
        <v>0.24257142857147779</v>
      </c>
      <c r="BH622" s="10"/>
      <c r="BI622" s="10"/>
    </row>
    <row r="623" spans="52:61">
      <c r="AZ623" s="4" t="s">
        <v>2</v>
      </c>
      <c r="BA623" s="4">
        <v>33.6</v>
      </c>
      <c r="BB623" s="4">
        <v>143.6</v>
      </c>
      <c r="BC623" s="10">
        <v>1.7090000000000001</v>
      </c>
      <c r="BD623" s="10">
        <v>18.139262726740782</v>
      </c>
      <c r="BE623" s="10">
        <v>0.5703030303030302</v>
      </c>
      <c r="BF623" s="10">
        <v>1125.3022642338976</v>
      </c>
      <c r="BG623" s="10">
        <v>0.22786666666668612</v>
      </c>
      <c r="BH623" s="10"/>
      <c r="BI623" s="10"/>
    </row>
    <row r="624" spans="52:61">
      <c r="AZ624" s="4" t="s">
        <v>2</v>
      </c>
      <c r="BA624" s="4">
        <v>33.799999999999997</v>
      </c>
      <c r="BB624" s="4">
        <v>143.80000000000001</v>
      </c>
      <c r="BC624" s="10">
        <v>1.6575</v>
      </c>
      <c r="BD624" s="10">
        <v>18.702865761689292</v>
      </c>
      <c r="BE624" s="10">
        <v>0.60151515151515156</v>
      </c>
      <c r="BF624" s="10">
        <v>1120.7234691653955</v>
      </c>
      <c r="BG624" s="10">
        <v>0.22099999999998743</v>
      </c>
      <c r="BH624" s="10"/>
      <c r="BI624" s="10"/>
    </row>
    <row r="625" spans="52:61">
      <c r="AZ625" s="4" t="s">
        <v>2</v>
      </c>
      <c r="BA625" s="4">
        <v>34</v>
      </c>
      <c r="BB625" s="4">
        <v>144</v>
      </c>
      <c r="BC625" s="10">
        <v>1.6338999999999999</v>
      </c>
      <c r="BD625" s="10">
        <v>18.973009364098171</v>
      </c>
      <c r="BE625" s="10">
        <v>0.61581818181818182</v>
      </c>
      <c r="BF625" s="10">
        <v>1145.9838038958196</v>
      </c>
      <c r="BG625" s="10">
        <v>0.20423749999994195</v>
      </c>
      <c r="BH625" s="10"/>
      <c r="BI625" s="10"/>
    </row>
    <row r="626" spans="52:61">
      <c r="AZ626" s="4" t="s">
        <v>2</v>
      </c>
      <c r="BA626" s="4">
        <v>34.200000000000003</v>
      </c>
      <c r="BB626" s="4">
        <v>144.19999999999999</v>
      </c>
      <c r="BC626" s="10">
        <v>1.6277999999999999</v>
      </c>
      <c r="BD626" s="10">
        <v>19.044108612851701</v>
      </c>
      <c r="BE626" s="10">
        <v>0.61951515151515157</v>
      </c>
      <c r="BF626" s="10">
        <v>1169.3891250839115</v>
      </c>
      <c r="BG626" s="10">
        <v>0.2325428571429374</v>
      </c>
      <c r="BH626" s="10"/>
      <c r="BI626" s="10"/>
    </row>
    <row r="627" spans="52:61">
      <c r="AZ627" s="4" t="s">
        <v>2</v>
      </c>
      <c r="BA627" s="4">
        <v>34.4</v>
      </c>
      <c r="BB627" s="4">
        <v>144.4</v>
      </c>
      <c r="BC627" s="10">
        <v>1.6415</v>
      </c>
      <c r="BD627" s="10">
        <v>18.885166006701187</v>
      </c>
      <c r="BE627" s="10">
        <v>0.61121212121212121</v>
      </c>
      <c r="BF627" s="10">
        <v>1255.5098086703802</v>
      </c>
      <c r="BG627" s="10">
        <v>0.19311764705872989</v>
      </c>
      <c r="BH627" s="10"/>
      <c r="BI627" s="10"/>
    </row>
    <row r="628" spans="52:61">
      <c r="AZ628" s="4" t="s">
        <v>2</v>
      </c>
      <c r="BA628" s="4">
        <v>34.6</v>
      </c>
      <c r="BB628" s="4">
        <v>144.6</v>
      </c>
      <c r="BC628" s="10">
        <v>1.7037</v>
      </c>
      <c r="BD628" s="10">
        <v>18.782649527498972</v>
      </c>
      <c r="BE628" s="10">
        <v>0.57351515151515153</v>
      </c>
      <c r="BF628" s="10">
        <v>1100.6711409395973</v>
      </c>
      <c r="BG628" s="10">
        <v>0.18930000000009264</v>
      </c>
      <c r="BH628" s="10"/>
      <c r="BI628" s="10"/>
    </row>
    <row r="629" spans="52:61">
      <c r="AZ629" s="4" t="s">
        <v>2</v>
      </c>
      <c r="BA629" s="4">
        <v>34.799999999999997</v>
      </c>
      <c r="BB629" s="4">
        <v>144.80000000000001</v>
      </c>
      <c r="BC629" s="10">
        <v>1.6857</v>
      </c>
      <c r="BD629" s="10">
        <v>18.983211722133237</v>
      </c>
      <c r="BE629" s="10">
        <v>0.5844242424242424</v>
      </c>
      <c r="BF629" s="10">
        <v>1257.694186614558</v>
      </c>
      <c r="BG629" s="10">
        <v>0.24081428571417818</v>
      </c>
      <c r="BH629" s="10"/>
      <c r="BI629" s="10"/>
    </row>
    <row r="630" spans="52:61">
      <c r="AZ630" s="4" t="s">
        <v>2</v>
      </c>
      <c r="BA630" s="4">
        <v>35</v>
      </c>
      <c r="BB630" s="4">
        <v>145</v>
      </c>
      <c r="BC630" s="10">
        <v>1.6323000000000001</v>
      </c>
      <c r="BD630" s="10">
        <v>19.604239416773876</v>
      </c>
      <c r="BE630" s="10">
        <v>0.61678787878787866</v>
      </c>
      <c r="BF630" s="10">
        <v>1316.8683625586566</v>
      </c>
      <c r="BG630" s="10">
        <v>0.21763999999998765</v>
      </c>
      <c r="BH630" s="10"/>
      <c r="BI630" s="10"/>
    </row>
    <row r="631" spans="52:61">
      <c r="AZ631" s="4" t="s">
        <v>2</v>
      </c>
      <c r="BA631" s="4">
        <v>35.200000000000003</v>
      </c>
      <c r="BB631" s="4">
        <v>145.19999999999999</v>
      </c>
      <c r="BC631" s="10">
        <v>1.6845000000000001</v>
      </c>
      <c r="BD631" s="10">
        <v>18.996734936182843</v>
      </c>
      <c r="BE631" s="10">
        <v>0.58515151515151509</v>
      </c>
      <c r="BF631" s="10">
        <v>1130.3484781649756</v>
      </c>
      <c r="BG631" s="10">
        <v>0.22460000000001917</v>
      </c>
      <c r="BH631" s="10"/>
      <c r="BI631" s="10"/>
    </row>
    <row r="632" spans="52:61">
      <c r="AZ632" s="4" t="s">
        <v>2</v>
      </c>
      <c r="BA632" s="4">
        <v>35.4</v>
      </c>
      <c r="BB632" s="4">
        <v>145.4</v>
      </c>
      <c r="BC632" s="10">
        <v>1.6207</v>
      </c>
      <c r="BD632" s="10">
        <v>19.744554821990498</v>
      </c>
      <c r="BE632" s="10">
        <v>0.62381818181818183</v>
      </c>
      <c r="BF632" s="10">
        <v>1276.1881668283222</v>
      </c>
      <c r="BG632" s="10">
        <v>0.21609333333332106</v>
      </c>
      <c r="BH632" s="10"/>
      <c r="BI632" s="10"/>
    </row>
    <row r="633" spans="52:61">
      <c r="AZ633" s="4" t="s">
        <v>2</v>
      </c>
      <c r="BA633" s="4">
        <v>35.6</v>
      </c>
      <c r="BB633" s="4">
        <v>145.6</v>
      </c>
      <c r="BC633" s="10">
        <v>1.637</v>
      </c>
      <c r="BD633" s="10">
        <v>20.158827122785585</v>
      </c>
      <c r="BE633" s="10">
        <v>0.6139393939393939</v>
      </c>
      <c r="BF633" s="10">
        <v>1121.7091066033665</v>
      </c>
      <c r="BG633" s="10">
        <v>0.21826666666668529</v>
      </c>
      <c r="BH633" s="10"/>
      <c r="BI633" s="10"/>
    </row>
    <row r="634" spans="52:61">
      <c r="AZ634" s="4" t="s">
        <v>2</v>
      </c>
      <c r="BA634" s="4">
        <v>35.799999999999997</v>
      </c>
      <c r="BB634" s="4">
        <v>145.80000000000001</v>
      </c>
      <c r="BC634" s="10">
        <v>1.6507000000000001</v>
      </c>
      <c r="BD634" s="10">
        <v>19.99151874962137</v>
      </c>
      <c r="BE634" s="10">
        <v>0.60563636363636353</v>
      </c>
      <c r="BF634" s="10">
        <v>1132.5566058474392</v>
      </c>
      <c r="BG634" s="10">
        <v>0.22009333333332082</v>
      </c>
      <c r="BH634" s="10"/>
      <c r="BI634" s="10"/>
    </row>
    <row r="635" spans="52:61">
      <c r="AZ635" s="4" t="s">
        <v>2</v>
      </c>
      <c r="BA635" s="4">
        <v>36</v>
      </c>
      <c r="BB635" s="4">
        <v>146</v>
      </c>
      <c r="BC635" s="10">
        <v>1.623</v>
      </c>
      <c r="BD635" s="10">
        <v>19.716574245224891</v>
      </c>
      <c r="BE635" s="10">
        <v>0.62242424242424244</v>
      </c>
      <c r="BF635" s="10">
        <v>1126.0012989824636</v>
      </c>
      <c r="BG635" s="10">
        <v>0.20287500000005765</v>
      </c>
      <c r="BH635" s="10"/>
      <c r="BI635" s="10"/>
    </row>
    <row r="636" spans="52:61">
      <c r="AZ636" s="4" t="s">
        <v>2</v>
      </c>
      <c r="BA636" s="4">
        <v>36.200000000000003</v>
      </c>
      <c r="BB636" s="4">
        <v>146.19999999999999</v>
      </c>
      <c r="BC636" s="10">
        <v>1.6123000000000001</v>
      </c>
      <c r="BD636" s="10">
        <v>19.84742293617813</v>
      </c>
      <c r="BE636" s="10">
        <v>0.62890909090909086</v>
      </c>
      <c r="BF636" s="10">
        <v>1154.6300398759415</v>
      </c>
      <c r="BG636" s="10">
        <v>0.20153749999997136</v>
      </c>
      <c r="BH636" s="10"/>
      <c r="BI636" s="10"/>
    </row>
    <row r="637" spans="52:61">
      <c r="AZ637" s="4" t="s">
        <v>2</v>
      </c>
      <c r="BA637" s="4">
        <v>36.4</v>
      </c>
      <c r="BB637" s="4">
        <v>146.4</v>
      </c>
      <c r="BC637" s="10">
        <v>1.6429</v>
      </c>
      <c r="BD637" s="10">
        <v>19.477752754275976</v>
      </c>
      <c r="BE637" s="10">
        <v>0.61036363636363633</v>
      </c>
      <c r="BF637" s="10">
        <v>1251.3240250361098</v>
      </c>
      <c r="BG637" s="10">
        <v>0.21905333333332089</v>
      </c>
      <c r="BH637" s="10"/>
      <c r="BI637" s="10"/>
    </row>
    <row r="638" spans="52:61">
      <c r="AZ638" s="4" t="s">
        <v>2</v>
      </c>
      <c r="BA638" s="4">
        <v>36.6</v>
      </c>
      <c r="BB638" s="4">
        <v>146.6</v>
      </c>
      <c r="BC638" s="10">
        <v>1.6294999999999999</v>
      </c>
      <c r="BD638" s="10">
        <v>20.251610923596196</v>
      </c>
      <c r="BE638" s="10">
        <v>0.61848484848484853</v>
      </c>
      <c r="BF638" s="10">
        <v>1410.193513218861</v>
      </c>
      <c r="BG638" s="10">
        <v>0.2172666666666852</v>
      </c>
      <c r="BH638" s="10"/>
      <c r="BI638" s="10"/>
    </row>
    <row r="639" spans="52:61">
      <c r="AZ639" s="4" t="s">
        <v>2</v>
      </c>
      <c r="BA639" s="4">
        <v>36.799999999999997</v>
      </c>
      <c r="BB639" s="4">
        <v>146.80000000000001</v>
      </c>
      <c r="BC639" s="10">
        <v>1.6786000000000001</v>
      </c>
      <c r="BD639" s="10">
        <v>19.65923984272608</v>
      </c>
      <c r="BE639" s="10">
        <v>0.58872727272727265</v>
      </c>
      <c r="BF639" s="10">
        <v>1235.4357246027923</v>
      </c>
      <c r="BG639" s="10">
        <v>0.19748235294118638</v>
      </c>
      <c r="BH639" s="10"/>
      <c r="BI639" s="10"/>
    </row>
    <row r="640" spans="52:61">
      <c r="AZ640" s="4" t="s">
        <v>2</v>
      </c>
      <c r="BA640" s="4">
        <v>37</v>
      </c>
      <c r="BB640" s="4">
        <v>147</v>
      </c>
      <c r="BC640" s="10">
        <v>1.6748000000000001</v>
      </c>
      <c r="BD640" s="10">
        <v>19.703845235251968</v>
      </c>
      <c r="BE640" s="10">
        <v>0.59103030303030302</v>
      </c>
      <c r="BF640" s="10">
        <v>1221.2837837837837</v>
      </c>
      <c r="BG640" s="10">
        <v>0.22330666666665397</v>
      </c>
      <c r="BH640" s="10"/>
      <c r="BI640" s="10"/>
    </row>
    <row r="641" spans="52:61">
      <c r="AZ641" s="4" t="s">
        <v>2</v>
      </c>
      <c r="BA641" s="4">
        <v>37.200000000000003</v>
      </c>
      <c r="BB641" s="4">
        <v>147.19999999999999</v>
      </c>
      <c r="BC641" s="10">
        <v>1.6263000000000001</v>
      </c>
      <c r="BD641" s="10">
        <v>20.906351841603641</v>
      </c>
      <c r="BE641" s="10">
        <v>0.62042424242424232</v>
      </c>
      <c r="BF641" s="10">
        <v>1107.649333906317</v>
      </c>
      <c r="BG641" s="10">
        <v>0.23232857142850069</v>
      </c>
      <c r="BH641" s="10"/>
      <c r="BI641" s="10"/>
    </row>
    <row r="642" spans="52:61">
      <c r="AZ642" s="4" t="s">
        <v>2</v>
      </c>
      <c r="BA642" s="4">
        <v>37.4</v>
      </c>
      <c r="BB642" s="4">
        <v>147.4</v>
      </c>
      <c r="BC642" s="10">
        <v>1.6363000000000001</v>
      </c>
      <c r="BD642" s="10">
        <v>20.778585833893541</v>
      </c>
      <c r="BE642" s="10">
        <v>0.61436363636363633</v>
      </c>
      <c r="BF642" s="10">
        <v>1345.688748685594</v>
      </c>
      <c r="BG642" s="10">
        <v>0.21817333333332095</v>
      </c>
      <c r="BH642" s="10"/>
      <c r="BI642" s="10"/>
    </row>
    <row r="643" spans="52:61">
      <c r="AZ643" s="4" t="s">
        <v>2</v>
      </c>
      <c r="BA643" s="4">
        <v>37.6</v>
      </c>
      <c r="BB643" s="4">
        <v>147.6</v>
      </c>
      <c r="BC643" s="10">
        <v>1.631</v>
      </c>
      <c r="BD643" s="10">
        <v>20.846106683016554</v>
      </c>
      <c r="BE643" s="10">
        <v>0.61757575757575756</v>
      </c>
      <c r="BF643" s="10">
        <v>1349.8937300743892</v>
      </c>
      <c r="BG643" s="10">
        <v>0.21746666666668524</v>
      </c>
      <c r="BH643" s="10"/>
      <c r="BI643" s="10"/>
    </row>
    <row r="644" spans="52:61">
      <c r="AZ644" s="4" t="s">
        <v>2</v>
      </c>
      <c r="BA644" s="4">
        <v>37.799999999999997</v>
      </c>
      <c r="BB644" s="4">
        <v>147.80000000000001</v>
      </c>
      <c r="BC644" s="10">
        <v>1.6819</v>
      </c>
      <c r="BD644" s="10">
        <v>20.215232772459718</v>
      </c>
      <c r="BE644" s="10">
        <v>0.58672727272727276</v>
      </c>
      <c r="BF644" s="10">
        <v>1205.2869730888308</v>
      </c>
      <c r="BG644" s="10">
        <v>0.19787058823530404</v>
      </c>
      <c r="BH644" s="10"/>
      <c r="BI644" s="10"/>
    </row>
    <row r="645" spans="52:61">
      <c r="AZ645" s="4" t="s">
        <v>2</v>
      </c>
      <c r="BA645" s="4">
        <v>38</v>
      </c>
      <c r="BB645" s="4">
        <v>148</v>
      </c>
      <c r="BC645" s="10">
        <v>1.7060999999999999</v>
      </c>
      <c r="BD645" s="10">
        <v>19.928491882070219</v>
      </c>
      <c r="BE645" s="10">
        <v>0.57206060606060605</v>
      </c>
      <c r="BF645" s="10">
        <v>777.98712513738428</v>
      </c>
      <c r="BG645" s="10">
        <v>0.22747999999998705</v>
      </c>
      <c r="BH645" s="10"/>
      <c r="BI645" s="10"/>
    </row>
    <row r="646" spans="52:61">
      <c r="AZ646" s="4" t="s">
        <v>2</v>
      </c>
      <c r="BA646" s="4">
        <v>38.200000000000003</v>
      </c>
      <c r="BB646" s="4">
        <v>148.19999999999999</v>
      </c>
      <c r="BC646" s="10">
        <v>1.6934</v>
      </c>
      <c r="BD646" s="10">
        <v>20.077949687020197</v>
      </c>
      <c r="BE646" s="10">
        <v>0.57975757575757569</v>
      </c>
      <c r="BF646" s="10">
        <v>1189.9615754082613</v>
      </c>
      <c r="BG646" s="10">
        <v>0.21167500000009024</v>
      </c>
      <c r="BH646" s="10"/>
      <c r="BI646" s="10"/>
    </row>
    <row r="647" spans="52:61">
      <c r="AZ647" s="4" t="s">
        <v>2</v>
      </c>
      <c r="BA647" s="4">
        <v>38.4</v>
      </c>
      <c r="BB647" s="4">
        <v>148.4</v>
      </c>
      <c r="BC647" s="10">
        <v>1.7182999999999999</v>
      </c>
      <c r="BD647" s="10">
        <v>20.368969330151895</v>
      </c>
      <c r="BE647" s="10">
        <v>0.56466666666666665</v>
      </c>
      <c r="BF647" s="10">
        <v>1067.1112067111208</v>
      </c>
      <c r="BG647" s="10">
        <v>0.26435384615379415</v>
      </c>
      <c r="BH647" s="10"/>
      <c r="BI647" s="10"/>
    </row>
    <row r="648" spans="52:61">
      <c r="AZ648" s="4" t="s">
        <v>2</v>
      </c>
      <c r="BA648" s="4">
        <v>38.6</v>
      </c>
      <c r="BB648" s="4">
        <v>148.6</v>
      </c>
      <c r="BC648" s="10">
        <v>1.7407999999999999</v>
      </c>
      <c r="BD648" s="10">
        <v>20.680147058823529</v>
      </c>
      <c r="BE648" s="10">
        <v>0.55103030303030309</v>
      </c>
      <c r="BF648" s="10">
        <v>1246.9290549009777</v>
      </c>
      <c r="BG648" s="10">
        <v>0.21759999999996907</v>
      </c>
      <c r="BH648" s="10"/>
      <c r="BI648" s="10"/>
    </row>
    <row r="649" spans="52:61">
      <c r="AZ649" s="4" t="s">
        <v>2</v>
      </c>
      <c r="BA649" s="4">
        <v>38.799999999999997</v>
      </c>
      <c r="BB649" s="4">
        <v>148.80000000000001</v>
      </c>
      <c r="BC649" s="10">
        <v>1.7297</v>
      </c>
      <c r="BD649" s="10">
        <v>20.812857720992078</v>
      </c>
      <c r="BE649" s="10">
        <v>0.55775757575757567</v>
      </c>
      <c r="BF649" s="10">
        <v>1237.4190333831589</v>
      </c>
      <c r="BG649" s="10">
        <v>0.21621250000006145</v>
      </c>
      <c r="BH649" s="10"/>
      <c r="BI649" s="10"/>
    </row>
    <row r="650" spans="52:61">
      <c r="AZ650" s="4" t="s">
        <v>2</v>
      </c>
      <c r="BA650" s="4">
        <v>39</v>
      </c>
      <c r="BB650" s="4">
        <v>149</v>
      </c>
      <c r="BC650" s="10">
        <v>1.7113</v>
      </c>
      <c r="BD650" s="10">
        <v>21.036638812598607</v>
      </c>
      <c r="BE650" s="10">
        <v>0.56890909090909081</v>
      </c>
      <c r="BF650" s="10">
        <v>1164.3578304766374</v>
      </c>
      <c r="BG650" s="10">
        <v>0.20132941176460828</v>
      </c>
      <c r="BH650" s="10"/>
      <c r="BI650" s="10"/>
    </row>
    <row r="651" spans="52:61">
      <c r="AZ651" s="4" t="s">
        <v>2</v>
      </c>
      <c r="BA651" s="4">
        <v>39.200000000000003</v>
      </c>
      <c r="BB651" s="4">
        <v>149.19999999999999</v>
      </c>
      <c r="BC651" s="10">
        <v>1.7103999999999999</v>
      </c>
      <c r="BD651" s="10">
        <v>21.632366697848457</v>
      </c>
      <c r="BE651" s="10">
        <v>0.56945454545454544</v>
      </c>
      <c r="BF651" s="10">
        <v>1070.1226070122609</v>
      </c>
      <c r="BG651" s="10">
        <v>0.22805333333335279</v>
      </c>
      <c r="BH651" s="10"/>
      <c r="BI651" s="10"/>
    </row>
    <row r="652" spans="52:61">
      <c r="AZ652" s="4" t="s">
        <v>2</v>
      </c>
      <c r="BA652" s="4">
        <v>39.4</v>
      </c>
      <c r="BB652" s="4">
        <v>149.4</v>
      </c>
      <c r="BC652" s="10">
        <v>1.7219</v>
      </c>
      <c r="BD652" s="10">
        <v>21.487891282885187</v>
      </c>
      <c r="BE652" s="10">
        <v>0.56248484848484848</v>
      </c>
      <c r="BF652" s="10">
        <v>1204.4025157232704</v>
      </c>
      <c r="BG652" s="10">
        <v>0.22958666666665362</v>
      </c>
      <c r="BH652" s="10"/>
      <c r="BI652" s="10"/>
    </row>
    <row r="653" spans="52:61">
      <c r="AZ653" s="4" t="s">
        <v>2</v>
      </c>
      <c r="BA653" s="4">
        <v>39.6</v>
      </c>
      <c r="BB653" s="4">
        <v>149.6</v>
      </c>
      <c r="BC653" s="10">
        <v>1.7138</v>
      </c>
      <c r="BD653" s="10">
        <v>22.172949002217294</v>
      </c>
      <c r="BE653" s="10">
        <v>0.56739393939393934</v>
      </c>
      <c r="BF653" s="10">
        <v>1239.9103139013453</v>
      </c>
      <c r="BG653" s="10">
        <v>0.20162352941180348</v>
      </c>
      <c r="BH653" s="10"/>
      <c r="BI653" s="10"/>
    </row>
    <row r="654" spans="52:61">
      <c r="AZ654" s="4" t="s">
        <v>2</v>
      </c>
      <c r="BA654" s="4">
        <v>39.799999999999997</v>
      </c>
      <c r="BB654" s="4">
        <v>149.80000000000001</v>
      </c>
      <c r="BC654" s="10">
        <v>1.7898000000000001</v>
      </c>
      <c r="BD654" s="10">
        <v>21.790144150184378</v>
      </c>
      <c r="BE654" s="10">
        <v>0.52133333333333332</v>
      </c>
      <c r="BF654" s="10">
        <v>1204.9100631988333</v>
      </c>
      <c r="BG654" s="10">
        <v>0.21056470588236351</v>
      </c>
      <c r="BH654" s="10"/>
      <c r="BI654" s="10"/>
    </row>
    <row r="655" spans="52:61">
      <c r="AZ655" s="4" t="s">
        <v>2</v>
      </c>
      <c r="BA655" s="4">
        <v>40</v>
      </c>
      <c r="BB655" s="4">
        <v>150</v>
      </c>
      <c r="BC655" s="10">
        <v>1.7504999999999999</v>
      </c>
      <c r="BD655" s="10">
        <v>22.850614110254213</v>
      </c>
      <c r="BE655" s="10">
        <v>0.54515151515151516</v>
      </c>
      <c r="BF655" s="10">
        <v>1117.7394034536892</v>
      </c>
      <c r="BG655" s="10">
        <v>0.23339999999998673</v>
      </c>
      <c r="BH655" s="10"/>
      <c r="BI655" s="10"/>
    </row>
    <row r="656" spans="52:61">
      <c r="AZ656" s="4" t="s">
        <v>2</v>
      </c>
      <c r="BA656" s="4">
        <v>40.200000000000003</v>
      </c>
      <c r="BB656" s="4">
        <v>150.19999999999999</v>
      </c>
      <c r="BC656" s="10">
        <v>1.7356</v>
      </c>
      <c r="BD656" s="10">
        <v>23.046784973496198</v>
      </c>
      <c r="BE656" s="10">
        <v>0.55418181818181811</v>
      </c>
      <c r="BF656" s="10">
        <v>1094.9769686334721</v>
      </c>
      <c r="BG656" s="10">
        <v>0.23141333333335309</v>
      </c>
      <c r="BH656" s="10"/>
      <c r="BI656" s="10"/>
    </row>
    <row r="657" spans="52:61">
      <c r="AZ657" s="4" t="s">
        <v>2</v>
      </c>
      <c r="BA657" s="4">
        <v>40.4</v>
      </c>
      <c r="BB657" s="4">
        <v>150.4</v>
      </c>
      <c r="BC657" s="10">
        <v>1.6964999999999999</v>
      </c>
      <c r="BD657" s="10">
        <v>24.167403477748305</v>
      </c>
      <c r="BE657" s="10">
        <v>0.57787878787878788</v>
      </c>
      <c r="BF657" s="10">
        <v>1083.7491863744847</v>
      </c>
      <c r="BG657" s="10">
        <v>0.2120624999999397</v>
      </c>
      <c r="BH657" s="10"/>
      <c r="BI657" s="10"/>
    </row>
    <row r="658" spans="52:61">
      <c r="AZ658" s="4" t="s">
        <v>2</v>
      </c>
      <c r="BA658" s="4">
        <v>40.6</v>
      </c>
      <c r="BB658" s="4">
        <v>150.6</v>
      </c>
      <c r="BC658" s="10">
        <v>1.6903999999999999</v>
      </c>
      <c r="BD658" s="10">
        <v>24.846190250828208</v>
      </c>
      <c r="BE658" s="10">
        <v>0.58157575757575763</v>
      </c>
      <c r="BF658" s="10">
        <v>1098.5915492957747</v>
      </c>
      <c r="BG658" s="10">
        <v>0.21130000000009008</v>
      </c>
      <c r="BH658" s="10"/>
      <c r="BI658" s="10"/>
    </row>
    <row r="659" spans="52:61">
      <c r="AZ659" s="4" t="s">
        <v>2</v>
      </c>
      <c r="BA659" s="4">
        <v>40.799999999999997</v>
      </c>
      <c r="BB659" s="4">
        <v>150.80000000000001</v>
      </c>
      <c r="BC659" s="10">
        <v>1.6581999999999999</v>
      </c>
      <c r="BD659" s="10">
        <v>25.328669641780245</v>
      </c>
      <c r="BE659" s="10">
        <v>0.60109090909090912</v>
      </c>
      <c r="BF659" s="10">
        <v>731.0762862211709</v>
      </c>
      <c r="BG659" s="10">
        <v>0.23688571428560851</v>
      </c>
      <c r="BH659" s="10"/>
      <c r="BI659" s="10"/>
    </row>
    <row r="660" spans="52:61">
      <c r="AZ660" s="4" t="s">
        <v>2</v>
      </c>
      <c r="BA660" s="4">
        <v>41</v>
      </c>
      <c r="BB660" s="4">
        <v>151</v>
      </c>
      <c r="BC660" s="10">
        <v>1.6668000000000001</v>
      </c>
      <c r="BD660" s="10">
        <v>25.79793616510679</v>
      </c>
      <c r="BE660" s="10">
        <v>0.59587878787878779</v>
      </c>
      <c r="BF660" s="10">
        <v>1354.3199781956937</v>
      </c>
      <c r="BG660" s="10">
        <v>0.20835000000005924</v>
      </c>
      <c r="BH660" s="10"/>
      <c r="BI660" s="10"/>
    </row>
    <row r="661" spans="52:61">
      <c r="AZ661" s="4" t="s">
        <v>2</v>
      </c>
      <c r="BA661" s="4">
        <v>41.2</v>
      </c>
      <c r="BB661" s="4">
        <v>151.19999999999999</v>
      </c>
      <c r="BC661" s="10">
        <v>1.7115</v>
      </c>
      <c r="BD661" s="10">
        <v>25.124160093485248</v>
      </c>
      <c r="BE661" s="10">
        <v>0.56878787878787873</v>
      </c>
      <c r="BF661" s="10">
        <v>1089.9320026321561</v>
      </c>
      <c r="BG661" s="10">
        <v>0.22820000000001947</v>
      </c>
      <c r="BH661" s="10"/>
      <c r="BI661" s="10"/>
    </row>
    <row r="662" spans="52:61">
      <c r="AZ662" s="4" t="s">
        <v>2</v>
      </c>
      <c r="BA662" s="4">
        <v>41.4</v>
      </c>
      <c r="BB662" s="4">
        <v>151.4</v>
      </c>
      <c r="BC662" s="10">
        <v>1.7273000000000001</v>
      </c>
      <c r="BD662" s="10">
        <v>26.05222022810166</v>
      </c>
      <c r="BE662" s="10">
        <v>0.55921212121212116</v>
      </c>
      <c r="BF662" s="10">
        <v>1097.5932877014793</v>
      </c>
      <c r="BG662" s="10">
        <v>0.23030666666665359</v>
      </c>
      <c r="BH662" s="10"/>
      <c r="BI662" s="10"/>
    </row>
    <row r="663" spans="52:61">
      <c r="AZ663" s="4" t="s">
        <v>2</v>
      </c>
      <c r="BA663" s="4">
        <v>41.6</v>
      </c>
      <c r="BB663" s="4">
        <v>151.6</v>
      </c>
      <c r="BC663" s="10">
        <v>1.7697000000000001</v>
      </c>
      <c r="BD663" s="10">
        <v>25.993106176188054</v>
      </c>
      <c r="BE663" s="10">
        <v>0.5335151515151515</v>
      </c>
      <c r="BF663" s="10">
        <v>1308.6225026288116</v>
      </c>
      <c r="BG663" s="10">
        <v>0.23596000000002015</v>
      </c>
      <c r="BH663" s="10"/>
      <c r="BI663" s="10"/>
    </row>
    <row r="664" spans="52:61">
      <c r="AZ664" s="4" t="s">
        <v>2</v>
      </c>
      <c r="BA664" s="4">
        <v>41.8</v>
      </c>
      <c r="BB664" s="4">
        <v>151.80000000000001</v>
      </c>
      <c r="BC664" s="10">
        <v>1.752</v>
      </c>
      <c r="BD664" s="10">
        <v>26.826484018264839</v>
      </c>
      <c r="BE664" s="10">
        <v>0.54424242424242419</v>
      </c>
      <c r="BF664" s="10">
        <v>1251.3770655983976</v>
      </c>
      <c r="BG664" s="10">
        <v>0.23359999999998673</v>
      </c>
      <c r="BH664" s="10"/>
      <c r="BI664" s="10"/>
    </row>
    <row r="665" spans="52:61">
      <c r="AZ665" s="4" t="s">
        <v>2</v>
      </c>
      <c r="BA665" s="4">
        <v>42</v>
      </c>
      <c r="BB665" s="4">
        <v>152</v>
      </c>
      <c r="BC665" s="10">
        <v>1.7541</v>
      </c>
      <c r="BD665" s="10">
        <v>26.794367481899549</v>
      </c>
      <c r="BE665" s="10">
        <v>0.54296969696969699</v>
      </c>
      <c r="BF665" s="10">
        <v>1113.3882824682557</v>
      </c>
      <c r="BG665" s="10">
        <v>0.20636470588236328</v>
      </c>
      <c r="BH665" s="10"/>
      <c r="BI665" s="10"/>
    </row>
    <row r="666" spans="52:61">
      <c r="AZ666" s="4" t="s">
        <v>2</v>
      </c>
      <c r="BA666" s="4">
        <v>42.2</v>
      </c>
      <c r="BB666" s="4">
        <v>152.19999999999999</v>
      </c>
      <c r="BC666" s="10">
        <v>1.7364999999999999</v>
      </c>
      <c r="BD666" s="10">
        <v>28.217679239850273</v>
      </c>
      <c r="BE666" s="10">
        <v>0.5536363636363637</v>
      </c>
      <c r="BF666" s="10">
        <v>1106.5865598575879</v>
      </c>
      <c r="BG666" s="10">
        <v>0.23153333333335308</v>
      </c>
      <c r="BH666" s="10"/>
      <c r="BI666" s="10"/>
    </row>
    <row r="667" spans="52:61">
      <c r="AZ667" s="4" t="s">
        <v>2</v>
      </c>
      <c r="BA667" s="4">
        <v>42.4</v>
      </c>
      <c r="BB667" s="4">
        <v>152.4</v>
      </c>
      <c r="BC667" s="10">
        <v>1.7685999999999999</v>
      </c>
      <c r="BD667" s="10">
        <v>28.270948773040825</v>
      </c>
      <c r="BE667" s="10">
        <v>0.5341818181818182</v>
      </c>
      <c r="BF667" s="10">
        <v>1216.0630697216061</v>
      </c>
      <c r="BG667" s="10">
        <v>0.23581333333331991</v>
      </c>
      <c r="BH667" s="10"/>
      <c r="BI667" s="10"/>
    </row>
    <row r="668" spans="52:61">
      <c r="AZ668" s="4" t="s">
        <v>2</v>
      </c>
      <c r="BA668" s="4">
        <v>42.6</v>
      </c>
      <c r="BB668" s="4">
        <v>152.6</v>
      </c>
      <c r="BC668" s="10">
        <v>1.7406999999999999</v>
      </c>
      <c r="BD668" s="10">
        <v>29.298558051358651</v>
      </c>
      <c r="BE668" s="10">
        <v>0.55109090909090908</v>
      </c>
      <c r="BF668" s="10">
        <v>1094.060499006403</v>
      </c>
      <c r="BG668" s="10">
        <v>0.23209333333335314</v>
      </c>
      <c r="BH668" s="10"/>
      <c r="BI668" s="10"/>
    </row>
    <row r="669" spans="52:61">
      <c r="AZ669" s="4" t="s">
        <v>2</v>
      </c>
      <c r="BA669" s="4">
        <v>42.8</v>
      </c>
      <c r="BB669" s="4">
        <v>152.80000000000001</v>
      </c>
      <c r="BC669" s="10">
        <v>1.6719999999999999</v>
      </c>
      <c r="BD669" s="10">
        <v>30.502392344497608</v>
      </c>
      <c r="BE669" s="10">
        <v>0.59272727272727277</v>
      </c>
      <c r="BF669" s="10">
        <v>1095.968448729185</v>
      </c>
      <c r="BG669" s="10">
        <v>0.20899999999994059</v>
      </c>
      <c r="BH669" s="10"/>
      <c r="BI669" s="10"/>
    </row>
    <row r="670" spans="52:61">
      <c r="AZ670" s="4" t="s">
        <v>2</v>
      </c>
      <c r="BA670" s="4">
        <v>43</v>
      </c>
      <c r="BB670" s="4">
        <v>153</v>
      </c>
      <c r="BC670" s="10">
        <v>1.6778</v>
      </c>
      <c r="BD670" s="10">
        <v>31.588985576349984</v>
      </c>
      <c r="BE670" s="10">
        <v>0.58921212121212119</v>
      </c>
      <c r="BF670" s="10">
        <v>1208.2528957528957</v>
      </c>
      <c r="BG670" s="10">
        <v>0.22370666666665395</v>
      </c>
      <c r="BH670" s="10"/>
      <c r="BI670" s="10"/>
    </row>
    <row r="671" spans="52:61">
      <c r="AZ671" s="4" t="s">
        <v>2</v>
      </c>
      <c r="BA671" s="4">
        <v>43.2</v>
      </c>
      <c r="BB671" s="4">
        <v>153.19999999999999</v>
      </c>
      <c r="BC671" s="10">
        <v>1.6826000000000001</v>
      </c>
      <c r="BD671" s="10">
        <v>32.093189112088432</v>
      </c>
      <c r="BE671" s="10">
        <v>0.58630303030303021</v>
      </c>
      <c r="BF671" s="10">
        <v>1084.1141860971888</v>
      </c>
      <c r="BG671" s="10">
        <v>0.22434666666668582</v>
      </c>
      <c r="BH671" s="10"/>
      <c r="BI671" s="10"/>
    </row>
    <row r="672" spans="52:61">
      <c r="AZ672" s="4" t="s">
        <v>2</v>
      </c>
      <c r="BA672" s="4">
        <v>43.4</v>
      </c>
      <c r="BB672" s="4">
        <v>153.4</v>
      </c>
      <c r="BC672" s="10">
        <v>1.7744</v>
      </c>
      <c r="BD672" s="10">
        <v>30.996393146979262</v>
      </c>
      <c r="BE672" s="10">
        <v>0.53066666666666662</v>
      </c>
      <c r="BF672" s="10">
        <v>1093.812375249501</v>
      </c>
      <c r="BG672" s="10">
        <v>0.23658666666665321</v>
      </c>
      <c r="BH672" s="10"/>
      <c r="BI672" s="10"/>
    </row>
    <row r="673" spans="52:61">
      <c r="AZ673" s="4" t="s">
        <v>2</v>
      </c>
      <c r="BA673" s="4">
        <v>43.6</v>
      </c>
      <c r="BB673" s="4">
        <v>153.6</v>
      </c>
      <c r="BC673" s="10">
        <v>1.7697000000000001</v>
      </c>
      <c r="BD673" s="10">
        <v>32.208848957450414</v>
      </c>
      <c r="BE673" s="10">
        <v>0.5335151515151515</v>
      </c>
      <c r="BF673" s="10">
        <v>1008.5819370657949</v>
      </c>
      <c r="BG673" s="10">
        <v>0.20820000000004005</v>
      </c>
      <c r="BH673" s="10"/>
      <c r="BI673" s="10"/>
    </row>
    <row r="674" spans="52:61">
      <c r="AZ674" s="4" t="s">
        <v>2</v>
      </c>
      <c r="BA674" s="4">
        <v>43.8</v>
      </c>
      <c r="BB674" s="4">
        <v>153.80000000000001</v>
      </c>
      <c r="BC674" s="10">
        <v>1.7667999999999999</v>
      </c>
      <c r="BD674" s="10">
        <v>33.393706135386012</v>
      </c>
      <c r="BE674" s="10">
        <v>0.53527272727272734</v>
      </c>
      <c r="BF674" s="10">
        <v>1178.4082712190429</v>
      </c>
      <c r="BG674" s="10">
        <v>0.25239999999988727</v>
      </c>
      <c r="BH674" s="10"/>
      <c r="BI674" s="10"/>
    </row>
    <row r="675" spans="52:61">
      <c r="AZ675" s="4" t="s">
        <v>2</v>
      </c>
      <c r="BA675" s="4">
        <v>44</v>
      </c>
      <c r="BB675" s="4">
        <v>154</v>
      </c>
      <c r="BC675" s="10">
        <v>1.7352000000000001</v>
      </c>
      <c r="BD675" s="10">
        <v>35.154449054863989</v>
      </c>
      <c r="BE675" s="10">
        <v>0.55442424242424238</v>
      </c>
      <c r="BF675" s="10">
        <v>1057.7710713515844</v>
      </c>
      <c r="BG675" s="10">
        <v>0.23135999999998685</v>
      </c>
      <c r="BH675" s="10"/>
      <c r="BI675" s="10"/>
    </row>
    <row r="676" spans="52:61">
      <c r="AZ676" s="4" t="s">
        <v>2</v>
      </c>
      <c r="BA676" s="4">
        <v>44.2</v>
      </c>
      <c r="BB676" s="4">
        <v>154.19999999999999</v>
      </c>
      <c r="BC676" s="10">
        <v>1.724</v>
      </c>
      <c r="BD676" s="10">
        <v>35.96287703016241</v>
      </c>
      <c r="BE676" s="10">
        <v>0.56121212121212116</v>
      </c>
      <c r="BF676" s="10">
        <v>1198.092443140132</v>
      </c>
      <c r="BG676" s="10">
        <v>0.21550000000009187</v>
      </c>
      <c r="BH676" s="10"/>
      <c r="BI676" s="10"/>
    </row>
    <row r="677" spans="52:61">
      <c r="AZ677" s="4" t="s">
        <v>2</v>
      </c>
      <c r="BA677" s="4">
        <v>44.4</v>
      </c>
      <c r="BB677" s="4">
        <v>154.4</v>
      </c>
      <c r="BC677" s="10">
        <v>1.7595000000000001</v>
      </c>
      <c r="BD677" s="10">
        <v>36.373969877806196</v>
      </c>
      <c r="BE677" s="10">
        <v>0.53969696969696968</v>
      </c>
      <c r="BF677" s="10">
        <v>1097.7995110024451</v>
      </c>
      <c r="BG677" s="10">
        <v>0.2199374999999375</v>
      </c>
      <c r="BH677" s="10"/>
      <c r="BI677" s="10"/>
    </row>
    <row r="678" spans="52:61">
      <c r="AZ678" s="4" t="s">
        <v>2</v>
      </c>
      <c r="BA678" s="4">
        <v>44.6</v>
      </c>
      <c r="BB678" s="4">
        <v>154.6</v>
      </c>
      <c r="BC678" s="10">
        <v>1.7377</v>
      </c>
      <c r="BD678" s="10">
        <v>37.981239569545949</v>
      </c>
      <c r="BE678" s="10">
        <v>0.55290909090909091</v>
      </c>
      <c r="BF678" s="10">
        <v>1360.5887162714637</v>
      </c>
      <c r="BG678" s="10">
        <v>0.2172125000000926</v>
      </c>
      <c r="BH678" s="10"/>
      <c r="BI678" s="10"/>
    </row>
    <row r="679" spans="52:61">
      <c r="AZ679" s="4" t="s">
        <v>2</v>
      </c>
      <c r="BA679" s="4">
        <v>44.8</v>
      </c>
      <c r="BB679" s="4">
        <v>154.80000000000001</v>
      </c>
      <c r="BC679" s="10">
        <v>1.7497</v>
      </c>
      <c r="BD679" s="10">
        <v>39.435331771160769</v>
      </c>
      <c r="BE679" s="10">
        <v>0.54563636363636359</v>
      </c>
      <c r="BF679" s="10">
        <v>1267.072861132267</v>
      </c>
      <c r="BG679" s="10">
        <v>0.2058470588234296</v>
      </c>
      <c r="BH679" s="10"/>
      <c r="BI679" s="10"/>
    </row>
    <row r="680" spans="52:61">
      <c r="AZ680" s="4" t="s">
        <v>2</v>
      </c>
      <c r="BA680" s="4">
        <v>45</v>
      </c>
      <c r="BB680" s="4">
        <v>155</v>
      </c>
      <c r="BC680" s="10">
        <v>1.7707999999999999</v>
      </c>
      <c r="BD680" s="10">
        <v>40.094872374068217</v>
      </c>
      <c r="BE680" s="10">
        <v>0.5328484848484849</v>
      </c>
      <c r="BF680" s="10">
        <v>1121.6397849462364</v>
      </c>
      <c r="BG680" s="10">
        <v>0.2724307692309062</v>
      </c>
      <c r="BH680" s="10"/>
      <c r="BI680" s="10"/>
    </row>
    <row r="681" spans="52:61">
      <c r="AZ681" s="4" t="s">
        <v>2</v>
      </c>
      <c r="BA681" s="4">
        <v>45.2</v>
      </c>
      <c r="BB681" s="4">
        <v>155.19999999999999</v>
      </c>
      <c r="BC681" s="10">
        <v>1.7990999999999999</v>
      </c>
      <c r="BD681" s="10">
        <v>41.131676949585909</v>
      </c>
      <c r="BE681" s="10">
        <v>0.51569696969696976</v>
      </c>
      <c r="BF681" s="10">
        <v>1124.5776075692722</v>
      </c>
      <c r="BG681" s="10">
        <v>0.22488749999996804</v>
      </c>
      <c r="BH681" s="10"/>
      <c r="BI681" s="10"/>
    </row>
    <row r="682" spans="52:61">
      <c r="AZ682" s="4" t="s">
        <v>2</v>
      </c>
      <c r="BA682" s="4">
        <v>45.4</v>
      </c>
      <c r="BB682" s="4">
        <v>155.4</v>
      </c>
      <c r="BC682" s="10">
        <v>1.8709</v>
      </c>
      <c r="BD682" s="10">
        <v>41.156662568817147</v>
      </c>
      <c r="BE682" s="10">
        <v>0.47218181818181815</v>
      </c>
      <c r="BF682" s="10">
        <v>1088.7379491673971</v>
      </c>
      <c r="BG682" s="10">
        <v>0.2878307692307126</v>
      </c>
      <c r="BH682" s="10"/>
      <c r="BI682" s="10"/>
    </row>
    <row r="683" spans="52:61">
      <c r="AZ683" s="4" t="s">
        <v>2</v>
      </c>
      <c r="BA683" s="4">
        <v>45.6</v>
      </c>
      <c r="BB683" s="4">
        <v>155.6</v>
      </c>
      <c r="BC683" s="10">
        <v>1.8673</v>
      </c>
      <c r="BD683" s="10">
        <v>42.307074385476355</v>
      </c>
      <c r="BE683" s="10">
        <v>0.47436363636363638</v>
      </c>
      <c r="BF683" s="10">
        <v>1092.9009640666084</v>
      </c>
      <c r="BG683" s="10">
        <v>0.24897333333335459</v>
      </c>
      <c r="BH683" s="10"/>
      <c r="BI683" s="10"/>
    </row>
    <row r="684" spans="52:61">
      <c r="AZ684" s="4" t="s">
        <v>2</v>
      </c>
      <c r="BA684" s="4">
        <v>45.8</v>
      </c>
      <c r="BB684" s="4">
        <v>155.80000000000001</v>
      </c>
      <c r="BC684" s="10">
        <v>1.9194</v>
      </c>
      <c r="BD684" s="10">
        <v>42.721683859539439</v>
      </c>
      <c r="BE684" s="10">
        <v>0.44278787878787879</v>
      </c>
      <c r="BF684" s="10">
        <v>1080.277717509221</v>
      </c>
      <c r="BG684" s="10">
        <v>0.25591999999998544</v>
      </c>
      <c r="BH684" s="10"/>
      <c r="BI684" s="10"/>
    </row>
    <row r="685" spans="52:61">
      <c r="AZ685" s="4" t="s">
        <v>2</v>
      </c>
      <c r="BA685" s="4">
        <v>46</v>
      </c>
      <c r="BB685" s="4">
        <v>156</v>
      </c>
      <c r="BC685" s="10">
        <v>1.8741000000000001</v>
      </c>
      <c r="BD685" s="10">
        <v>45.888693239421585</v>
      </c>
      <c r="BE685" s="10">
        <v>0.47024242424242413</v>
      </c>
      <c r="BF685" s="10">
        <v>1358.4082856364132</v>
      </c>
      <c r="BG685" s="10">
        <v>0.24987999999998581</v>
      </c>
      <c r="BH685" s="10"/>
      <c r="BI685" s="10"/>
    </row>
    <row r="686" spans="52:61">
      <c r="AZ686" s="4" t="s">
        <v>2</v>
      </c>
      <c r="BA686" s="4">
        <v>46.2</v>
      </c>
      <c r="BB686" s="4">
        <v>156.19999999999999</v>
      </c>
      <c r="BC686" s="10">
        <v>1.8472999999999999</v>
      </c>
      <c r="BD686" s="10">
        <v>48.178422562659016</v>
      </c>
      <c r="BE686" s="10">
        <v>0.48648484848484852</v>
      </c>
      <c r="BF686" s="10">
        <v>1114.5996860282573</v>
      </c>
      <c r="BG686" s="10">
        <v>0.26390000000009106</v>
      </c>
      <c r="BH686" s="10"/>
      <c r="BI686" s="10"/>
    </row>
    <row r="687" spans="52:61">
      <c r="AZ687" s="4" t="s">
        <v>2</v>
      </c>
      <c r="BA687" s="4">
        <v>46.4</v>
      </c>
      <c r="BB687" s="4">
        <v>156.4</v>
      </c>
      <c r="BC687" s="10">
        <v>1.88</v>
      </c>
      <c r="BD687" s="10">
        <v>48.936170212765958</v>
      </c>
      <c r="BE687" s="10">
        <v>0.46666666666666673</v>
      </c>
      <c r="BF687" s="10">
        <v>1215.2863111329566</v>
      </c>
      <c r="BG687" s="10">
        <v>0.23499999999993321</v>
      </c>
      <c r="BH687" s="10"/>
      <c r="BI687" s="10"/>
    </row>
    <row r="688" spans="52:61">
      <c r="AZ688" s="4" t="s">
        <v>2</v>
      </c>
      <c r="BA688" s="4">
        <v>46.6</v>
      </c>
      <c r="BB688" s="4">
        <v>156.6</v>
      </c>
      <c r="BC688" s="10">
        <v>1.8665</v>
      </c>
      <c r="BD688" s="10">
        <v>51.433163675328153</v>
      </c>
      <c r="BE688" s="10">
        <v>0.4748484848484848</v>
      </c>
      <c r="BF688" s="10">
        <v>1070.5780471963628</v>
      </c>
      <c r="BG688" s="10">
        <v>0.24886666666668791</v>
      </c>
      <c r="BH688" s="10"/>
      <c r="BI688" s="10"/>
    </row>
    <row r="689" spans="52:61">
      <c r="AZ689" s="4" t="s">
        <v>2</v>
      </c>
      <c r="BA689" s="4">
        <v>46.8</v>
      </c>
      <c r="BB689" s="4">
        <v>156.80000000000001</v>
      </c>
      <c r="BC689" s="10">
        <v>1.8399000000000001</v>
      </c>
      <c r="BD689" s="10">
        <v>54.350779933692046</v>
      </c>
      <c r="BE689" s="10">
        <v>0.49096969696969689</v>
      </c>
      <c r="BF689" s="10">
        <v>1187.5450829526328</v>
      </c>
      <c r="BG689" s="10">
        <v>0.24531999999998608</v>
      </c>
      <c r="BH689" s="10"/>
      <c r="BI689" s="10"/>
    </row>
    <row r="690" spans="52:61">
      <c r="AZ690" s="4" t="s">
        <v>2</v>
      </c>
      <c r="BA690" s="4">
        <v>47</v>
      </c>
      <c r="BB690" s="4">
        <v>157</v>
      </c>
      <c r="BC690" s="10">
        <v>1.8843000000000001</v>
      </c>
      <c r="BD690" s="10">
        <v>55.192909833890567</v>
      </c>
      <c r="BE690" s="10">
        <v>0.46406060606060601</v>
      </c>
      <c r="BF690" s="10">
        <v>1336.1344537815125</v>
      </c>
      <c r="BG690" s="10">
        <v>0.25123999999998575</v>
      </c>
      <c r="BH690" s="10"/>
      <c r="BI690" s="10"/>
    </row>
    <row r="691" spans="52:61">
      <c r="AZ691" s="4" t="s">
        <v>2</v>
      </c>
      <c r="BA691" s="4">
        <v>47.2</v>
      </c>
      <c r="BB691" s="4">
        <v>157.19999999999999</v>
      </c>
      <c r="BC691" s="10">
        <v>1.8824000000000001</v>
      </c>
      <c r="BD691" s="10">
        <v>57.373565660858475</v>
      </c>
      <c r="BE691" s="10">
        <v>0.46521212121212113</v>
      </c>
      <c r="BF691" s="10">
        <v>1262.5031733942624</v>
      </c>
      <c r="BG691" s="10">
        <v>0.25098666666668812</v>
      </c>
      <c r="BH691" s="10"/>
      <c r="BI691" s="10"/>
    </row>
    <row r="692" spans="52:61">
      <c r="AZ692" s="4" t="s">
        <v>2</v>
      </c>
      <c r="BA692" s="4">
        <v>47.4</v>
      </c>
      <c r="BB692" s="4">
        <v>157.4</v>
      </c>
      <c r="BC692" s="10">
        <v>1.8725000000000001</v>
      </c>
      <c r="BD692" s="10">
        <v>59.279038718291055</v>
      </c>
      <c r="BE692" s="10">
        <v>0.47121212121212114</v>
      </c>
      <c r="BF692" s="10">
        <v>1257.026060296372</v>
      </c>
      <c r="BG692" s="10">
        <v>0.24966666666665249</v>
      </c>
      <c r="BH692" s="10"/>
      <c r="BI692" s="10"/>
    </row>
    <row r="693" spans="52:61">
      <c r="AZ693" s="4" t="s">
        <v>2</v>
      </c>
      <c r="BA693" s="4">
        <v>47.6</v>
      </c>
      <c r="BB693" s="4">
        <v>157.6</v>
      </c>
      <c r="BC693" s="10">
        <v>1.8162</v>
      </c>
      <c r="BD693" s="10">
        <v>63.319017729324962</v>
      </c>
      <c r="BE693" s="10">
        <v>0.5053333333333333</v>
      </c>
      <c r="BF693" s="10">
        <v>1342.0550558735354</v>
      </c>
      <c r="BG693" s="10">
        <v>0.24216000000002066</v>
      </c>
      <c r="BH693" s="10"/>
      <c r="BI693" s="10"/>
    </row>
    <row r="694" spans="52:61">
      <c r="AZ694" s="4" t="s">
        <v>2</v>
      </c>
      <c r="BA694" s="4">
        <v>47.8</v>
      </c>
      <c r="BB694" s="4">
        <v>157.80000000000001</v>
      </c>
      <c r="BC694" s="10">
        <v>1.7344999999999999</v>
      </c>
      <c r="BD694" s="10">
        <v>69.184202940328632</v>
      </c>
      <c r="BE694" s="10">
        <v>0.55484848484848481</v>
      </c>
      <c r="BF694" s="10">
        <v>1343.9629326792042</v>
      </c>
      <c r="BG694" s="10">
        <v>0.21681250000006161</v>
      </c>
      <c r="BH694" s="10"/>
      <c r="BI694" s="10"/>
    </row>
    <row r="695" spans="52:61">
      <c r="AZ695" s="4" t="s">
        <v>2</v>
      </c>
      <c r="BA695" s="4">
        <v>48</v>
      </c>
      <c r="BB695" s="4">
        <v>158</v>
      </c>
      <c r="BC695" s="10">
        <v>1.7751999999999999</v>
      </c>
      <c r="BD695" s="10">
        <v>70.414601171698962</v>
      </c>
      <c r="BE695" s="10">
        <v>0.5301818181818182</v>
      </c>
      <c r="BF695" s="10">
        <v>1301.4445352957209</v>
      </c>
      <c r="BG695" s="10">
        <v>0.23669333333331988</v>
      </c>
      <c r="BH695" s="10"/>
      <c r="BI695" s="10"/>
    </row>
    <row r="696" spans="52:61">
      <c r="AZ696" s="4" t="s">
        <v>2</v>
      </c>
      <c r="BA696" s="4">
        <v>48.2</v>
      </c>
      <c r="BB696" s="4">
        <v>158.19999999999999</v>
      </c>
      <c r="BC696" s="10">
        <v>1.9558</v>
      </c>
      <c r="BD696" s="10">
        <v>65.957664382861239</v>
      </c>
      <c r="BE696" s="10">
        <v>0.42072727272727273</v>
      </c>
      <c r="BF696" s="10">
        <v>1233.3965844402278</v>
      </c>
      <c r="BG696" s="10">
        <v>0.26077333333335556</v>
      </c>
      <c r="BH696" s="10"/>
      <c r="BI696" s="10"/>
    </row>
    <row r="697" spans="52:61">
      <c r="AZ697" s="4" t="s">
        <v>2</v>
      </c>
      <c r="BA697" s="4">
        <v>48.4</v>
      </c>
      <c r="BB697" s="13">
        <v>158.4</v>
      </c>
      <c r="BC697" s="11">
        <v>2.2063000000000001</v>
      </c>
      <c r="BD697" s="11">
        <v>60.281919956488231</v>
      </c>
      <c r="BE697" s="11">
        <v>0.26890909090909076</v>
      </c>
      <c r="BF697" s="11">
        <v>1169.8831204131554</v>
      </c>
      <c r="BG697" s="11">
        <v>0.27578749999992164</v>
      </c>
      <c r="BH697" s="10"/>
      <c r="BI697" s="10"/>
    </row>
    <row r="698" spans="52:61">
      <c r="AZ698" s="12" t="s">
        <v>2</v>
      </c>
      <c r="BA698" s="12">
        <v>48.6</v>
      </c>
      <c r="BB698" s="4">
        <v>158.6</v>
      </c>
      <c r="BC698" s="10">
        <v>2.0596000000000001</v>
      </c>
      <c r="BD698" s="10">
        <v>67.003301611963479</v>
      </c>
      <c r="BE698" s="10">
        <v>0.3578181818181817</v>
      </c>
      <c r="BF698" s="10">
        <v>1291.6553411253055</v>
      </c>
      <c r="BG698" s="10">
        <v>0.2746133333333568</v>
      </c>
      <c r="BH698" s="10"/>
      <c r="BI698" s="10"/>
    </row>
    <row r="699" spans="52:61">
      <c r="AZ699" s="4" t="s">
        <v>2</v>
      </c>
      <c r="BA699" s="4">
        <v>48.8</v>
      </c>
      <c r="BB699" s="4">
        <v>158.80000000000001</v>
      </c>
      <c r="BC699" s="10">
        <v>2.0175000000000001</v>
      </c>
      <c r="BD699" s="10">
        <v>70.879801734820319</v>
      </c>
      <c r="BE699" s="10">
        <v>0.38333333333333325</v>
      </c>
      <c r="BF699" s="10">
        <v>1339.6020714091035</v>
      </c>
      <c r="BG699" s="10">
        <v>0.28821428571434421</v>
      </c>
      <c r="BH699" s="11"/>
      <c r="BI699" s="11"/>
    </row>
    <row r="700" spans="52:61">
      <c r="AZ700" s="4" t="s">
        <v>2</v>
      </c>
      <c r="BA700" s="4">
        <v>49</v>
      </c>
      <c r="BB700" s="4">
        <v>159</v>
      </c>
      <c r="BC700" s="10">
        <v>2.0177</v>
      </c>
      <c r="BD700" s="10">
        <v>72.85523120384596</v>
      </c>
      <c r="BE700" s="10">
        <v>0.38321212121212117</v>
      </c>
      <c r="BF700" s="10">
        <v>1335.0571584104521</v>
      </c>
      <c r="BG700" s="10">
        <v>0.25221249999992834</v>
      </c>
      <c r="BH700" s="10"/>
      <c r="BI700" s="10"/>
    </row>
    <row r="701" spans="52:61">
      <c r="AZ701" s="4" t="s">
        <v>2</v>
      </c>
      <c r="BA701" s="4">
        <v>49.2</v>
      </c>
      <c r="BB701" s="4">
        <v>159.19999999999999</v>
      </c>
      <c r="BC701" s="10">
        <v>2.0449999999999999</v>
      </c>
      <c r="BD701" s="10">
        <v>74.327628361858189</v>
      </c>
      <c r="BE701" s="10">
        <v>0.3666666666666667</v>
      </c>
      <c r="BF701" s="10">
        <v>1321.9923788786066</v>
      </c>
      <c r="BG701" s="10">
        <v>0.27266666666668993</v>
      </c>
      <c r="BH701" s="10"/>
      <c r="BI701" s="10"/>
    </row>
    <row r="702" spans="52:61">
      <c r="AZ702" s="4" t="s">
        <v>2</v>
      </c>
      <c r="BA702" s="4">
        <v>49.4</v>
      </c>
      <c r="BB702" s="4">
        <v>159.4</v>
      </c>
      <c r="BC702" s="10">
        <v>2.1193</v>
      </c>
      <c r="BD702" s="10">
        <v>73.609210588401837</v>
      </c>
      <c r="BE702" s="10">
        <v>0.32163636363636361</v>
      </c>
      <c r="BF702" s="10">
        <v>1326.8916712030486</v>
      </c>
      <c r="BG702" s="10">
        <v>0.28257333333331724</v>
      </c>
      <c r="BH702" s="10"/>
      <c r="BI702" s="10"/>
    </row>
    <row r="703" spans="52:61">
      <c r="AZ703" s="4" t="s">
        <v>2</v>
      </c>
      <c r="BA703" s="4">
        <v>49.6</v>
      </c>
      <c r="BB703" s="4">
        <v>159.6</v>
      </c>
      <c r="BC703" s="10">
        <v>2.0406</v>
      </c>
      <c r="BD703" s="10">
        <v>78.40831128099579</v>
      </c>
      <c r="BE703" s="10">
        <v>0.36933333333333329</v>
      </c>
      <c r="BF703" s="10">
        <v>894.62209302325584</v>
      </c>
      <c r="BG703" s="10">
        <v>0.25507499999996375</v>
      </c>
      <c r="BH703" s="10"/>
      <c r="BI703" s="10"/>
    </row>
    <row r="704" spans="52:61">
      <c r="AZ704" s="4" t="s">
        <v>2</v>
      </c>
      <c r="BA704" s="4">
        <v>49.8</v>
      </c>
      <c r="BB704" s="4">
        <v>159.80000000000001</v>
      </c>
      <c r="BC704" s="10">
        <v>2.0133999999999999</v>
      </c>
      <c r="BD704" s="10">
        <v>81.950928777192814</v>
      </c>
      <c r="BE704" s="10">
        <v>0.38581818181818189</v>
      </c>
      <c r="BF704" s="10">
        <v>1353.8377789874799</v>
      </c>
      <c r="BG704" s="10">
        <v>0.26845333333331806</v>
      </c>
      <c r="BH704" s="10"/>
      <c r="BI704" s="10"/>
    </row>
    <row r="705" spans="52:61">
      <c r="AZ705" s="4" t="s">
        <v>2</v>
      </c>
      <c r="BA705" s="4">
        <v>50</v>
      </c>
      <c r="BB705" s="4">
        <v>160</v>
      </c>
      <c r="BC705" s="10">
        <v>2.0101</v>
      </c>
      <c r="BD705" s="10">
        <v>83.5779314461967</v>
      </c>
      <c r="BE705" s="10">
        <v>0.38781818181818178</v>
      </c>
      <c r="BF705" s="10">
        <v>1282.289249806651</v>
      </c>
      <c r="BG705" s="10">
        <v>0.36547272727288782</v>
      </c>
      <c r="BH705" s="10"/>
      <c r="BI705" s="10"/>
    </row>
    <row r="706" spans="52:61">
      <c r="AZ706" s="4" t="s">
        <v>2</v>
      </c>
      <c r="BA706" s="4">
        <v>50.2</v>
      </c>
      <c r="BB706" s="4">
        <v>160.19999999999999</v>
      </c>
      <c r="BC706" s="10">
        <v>2.0213999999999999</v>
      </c>
      <c r="BD706" s="10">
        <v>85.089541901652325</v>
      </c>
      <c r="BE706" s="10">
        <v>0.38096969696969701</v>
      </c>
      <c r="BF706" s="10">
        <v>1076.856462437757</v>
      </c>
      <c r="BG706" s="10">
        <v>0.31098461538459837</v>
      </c>
      <c r="BH706" s="10"/>
      <c r="BI706" s="10"/>
    </row>
    <row r="707" spans="52:61">
      <c r="AZ707" s="4" t="s">
        <v>2</v>
      </c>
      <c r="BA707" s="4">
        <v>50.4</v>
      </c>
      <c r="BB707" s="4">
        <v>160.4</v>
      </c>
      <c r="BC707" s="10">
        <v>2.0489999999999999</v>
      </c>
      <c r="BD707" s="10">
        <v>85.895558809175213</v>
      </c>
      <c r="BE707" s="10">
        <v>0.36424242424242426</v>
      </c>
      <c r="BF707" s="10">
        <v>1227.250247279921</v>
      </c>
      <c r="BG707" s="10">
        <v>0.3152307692307072</v>
      </c>
      <c r="BH707" s="10"/>
      <c r="BI707" s="10"/>
    </row>
    <row r="708" spans="52:61">
      <c r="AZ708" s="4" t="s">
        <v>2</v>
      </c>
      <c r="BA708" s="4">
        <v>50.6</v>
      </c>
      <c r="BB708" s="4">
        <v>160.6</v>
      </c>
      <c r="BC708" s="10">
        <v>2.1181999999999999</v>
      </c>
      <c r="BD708" s="10">
        <v>84.977811349258815</v>
      </c>
      <c r="BE708" s="10">
        <v>0.32230303030303037</v>
      </c>
      <c r="BF708" s="10">
        <v>1268.5232498722535</v>
      </c>
      <c r="BG708" s="10">
        <v>0.38512727272749658</v>
      </c>
      <c r="BH708" s="10"/>
      <c r="BI708" s="10"/>
    </row>
    <row r="709" spans="52:61">
      <c r="AZ709" s="4" t="s">
        <v>2</v>
      </c>
      <c r="BA709" s="4">
        <v>50.8</v>
      </c>
      <c r="BB709" s="4">
        <v>160.80000000000001</v>
      </c>
      <c r="BC709" s="10">
        <v>2.1051000000000002</v>
      </c>
      <c r="BD709" s="10">
        <v>87.40677402498693</v>
      </c>
      <c r="BE709" s="10">
        <v>0.33024242424242412</v>
      </c>
      <c r="BF709" s="10">
        <v>1110.4689931095802</v>
      </c>
      <c r="BG709" s="10">
        <v>0.35084999999976735</v>
      </c>
      <c r="BH709" s="10"/>
      <c r="BI709" s="10"/>
    </row>
    <row r="710" spans="52:61">
      <c r="AZ710" s="4" t="s">
        <v>2</v>
      </c>
      <c r="BA710" s="4">
        <v>51</v>
      </c>
      <c r="BB710" s="4">
        <v>161</v>
      </c>
      <c r="BC710" s="10">
        <v>2.2081</v>
      </c>
      <c r="BD710" s="10">
        <v>84.688193469498671</v>
      </c>
      <c r="BE710" s="10">
        <v>0.26781818181818179</v>
      </c>
      <c r="BF710" s="10">
        <v>1314.7506001600429</v>
      </c>
      <c r="BG710" s="10">
        <v>0.40147272727290362</v>
      </c>
      <c r="BH710" s="10"/>
      <c r="BI710" s="10"/>
    </row>
    <row r="711" spans="52:61">
      <c r="AZ711" s="4" t="s">
        <v>2</v>
      </c>
      <c r="BA711" s="4">
        <v>51.2</v>
      </c>
      <c r="BB711" s="4">
        <v>161.19999999999999</v>
      </c>
      <c r="BC711" s="10">
        <v>2.2416</v>
      </c>
      <c r="BD711" s="10">
        <v>85.206995003568878</v>
      </c>
      <c r="BE711" s="10">
        <v>0.24751515151515147</v>
      </c>
      <c r="BF711" s="10">
        <v>1222.7992087042533</v>
      </c>
      <c r="BG711" s="10">
        <v>0.37360000000008853</v>
      </c>
      <c r="BH711" s="10"/>
      <c r="BI711" s="10"/>
    </row>
    <row r="712" spans="52:61">
      <c r="AZ712" s="4" t="s">
        <v>2</v>
      </c>
      <c r="BA712" s="4">
        <v>51.4</v>
      </c>
      <c r="BB712" s="4">
        <v>161.4</v>
      </c>
      <c r="BC712" s="10">
        <v>2.1842000000000001</v>
      </c>
      <c r="BD712" s="10">
        <v>88.361871623477697</v>
      </c>
      <c r="BE712" s="10">
        <v>0.28230303030303017</v>
      </c>
      <c r="BF712" s="10">
        <v>1075.6920415224915</v>
      </c>
      <c r="BG712" s="10">
        <v>0.36403333333309196</v>
      </c>
      <c r="BH712" s="10"/>
      <c r="BI712" s="10"/>
    </row>
    <row r="713" spans="52:61">
      <c r="AZ713" s="4" t="s">
        <v>2</v>
      </c>
      <c r="BA713" s="4">
        <v>51.6</v>
      </c>
      <c r="BB713" s="4">
        <v>161.6</v>
      </c>
      <c r="BC713" s="10">
        <v>2.2000000000000002</v>
      </c>
      <c r="BD713" s="10">
        <v>89.545454545454533</v>
      </c>
      <c r="BE713" s="10">
        <v>0.2727272727272726</v>
      </c>
      <c r="BF713" s="10">
        <v>1063.0125161847216</v>
      </c>
      <c r="BG713" s="10">
        <v>0.40000000000023256</v>
      </c>
      <c r="BH713" s="10"/>
      <c r="BI713" s="10"/>
    </row>
    <row r="714" spans="52:61">
      <c r="AZ714" s="4" t="s">
        <v>2</v>
      </c>
      <c r="BA714" s="4">
        <v>51.8</v>
      </c>
      <c r="BB714" s="4">
        <v>161.80000000000001</v>
      </c>
      <c r="BC714" s="10">
        <v>2.1566999999999998</v>
      </c>
      <c r="BD714" s="10">
        <v>92.270598599712528</v>
      </c>
      <c r="BE714" s="10">
        <v>0.29896969696969705</v>
      </c>
      <c r="BF714" s="10">
        <v>1226.6081871345027</v>
      </c>
      <c r="BG714" s="10">
        <v>0.35945000000003402</v>
      </c>
      <c r="BH714" s="10"/>
      <c r="BI714" s="10"/>
    </row>
    <row r="715" spans="52:61">
      <c r="AZ715" s="4" t="s">
        <v>2</v>
      </c>
      <c r="BA715" s="4">
        <v>52</v>
      </c>
      <c r="BB715" s="4">
        <v>162</v>
      </c>
      <c r="BC715" s="10">
        <v>2.1309999999999998</v>
      </c>
      <c r="BD715" s="10">
        <v>94.321914594087289</v>
      </c>
      <c r="BE715" s="10">
        <v>0.31454545454545463</v>
      </c>
      <c r="BF715" s="10">
        <v>1126.8357810413886</v>
      </c>
      <c r="BG715" s="10">
        <v>0.38745454545439523</v>
      </c>
      <c r="BH715" s="10"/>
      <c r="BI715" s="10"/>
    </row>
    <row r="716" spans="52:61">
      <c r="AZ716" s="4" t="s">
        <v>2</v>
      </c>
      <c r="BA716" s="4">
        <v>52.2</v>
      </c>
      <c r="BB716" s="4">
        <v>162.19999999999999</v>
      </c>
      <c r="BC716" s="10">
        <v>2.1522999999999999</v>
      </c>
      <c r="BD716" s="10">
        <v>94.782325883938114</v>
      </c>
      <c r="BE716" s="10">
        <v>0.30163636363636365</v>
      </c>
      <c r="BF716" s="10">
        <v>1364.7730361511278</v>
      </c>
      <c r="BG716" s="10">
        <v>0.35871666666675162</v>
      </c>
      <c r="BH716" s="10"/>
      <c r="BI716" s="10"/>
    </row>
    <row r="717" spans="52:61">
      <c r="AZ717" s="4" t="s">
        <v>2</v>
      </c>
      <c r="BA717" s="4">
        <v>52.4</v>
      </c>
      <c r="BB717" s="4">
        <v>162.4</v>
      </c>
      <c r="BC717" s="10">
        <v>2.1187999999999998</v>
      </c>
      <c r="BD717" s="10">
        <v>97.224844251463097</v>
      </c>
      <c r="BE717" s="10">
        <v>0.32193939393939403</v>
      </c>
      <c r="BF717" s="10">
        <v>1088.1512420312158</v>
      </c>
      <c r="BG717" s="10">
        <v>0.35313333333336672</v>
      </c>
      <c r="BH717" s="10"/>
      <c r="BI717" s="10"/>
    </row>
    <row r="718" spans="52:61">
      <c r="AZ718" s="4" t="s">
        <v>2</v>
      </c>
      <c r="BA718" s="4">
        <v>52.6</v>
      </c>
      <c r="BB718" s="4">
        <v>162.6</v>
      </c>
      <c r="BC718" s="10">
        <v>2.1398999999999999</v>
      </c>
      <c r="BD718" s="10">
        <v>97.200803775877375</v>
      </c>
      <c r="BE718" s="10">
        <v>0.30915151515151518</v>
      </c>
      <c r="BF718" s="10">
        <v>1103.7756679178626</v>
      </c>
      <c r="BG718" s="10">
        <v>0.32921538461536665</v>
      </c>
      <c r="BH718" s="10"/>
      <c r="BI718" s="10"/>
    </row>
    <row r="719" spans="52:61">
      <c r="AZ719" s="4" t="s">
        <v>2</v>
      </c>
      <c r="BA719" s="4">
        <v>52.8</v>
      </c>
      <c r="BB719" s="4">
        <v>162.80000000000001</v>
      </c>
      <c r="BC719" s="10">
        <v>2.1528999999999998</v>
      </c>
      <c r="BD719" s="10">
        <v>97.54284918017558</v>
      </c>
      <c r="BE719" s="10">
        <v>0.30127272727272736</v>
      </c>
      <c r="BF719" s="10">
        <v>1188.6568580920741</v>
      </c>
      <c r="BG719" s="10">
        <v>0.39143636363621187</v>
      </c>
      <c r="BH719" s="10"/>
      <c r="BI719" s="10"/>
    </row>
    <row r="720" spans="52:61">
      <c r="AZ720" s="4" t="s">
        <v>2</v>
      </c>
      <c r="BA720" s="4">
        <v>53</v>
      </c>
      <c r="BB720" s="4">
        <v>163</v>
      </c>
      <c r="BC720" s="10">
        <v>2.1143000000000001</v>
      </c>
      <c r="BD720" s="10">
        <v>100.2695927730218</v>
      </c>
      <c r="BE720" s="10">
        <v>0.3246666666666666</v>
      </c>
      <c r="BF720" s="10">
        <v>1221.2994626282366</v>
      </c>
      <c r="BG720" s="10">
        <v>0.38441818181835069</v>
      </c>
      <c r="BH720" s="10"/>
      <c r="BI720" s="10"/>
    </row>
    <row r="721" spans="52:61">
      <c r="AZ721" s="4" t="s">
        <v>2</v>
      </c>
      <c r="BA721" s="4">
        <v>53.2</v>
      </c>
      <c r="BB721" s="4">
        <v>163.19999999999999</v>
      </c>
      <c r="BC721" s="10">
        <v>2.1246</v>
      </c>
      <c r="BD721" s="10">
        <v>100.72484232326084</v>
      </c>
      <c r="BE721" s="10">
        <v>0.31842424242424239</v>
      </c>
      <c r="BF721" s="10">
        <v>852.81165311653103</v>
      </c>
      <c r="BG721" s="10">
        <v>0.35409999999981545</v>
      </c>
      <c r="BH721" s="10"/>
      <c r="BI721" s="10"/>
    </row>
    <row r="722" spans="52:61">
      <c r="AZ722" s="4" t="s">
        <v>2</v>
      </c>
      <c r="BA722" s="4">
        <v>53.4</v>
      </c>
      <c r="BB722" s="4">
        <v>163.4</v>
      </c>
      <c r="BC722" s="10">
        <v>2.1187999999999998</v>
      </c>
      <c r="BD722" s="10">
        <v>101.94449688502927</v>
      </c>
      <c r="BE722" s="10">
        <v>0.32193939393939403</v>
      </c>
      <c r="BF722" s="10">
        <v>804.62353507786145</v>
      </c>
      <c r="BG722" s="10">
        <v>0.35313333333336672</v>
      </c>
      <c r="BH722" s="10"/>
      <c r="BI722" s="10"/>
    </row>
    <row r="723" spans="52:61">
      <c r="AZ723" s="4" t="s">
        <v>2</v>
      </c>
      <c r="BA723" s="4">
        <v>53.6</v>
      </c>
      <c r="BB723" s="4">
        <v>163.6</v>
      </c>
      <c r="BC723" s="10">
        <v>2.1126999999999998</v>
      </c>
      <c r="BD723" s="10">
        <v>103.65882519998108</v>
      </c>
      <c r="BE723" s="10">
        <v>0.32563636363636372</v>
      </c>
      <c r="BF723" s="10">
        <v>1111.2095702259637</v>
      </c>
      <c r="BG723" s="10">
        <v>0.35211666666675007</v>
      </c>
      <c r="BH723" s="10"/>
      <c r="BI723" s="10"/>
    </row>
    <row r="724" spans="52:61">
      <c r="AZ724" s="4" t="s">
        <v>2</v>
      </c>
      <c r="BA724" s="4">
        <v>53.8</v>
      </c>
      <c r="BB724" s="4">
        <v>163.80000000000001</v>
      </c>
      <c r="BC724" s="10">
        <v>2.073</v>
      </c>
      <c r="BD724" s="10">
        <v>106.60877954655089</v>
      </c>
      <c r="BE724" s="10">
        <v>0.34969696969696967</v>
      </c>
      <c r="BF724" s="10">
        <v>1134.274010013655</v>
      </c>
      <c r="BG724" s="10">
        <v>0.34550000000003273</v>
      </c>
      <c r="BH724" s="10"/>
      <c r="BI724" s="10"/>
    </row>
    <row r="725" spans="52:61">
      <c r="AZ725" s="4" t="s">
        <v>2</v>
      </c>
      <c r="BA725" s="4">
        <v>54</v>
      </c>
      <c r="BB725" s="4">
        <v>164</v>
      </c>
      <c r="BC725" s="10">
        <v>2.1282000000000001</v>
      </c>
      <c r="BD725" s="10">
        <v>104.78338502020486</v>
      </c>
      <c r="BE725" s="10">
        <v>0.31624242424242416</v>
      </c>
      <c r="BF725" s="10">
        <v>1206.5795839380746</v>
      </c>
      <c r="BG725" s="10">
        <v>0.3547000000000336</v>
      </c>
      <c r="BH725" s="10"/>
      <c r="BI725" s="10"/>
    </row>
    <row r="726" spans="52:61">
      <c r="AZ726" s="4" t="s">
        <v>2</v>
      </c>
      <c r="BA726" s="4">
        <v>54.2</v>
      </c>
      <c r="BB726" s="4">
        <v>164.2</v>
      </c>
      <c r="BC726" s="10">
        <v>2.1293000000000002</v>
      </c>
      <c r="BD726" s="10">
        <v>105.66852956370637</v>
      </c>
      <c r="BE726" s="10">
        <v>0.3155757575757574</v>
      </c>
      <c r="BF726" s="10">
        <v>1253.8326212616232</v>
      </c>
      <c r="BG726" s="10">
        <v>0.35488333333314842</v>
      </c>
      <c r="BH726" s="10"/>
      <c r="BI726" s="10"/>
    </row>
    <row r="727" spans="52:61">
      <c r="AZ727" s="4" t="s">
        <v>2</v>
      </c>
      <c r="BA727" s="4">
        <v>54.4</v>
      </c>
      <c r="BB727" s="4">
        <v>164.4</v>
      </c>
      <c r="BC727" s="10">
        <v>2.1696</v>
      </c>
      <c r="BD727" s="10">
        <v>104.62758112094396</v>
      </c>
      <c r="BE727" s="10">
        <v>0.29115151515151511</v>
      </c>
      <c r="BF727" s="10">
        <v>1167.8797839868512</v>
      </c>
      <c r="BG727" s="10">
        <v>0.3944727272729005</v>
      </c>
      <c r="BH727" s="10"/>
      <c r="BI727" s="10"/>
    </row>
    <row r="728" spans="52:61">
      <c r="AZ728" s="4" t="s">
        <v>2</v>
      </c>
      <c r="BA728" s="4">
        <v>54.6</v>
      </c>
      <c r="BB728" s="4">
        <v>164.6</v>
      </c>
      <c r="BC728" s="10">
        <v>2.1757</v>
      </c>
      <c r="BD728" s="10">
        <v>105.25348163809349</v>
      </c>
      <c r="BE728" s="10">
        <v>0.28745454545454546</v>
      </c>
      <c r="BF728" s="10">
        <v>1296.4406339308914</v>
      </c>
      <c r="BG728" s="10">
        <v>0.33472307692305864</v>
      </c>
      <c r="BH728" s="10"/>
      <c r="BI728" s="10"/>
    </row>
    <row r="729" spans="52:61">
      <c r="AZ729" s="4" t="s">
        <v>2</v>
      </c>
      <c r="BA729" s="4">
        <v>54.8</v>
      </c>
      <c r="BB729" s="4">
        <v>164.8</v>
      </c>
      <c r="BC729" s="10">
        <v>2.1959</v>
      </c>
      <c r="BD729" s="10">
        <v>105.19604717883328</v>
      </c>
      <c r="BE729" s="10">
        <v>0.27521212121212119</v>
      </c>
      <c r="BF729" s="10">
        <v>1234.5495160089349</v>
      </c>
      <c r="BG729" s="10">
        <v>0.36598333333336797</v>
      </c>
      <c r="BH729" s="10"/>
      <c r="BI729" s="10"/>
    </row>
    <row r="730" spans="52:61">
      <c r="AZ730" s="4" t="s">
        <v>2</v>
      </c>
      <c r="BA730" s="4">
        <v>55</v>
      </c>
      <c r="BB730" s="4">
        <v>165</v>
      </c>
      <c r="BC730" s="10">
        <v>2.1629999999999998</v>
      </c>
      <c r="BD730" s="10">
        <v>108.18307905686548</v>
      </c>
      <c r="BE730" s="10">
        <v>0.29515151515151522</v>
      </c>
      <c r="BF730" s="10">
        <v>1226.9314604020342</v>
      </c>
      <c r="BG730" s="10">
        <v>0.36050000000003413</v>
      </c>
      <c r="BH730" s="10"/>
      <c r="BI730" s="10"/>
    </row>
    <row r="731" spans="52:61">
      <c r="AZ731" s="4" t="s">
        <v>2</v>
      </c>
      <c r="BA731" s="4">
        <v>55.2</v>
      </c>
      <c r="BB731" s="4">
        <v>165.2</v>
      </c>
      <c r="BC731" s="10">
        <v>2.1463000000000001</v>
      </c>
      <c r="BD731" s="10">
        <v>109.49075152588175</v>
      </c>
      <c r="BE731" s="10">
        <v>0.3052727272727272</v>
      </c>
      <c r="BF731" s="10">
        <v>1254.8823234852277</v>
      </c>
      <c r="BG731" s="10">
        <v>0.42926000000003661</v>
      </c>
      <c r="BH731" s="10"/>
      <c r="BI731" s="10"/>
    </row>
    <row r="732" spans="52:61">
      <c r="AZ732" s="4" t="s">
        <v>2</v>
      </c>
      <c r="BA732" s="4">
        <v>55.4</v>
      </c>
      <c r="BB732" s="4">
        <v>165.4</v>
      </c>
      <c r="BC732" s="10">
        <v>2.1856</v>
      </c>
      <c r="BD732" s="10">
        <v>108.43704245973646</v>
      </c>
      <c r="BE732" s="10">
        <v>0.2814545454545454</v>
      </c>
      <c r="BF732" s="10">
        <v>812.98401713626629</v>
      </c>
      <c r="BG732" s="10">
        <v>0.33624615384608769</v>
      </c>
      <c r="BH732" s="10"/>
      <c r="BI732" s="10"/>
    </row>
    <row r="733" spans="52:61">
      <c r="AZ733" s="4" t="s">
        <v>2</v>
      </c>
      <c r="BA733" s="4">
        <v>55.6</v>
      </c>
      <c r="BB733" s="4">
        <v>165.6</v>
      </c>
      <c r="BC733" s="10">
        <v>2.165</v>
      </c>
      <c r="BD733" s="10">
        <v>109.46882217090069</v>
      </c>
      <c r="BE733" s="10">
        <v>0.29393939393939389</v>
      </c>
      <c r="BF733" s="10">
        <v>1220.4528489674049</v>
      </c>
      <c r="BG733" s="10">
        <v>0.39363636363626703</v>
      </c>
      <c r="BH733" s="10"/>
      <c r="BI733" s="10"/>
    </row>
    <row r="734" spans="52:61">
      <c r="AZ734" s="4" t="s">
        <v>2</v>
      </c>
      <c r="BA734" s="4">
        <v>55.8</v>
      </c>
      <c r="BB734" s="4">
        <v>165.8</v>
      </c>
      <c r="BC734" s="10">
        <v>2.1608999999999998</v>
      </c>
      <c r="BD734" s="10">
        <v>110.60206395483364</v>
      </c>
      <c r="BE734" s="10">
        <v>0.29642424242424248</v>
      </c>
      <c r="BF734" s="10">
        <v>1260.196179659267</v>
      </c>
      <c r="BG734" s="10">
        <v>0.36015000000003405</v>
      </c>
      <c r="BH734" s="10"/>
      <c r="BI734" s="10"/>
    </row>
    <row r="735" spans="52:61">
      <c r="AZ735" s="4" t="s">
        <v>2</v>
      </c>
      <c r="BA735" s="4">
        <v>56</v>
      </c>
      <c r="BB735" s="4">
        <v>166</v>
      </c>
      <c r="BC735" s="10">
        <v>2.1387</v>
      </c>
      <c r="BD735" s="10">
        <v>112.21770234254453</v>
      </c>
      <c r="BE735" s="10">
        <v>0.30987878787878781</v>
      </c>
      <c r="BF735" s="10">
        <v>1321.5547703180209</v>
      </c>
      <c r="BG735" s="10">
        <v>0.35645000000003374</v>
      </c>
      <c r="BH735" s="10"/>
      <c r="BI735" s="10"/>
    </row>
    <row r="736" spans="52:61">
      <c r="AZ736" s="4" t="s">
        <v>2</v>
      </c>
      <c r="BA736" s="4">
        <v>56.2</v>
      </c>
      <c r="BB736" s="4">
        <v>166.2</v>
      </c>
      <c r="BC736" s="10">
        <v>2.1558000000000002</v>
      </c>
      <c r="BD736" s="10">
        <v>111.79144633082845</v>
      </c>
      <c r="BE736" s="10">
        <v>0.2995151515151514</v>
      </c>
      <c r="BF736" s="10">
        <v>1318.2930144060883</v>
      </c>
      <c r="BG736" s="10">
        <v>0.3919636363635402</v>
      </c>
      <c r="BH736" s="10"/>
      <c r="BI736" s="10"/>
    </row>
    <row r="737" spans="52:61">
      <c r="AZ737" s="4" t="s">
        <v>2</v>
      </c>
      <c r="BA737" s="4">
        <v>56.4</v>
      </c>
      <c r="BB737" s="4">
        <v>166.4</v>
      </c>
      <c r="BC737" s="10">
        <v>2.1227999999999998</v>
      </c>
      <c r="BD737" s="10">
        <v>113.05822498586774</v>
      </c>
      <c r="BE737" s="10">
        <v>0.31951515151515159</v>
      </c>
      <c r="BF737" s="10">
        <v>1305.6614044638</v>
      </c>
      <c r="BG737" s="10">
        <v>0.35380000000003348</v>
      </c>
      <c r="BH737" s="10"/>
      <c r="BI737" s="10"/>
    </row>
    <row r="738" spans="52:61">
      <c r="AZ738" s="4" t="s">
        <v>2</v>
      </c>
      <c r="BA738" s="4">
        <v>56.6</v>
      </c>
      <c r="BB738" s="4">
        <v>166.6</v>
      </c>
      <c r="BC738" s="10">
        <v>2.1574</v>
      </c>
      <c r="BD738" s="10">
        <v>111.70853805506628</v>
      </c>
      <c r="BE738" s="10">
        <v>0.2985454545454545</v>
      </c>
      <c r="BF738" s="10">
        <v>1288.1217722207118</v>
      </c>
      <c r="BG738" s="10">
        <v>0.3319076923076742</v>
      </c>
      <c r="BH738" s="10"/>
      <c r="BI738" s="10"/>
    </row>
    <row r="739" spans="52:61">
      <c r="AZ739" s="4" t="s">
        <v>2</v>
      </c>
      <c r="BA739" s="4">
        <v>56.8</v>
      </c>
      <c r="BB739" s="4">
        <v>166.8</v>
      </c>
      <c r="BC739" s="10">
        <v>2.0964</v>
      </c>
      <c r="BD739" s="10">
        <v>114.48196908986834</v>
      </c>
      <c r="BE739" s="10">
        <v>0.33551515151515143</v>
      </c>
      <c r="BF739" s="10">
        <v>1290.4191616766468</v>
      </c>
      <c r="BG739" s="10">
        <v>0.38116363636380379</v>
      </c>
      <c r="BH739" s="10"/>
      <c r="BI739" s="10"/>
    </row>
    <row r="740" spans="52:61">
      <c r="AZ740" s="4" t="s">
        <v>2</v>
      </c>
      <c r="BA740" s="4">
        <v>57</v>
      </c>
      <c r="BB740" s="4">
        <v>167</v>
      </c>
      <c r="BC740" s="10">
        <v>2.0213999999999999</v>
      </c>
      <c r="BD740" s="10">
        <v>119.22429999010588</v>
      </c>
      <c r="BE740" s="10">
        <v>0.38096969696969701</v>
      </c>
      <c r="BF740" s="10">
        <v>1291.7800762112142</v>
      </c>
      <c r="BG740" s="10">
        <v>0.33689999999977654</v>
      </c>
      <c r="BH740" s="10"/>
      <c r="BI740" s="10"/>
    </row>
    <row r="741" spans="52:61">
      <c r="AZ741" s="4" t="s">
        <v>2</v>
      </c>
      <c r="BA741" s="4">
        <v>57.2</v>
      </c>
      <c r="BB741" s="4">
        <v>167.2</v>
      </c>
      <c r="BC741" s="10">
        <v>1.9710000000000001</v>
      </c>
      <c r="BD741" s="10">
        <v>121.76560121765601</v>
      </c>
      <c r="BE741" s="10">
        <v>0.41151515151515144</v>
      </c>
      <c r="BF741" s="10">
        <v>1298.8568317909637</v>
      </c>
      <c r="BG741" s="10">
        <v>0.32850000000007784</v>
      </c>
      <c r="BH741" s="10"/>
      <c r="BI741" s="10"/>
    </row>
    <row r="742" spans="52:61">
      <c r="AZ742" s="4" t="s">
        <v>2</v>
      </c>
      <c r="BA742" s="4">
        <v>57.4</v>
      </c>
      <c r="BB742" s="4">
        <v>167.4</v>
      </c>
      <c r="BC742" s="10">
        <v>1.9718</v>
      </c>
      <c r="BD742" s="10">
        <v>122.22334922405923</v>
      </c>
      <c r="BE742" s="10">
        <v>0.41103030303030302</v>
      </c>
      <c r="BF742" s="10">
        <v>1295.8628198149158</v>
      </c>
      <c r="BG742" s="10">
        <v>0.30335384615378647</v>
      </c>
      <c r="BH742" s="10"/>
      <c r="BI742" s="10"/>
    </row>
    <row r="743" spans="52:61">
      <c r="AZ743" s="4" t="s">
        <v>2</v>
      </c>
      <c r="BA743" s="4">
        <v>57.6</v>
      </c>
      <c r="BB743" s="4">
        <v>167.6</v>
      </c>
      <c r="BC743" s="10">
        <v>2.0236000000000001</v>
      </c>
      <c r="BD743" s="10"/>
      <c r="BE743" s="10">
        <v>0.37963636363636355</v>
      </c>
      <c r="BF743" s="10">
        <v>1271.8129926610491</v>
      </c>
      <c r="BG743" s="10">
        <v>0.3372666666667466</v>
      </c>
      <c r="BH743" s="10"/>
      <c r="BI743" s="10"/>
    </row>
    <row r="744" spans="52:61">
      <c r="AZ744" s="4" t="s">
        <v>2</v>
      </c>
      <c r="BA744" s="4">
        <v>57.8</v>
      </c>
      <c r="BB744" s="4">
        <v>167.8</v>
      </c>
      <c r="BC744" s="10">
        <v>2.0966999999999998</v>
      </c>
      <c r="BD744" s="10">
        <v>114.46558878237231</v>
      </c>
      <c r="BE744" s="10">
        <v>0.33533333333333343</v>
      </c>
      <c r="BF744" s="10">
        <v>1250.0679532481649</v>
      </c>
      <c r="BG744" s="10">
        <v>0.38121818181834921</v>
      </c>
      <c r="BH744" s="10"/>
      <c r="BI744" s="10"/>
    </row>
    <row r="745" spans="52:61">
      <c r="AZ745" s="4" t="s">
        <v>2</v>
      </c>
      <c r="BA745" s="4">
        <v>58</v>
      </c>
      <c r="BB745" s="4">
        <v>168</v>
      </c>
      <c r="BC745" s="10">
        <v>2.1585000000000001</v>
      </c>
      <c r="BD745" s="10">
        <v>111.18832522585129</v>
      </c>
      <c r="BE745" s="10">
        <v>0.2978787878787878</v>
      </c>
      <c r="BF745" s="10">
        <v>1243.8758845944476</v>
      </c>
      <c r="BG745" s="10">
        <v>0.35974999999976143</v>
      </c>
      <c r="BH745" s="10"/>
      <c r="BI745" s="10"/>
    </row>
    <row r="746" spans="52:61">
      <c r="AZ746" s="4" t="s">
        <v>2</v>
      </c>
      <c r="BA746" s="4">
        <v>58.2</v>
      </c>
      <c r="BB746" s="4">
        <v>168.2</v>
      </c>
      <c r="BC746" s="10">
        <v>2.1625999999999999</v>
      </c>
      <c r="BD746" s="10">
        <v>110.51512068806068</v>
      </c>
      <c r="BE746" s="10">
        <v>0.29539393939393943</v>
      </c>
      <c r="BF746" s="10">
        <v>1253.4750613246117</v>
      </c>
      <c r="BG746" s="10">
        <v>0.3604333333334187</v>
      </c>
      <c r="BH746" s="10"/>
      <c r="BI746" s="10"/>
    </row>
    <row r="747" spans="52:61">
      <c r="AZ747" s="4" t="s">
        <v>2</v>
      </c>
      <c r="BA747" s="4">
        <v>58.4</v>
      </c>
      <c r="BB747" s="4">
        <v>168.4</v>
      </c>
      <c r="BC747" s="10">
        <v>2.0173999999999999</v>
      </c>
      <c r="BD747" s="10">
        <v>118.96500446118768</v>
      </c>
      <c r="BE747" s="10">
        <v>0.38339393939393945</v>
      </c>
      <c r="BF747" s="10">
        <v>1344.0391943385957</v>
      </c>
      <c r="BG747" s="10">
        <v>0.31036923076916967</v>
      </c>
      <c r="BH747" s="10"/>
      <c r="BI747" s="10"/>
    </row>
    <row r="748" spans="52:61">
      <c r="AZ748" s="4" t="s">
        <v>2</v>
      </c>
      <c r="BA748" s="4">
        <v>58.6</v>
      </c>
      <c r="BB748" s="4">
        <v>168.6</v>
      </c>
      <c r="BC748" s="10">
        <v>2.0783999999999998</v>
      </c>
      <c r="BD748" s="10">
        <v>115.47344110854505</v>
      </c>
      <c r="BE748" s="10">
        <v>0.34642424242424252</v>
      </c>
      <c r="BF748" s="10">
        <v>1330.7964120684967</v>
      </c>
      <c r="BG748" s="10">
        <v>0.37789090909112871</v>
      </c>
      <c r="BH748" s="10"/>
      <c r="BI748" s="10"/>
    </row>
    <row r="749" spans="52:61">
      <c r="AZ749" s="4" t="s">
        <v>2</v>
      </c>
      <c r="BA749" s="4">
        <v>58.8</v>
      </c>
      <c r="BB749" s="4">
        <v>168.8</v>
      </c>
      <c r="BC749" s="10">
        <v>2.1193</v>
      </c>
      <c r="BD749" s="10">
        <v>113.24493936677204</v>
      </c>
      <c r="BE749" s="10">
        <v>0.32163636363636361</v>
      </c>
      <c r="BF749" s="10">
        <v>1304.7023647730359</v>
      </c>
      <c r="BG749" s="10">
        <v>0.3532166666667001</v>
      </c>
      <c r="BH749" s="10"/>
      <c r="BI749" s="10"/>
    </row>
    <row r="750" spans="52:61">
      <c r="AZ750" s="4" t="s">
        <v>2</v>
      </c>
      <c r="BA750" s="4">
        <v>59</v>
      </c>
      <c r="BB750" s="4">
        <v>169</v>
      </c>
      <c r="BC750" s="10">
        <v>2.1989999999999998</v>
      </c>
      <c r="BD750" s="10">
        <v>109.14051841746249</v>
      </c>
      <c r="BE750" s="10">
        <v>0.27333333333333337</v>
      </c>
      <c r="BF750" s="10">
        <v>1282.2536744692436</v>
      </c>
      <c r="BG750" s="10">
        <v>0.3383076923076257</v>
      </c>
      <c r="BH750" s="10"/>
      <c r="BI750" s="10"/>
    </row>
    <row r="751" spans="52:61">
      <c r="AZ751" s="4" t="s">
        <v>2</v>
      </c>
      <c r="BA751" s="4">
        <v>59.2</v>
      </c>
      <c r="BB751" s="4">
        <v>169.2</v>
      </c>
      <c r="BC751" s="10">
        <v>2.1989999999999998</v>
      </c>
      <c r="BD751" s="10">
        <v>109.59527057753525</v>
      </c>
      <c r="BE751" s="10">
        <v>0.27333333333333337</v>
      </c>
      <c r="BF751" s="10">
        <v>1289.7526501766781</v>
      </c>
      <c r="BG751" s="10">
        <v>0.33830769230767382</v>
      </c>
      <c r="BH751" s="10"/>
      <c r="BI751" s="10"/>
    </row>
    <row r="752" spans="52:61">
      <c r="AZ752" s="4" t="s">
        <v>2</v>
      </c>
      <c r="BA752" s="4">
        <v>59.4</v>
      </c>
      <c r="BB752" s="4">
        <v>169.4</v>
      </c>
      <c r="BC752" s="10">
        <v>2.1564000000000001</v>
      </c>
      <c r="BD752" s="10">
        <v>111.29660545353366</v>
      </c>
      <c r="BE752" s="10">
        <v>0.29915151515151506</v>
      </c>
      <c r="BF752" s="10">
        <v>1296.1454940282301</v>
      </c>
      <c r="BG752" s="10">
        <v>0.39207272727257536</v>
      </c>
      <c r="BH752" s="10"/>
      <c r="BI752" s="10"/>
    </row>
    <row r="753" spans="52:61">
      <c r="AZ753" s="4" t="s">
        <v>2</v>
      </c>
      <c r="BA753" s="4">
        <v>59.6</v>
      </c>
      <c r="BB753" s="4">
        <v>169.6</v>
      </c>
      <c r="BC753" s="10">
        <v>2.0781000000000001</v>
      </c>
      <c r="BD753" s="10">
        <v>115.97131995572879</v>
      </c>
      <c r="BE753" s="10">
        <v>0.34660606060606053</v>
      </c>
      <c r="BF753" s="10">
        <v>1333.6962438758849</v>
      </c>
      <c r="BG753" s="10">
        <v>0.37783636363658329</v>
      </c>
      <c r="BH753" s="10"/>
      <c r="BI753" s="10"/>
    </row>
    <row r="754" spans="52:61">
      <c r="AZ754" s="4" t="s">
        <v>2</v>
      </c>
      <c r="BA754" s="4">
        <v>59.8</v>
      </c>
      <c r="BB754" s="4">
        <v>169.8</v>
      </c>
      <c r="BC754" s="10">
        <v>2.0998999999999999</v>
      </c>
      <c r="BD754" s="10">
        <v>114.76736987475594</v>
      </c>
      <c r="BE754" s="10">
        <v>0.33339393939393941</v>
      </c>
      <c r="BF754" s="10">
        <v>1309.3231856482737</v>
      </c>
      <c r="BG754" s="10">
        <v>0.34998333333336645</v>
      </c>
      <c r="BH754" s="10"/>
      <c r="BI754" s="10"/>
    </row>
    <row r="755" spans="52:61">
      <c r="AZ755" s="4" t="s">
        <v>2</v>
      </c>
      <c r="BA755" s="4">
        <v>60</v>
      </c>
      <c r="BB755" s="4">
        <v>170</v>
      </c>
      <c r="BC755" s="10">
        <v>2.1526999999999998</v>
      </c>
      <c r="BD755" s="10">
        <v>111.95243182979515</v>
      </c>
      <c r="BE755" s="10">
        <v>0.30139393939393944</v>
      </c>
      <c r="BF755" s="10">
        <v>1270.3583061889249</v>
      </c>
      <c r="BG755" s="10">
        <v>0.4305399999999755</v>
      </c>
      <c r="BH755" s="10"/>
      <c r="BI755" s="10"/>
    </row>
    <row r="756" spans="52:61">
      <c r="AZ756" s="4" t="s">
        <v>2</v>
      </c>
      <c r="BA756" s="4">
        <v>60.2</v>
      </c>
      <c r="BB756" s="4">
        <v>170.2</v>
      </c>
      <c r="BC756" s="10">
        <v>2.1627000000000001</v>
      </c>
      <c r="BD756" s="10">
        <v>110.97239561659038</v>
      </c>
      <c r="BE756" s="10">
        <v>0.29533333333333328</v>
      </c>
      <c r="BF756" s="10">
        <v>1246.3255307566687</v>
      </c>
      <c r="BG756" s="10">
        <v>0.39321818181808532</v>
      </c>
      <c r="BH756" s="10"/>
      <c r="BI756" s="10"/>
    </row>
    <row r="757" spans="52:61">
      <c r="AZ757" s="4" t="s">
        <v>2</v>
      </c>
      <c r="BA757" s="4">
        <v>60.4</v>
      </c>
      <c r="BB757" s="4">
        <v>170.4</v>
      </c>
      <c r="BC757" s="10">
        <v>2.2254</v>
      </c>
      <c r="BD757" s="10">
        <v>107.84578053383662</v>
      </c>
      <c r="BE757" s="10">
        <v>0.25733333333333325</v>
      </c>
      <c r="BF757" s="10">
        <v>1220.4960479694741</v>
      </c>
      <c r="BG757" s="10">
        <v>0.404618181818025</v>
      </c>
      <c r="BH757" s="10"/>
      <c r="BI757" s="10"/>
    </row>
    <row r="758" spans="52:61">
      <c r="AZ758" s="4" t="s">
        <v>2</v>
      </c>
      <c r="BA758" s="4">
        <v>60.6</v>
      </c>
      <c r="BB758" s="4">
        <v>170.6</v>
      </c>
      <c r="BC758" s="10">
        <v>2.2292000000000001</v>
      </c>
      <c r="BD758" s="10">
        <v>107.21335008074645</v>
      </c>
      <c r="BE758" s="10">
        <v>0.25503030303030294</v>
      </c>
      <c r="BF758" s="10">
        <v>1053.5503656522765</v>
      </c>
      <c r="BG758" s="10">
        <v>0.40530909090932654</v>
      </c>
      <c r="BH758" s="10"/>
      <c r="BI758" s="10"/>
    </row>
    <row r="759" spans="52:61">
      <c r="AZ759" s="4" t="s">
        <v>2</v>
      </c>
      <c r="BA759" s="4">
        <v>60.8</v>
      </c>
      <c r="BB759" s="4">
        <v>170.8</v>
      </c>
      <c r="BC759" s="10">
        <v>2.2164000000000001</v>
      </c>
      <c r="BD759" s="10">
        <v>107.38133910846418</v>
      </c>
      <c r="BE759" s="10">
        <v>0.26278787878787868</v>
      </c>
      <c r="BF759" s="10">
        <v>1132.8688728539439</v>
      </c>
      <c r="BG759" s="10">
        <v>0.40298181818166201</v>
      </c>
      <c r="BH759" s="10"/>
      <c r="BI759" s="10"/>
    </row>
    <row r="760" spans="52:61">
      <c r="AZ760" s="4" t="s">
        <v>2</v>
      </c>
      <c r="BA760" s="4">
        <v>61</v>
      </c>
      <c r="BB760" s="4">
        <v>171</v>
      </c>
      <c r="BC760" s="10">
        <v>2.1667999999999998</v>
      </c>
      <c r="BD760" s="10">
        <v>108.91637437696143</v>
      </c>
      <c r="BE760" s="10">
        <v>0.29284848484848491</v>
      </c>
      <c r="BF760" s="10">
        <v>1237.7338031986988</v>
      </c>
      <c r="BG760" s="10">
        <v>0.43335999999997532</v>
      </c>
      <c r="BH760" s="10"/>
      <c r="BI760" s="10"/>
    </row>
    <row r="761" spans="52:61">
      <c r="AZ761" s="4" t="s">
        <v>2</v>
      </c>
      <c r="BA761" s="4">
        <v>61.2</v>
      </c>
      <c r="BB761" s="4">
        <v>171.2</v>
      </c>
      <c r="BC761" s="10">
        <v>2.2199</v>
      </c>
      <c r="BD761" s="10">
        <v>105.86062435244831</v>
      </c>
      <c r="BE761" s="10">
        <v>0.26066666666666666</v>
      </c>
      <c r="BF761" s="10">
        <v>1239.793140990746</v>
      </c>
      <c r="BG761" s="10">
        <v>0.40361818181841647</v>
      </c>
      <c r="BH761" s="10"/>
      <c r="BI761" s="10"/>
    </row>
    <row r="762" spans="52:61">
      <c r="AZ762" s="4" t="s">
        <v>2</v>
      </c>
      <c r="BA762" s="4">
        <v>61.4</v>
      </c>
      <c r="BB762" s="4">
        <v>171.4</v>
      </c>
      <c r="BC762" s="10">
        <v>2.1602000000000001</v>
      </c>
      <c r="BD762" s="10">
        <v>107.39746319785205</v>
      </c>
      <c r="BE762" s="10">
        <v>0.29684848484848475</v>
      </c>
      <c r="BF762" s="10">
        <v>1240.0108725197063</v>
      </c>
      <c r="BG762" s="10">
        <v>0.39276363636348416</v>
      </c>
      <c r="BH762" s="10"/>
      <c r="BI762" s="10"/>
    </row>
    <row r="763" spans="52:61">
      <c r="AZ763" s="4" t="s">
        <v>2</v>
      </c>
      <c r="BA763" s="4">
        <v>61.6</v>
      </c>
      <c r="BB763" s="4">
        <v>171.6</v>
      </c>
      <c r="BC763" s="10">
        <v>2.1610999999999998</v>
      </c>
      <c r="BD763" s="10">
        <v>105.96455508768683</v>
      </c>
      <c r="BE763" s="10">
        <v>0.2963030303030304</v>
      </c>
      <c r="BF763" s="10">
        <v>1253.4750613246117</v>
      </c>
      <c r="BG763" s="10">
        <v>0.36018333333341862</v>
      </c>
      <c r="BH763" s="10"/>
      <c r="BI763" s="10"/>
    </row>
    <row r="764" spans="52:61">
      <c r="AZ764" s="4" t="s">
        <v>2</v>
      </c>
      <c r="BA764" s="4">
        <v>61.8</v>
      </c>
      <c r="BB764" s="4">
        <v>171.8</v>
      </c>
      <c r="BC764" s="10">
        <v>2.0291999999999999</v>
      </c>
      <c r="BD764" s="10">
        <v>111.86674551547408</v>
      </c>
      <c r="BE764" s="10">
        <v>0.37624242424242427</v>
      </c>
      <c r="BF764" s="10">
        <v>1282.2536744692436</v>
      </c>
      <c r="BG764" s="10">
        <v>0.33820000000003203</v>
      </c>
      <c r="BH764" s="10"/>
      <c r="BI764" s="10"/>
    </row>
    <row r="765" spans="52:61">
      <c r="AZ765" s="4" t="s">
        <v>2</v>
      </c>
      <c r="BA765" s="4">
        <v>62</v>
      </c>
      <c r="BB765" s="4">
        <v>172</v>
      </c>
      <c r="BC765" s="10">
        <v>2.0979000000000001</v>
      </c>
      <c r="BD765" s="10">
        <v>106.29677296343962</v>
      </c>
      <c r="BE765" s="10">
        <v>0.33460606060606052</v>
      </c>
      <c r="BF765" s="10">
        <v>1265.7474993241419</v>
      </c>
      <c r="BG765" s="10">
        <v>0.3814363636362158</v>
      </c>
      <c r="BH765" s="10"/>
      <c r="BI765" s="10"/>
    </row>
    <row r="766" spans="52:61">
      <c r="AZ766" s="4" t="s">
        <v>2</v>
      </c>
      <c r="BA766" s="4">
        <v>62.2</v>
      </c>
      <c r="BB766" s="4">
        <v>172.2</v>
      </c>
      <c r="BC766" s="10">
        <v>2.1345000000000001</v>
      </c>
      <c r="BD766" s="10">
        <v>102.60014054813773</v>
      </c>
      <c r="BE766" s="10">
        <v>0.31242424242424233</v>
      </c>
      <c r="BF766" s="10">
        <v>1262.3843222645619</v>
      </c>
      <c r="BG766" s="10">
        <v>0.35575000000008428</v>
      </c>
      <c r="BH766" s="10"/>
      <c r="BI766" s="10"/>
    </row>
    <row r="767" spans="52:61">
      <c r="AZ767" s="4" t="s">
        <v>2</v>
      </c>
      <c r="BA767" s="4">
        <v>62.4</v>
      </c>
      <c r="BB767" s="4">
        <v>172.4</v>
      </c>
      <c r="BC767" s="10">
        <v>2.1322000000000001</v>
      </c>
      <c r="BD767" s="10">
        <v>100.36581934152518</v>
      </c>
      <c r="BE767" s="10">
        <v>0.31381818181818172</v>
      </c>
      <c r="BF767" s="10">
        <v>1262.9286880783889</v>
      </c>
      <c r="BG767" s="10">
        <v>0.38767272727257707</v>
      </c>
      <c r="BH767" s="10"/>
      <c r="BI767" s="10"/>
    </row>
    <row r="768" spans="52:61">
      <c r="AZ768" s="4" t="s">
        <v>2</v>
      </c>
      <c r="BA768" s="4">
        <v>62.6</v>
      </c>
      <c r="BB768" s="4">
        <v>172.6</v>
      </c>
      <c r="BC768" s="10">
        <v>2.1507999999999998</v>
      </c>
      <c r="BD768" s="10">
        <v>97.173144876325097</v>
      </c>
      <c r="BE768" s="10">
        <v>0.30254545454545462</v>
      </c>
      <c r="BF768" s="10">
        <v>1257.7572128470335</v>
      </c>
      <c r="BG768" s="10">
        <v>0.35846666666675159</v>
      </c>
      <c r="BH768" s="10"/>
      <c r="BI768" s="10"/>
    </row>
    <row r="769" spans="52:61">
      <c r="AZ769" s="4" t="s">
        <v>2</v>
      </c>
      <c r="BA769" s="4">
        <v>62.8</v>
      </c>
      <c r="BB769" s="4">
        <v>172.8</v>
      </c>
      <c r="BC769" s="10">
        <v>2.2435999999999998</v>
      </c>
      <c r="BD769" s="10">
        <v>90.033874130861122</v>
      </c>
      <c r="BE769" s="10">
        <v>0.24630303030303038</v>
      </c>
      <c r="BF769" s="10">
        <v>1234.9414009266832</v>
      </c>
      <c r="BG769" s="10">
        <v>0.44871999999997447</v>
      </c>
      <c r="BH769" s="10"/>
      <c r="BI769" s="10"/>
    </row>
    <row r="770" spans="52:61">
      <c r="AZ770" s="4" t="s">
        <v>2</v>
      </c>
      <c r="BA770" s="4">
        <v>63</v>
      </c>
      <c r="BB770" s="4">
        <v>173</v>
      </c>
      <c r="BC770" s="10">
        <v>2.2805</v>
      </c>
      <c r="BD770" s="10">
        <v>85.946064459548339</v>
      </c>
      <c r="BE770" s="10">
        <v>0.22393939393939391</v>
      </c>
      <c r="BF770" s="10">
        <v>1234.349482852477</v>
      </c>
      <c r="BG770" s="10">
        <v>0.3800833333333693</v>
      </c>
      <c r="BH770" s="10"/>
      <c r="BI770" s="10"/>
    </row>
    <row r="771" spans="52:61">
      <c r="AZ771" s="4" t="s">
        <v>2</v>
      </c>
      <c r="BA771" s="4">
        <v>63.2</v>
      </c>
      <c r="BB771" s="4">
        <v>173.2</v>
      </c>
      <c r="BC771" s="10">
        <v>2.2223000000000002</v>
      </c>
      <c r="BD771" s="10">
        <v>85.497007604733824</v>
      </c>
      <c r="BE771" s="10">
        <v>0.25921212121212106</v>
      </c>
      <c r="BF771" s="10">
        <v>1239.5776935571198</v>
      </c>
      <c r="BG771" s="10">
        <v>0.4040545454544463</v>
      </c>
      <c r="BH771" s="10"/>
      <c r="BI771" s="10"/>
    </row>
    <row r="772" spans="52:61">
      <c r="AZ772" s="4" t="s">
        <v>2</v>
      </c>
      <c r="BA772" s="4">
        <v>63.4</v>
      </c>
      <c r="BB772" s="4">
        <v>173.4</v>
      </c>
      <c r="BC772" s="10">
        <v>2.0931000000000002</v>
      </c>
      <c r="BD772" s="10">
        <v>87.43012756198938</v>
      </c>
      <c r="BE772" s="10">
        <v>0.33751515151515138</v>
      </c>
      <c r="BF772" s="10">
        <v>1308.8034886890159</v>
      </c>
      <c r="BG772" s="10">
        <v>0.34885000000003308</v>
      </c>
      <c r="BH772" s="10"/>
      <c r="BI772" s="10"/>
    </row>
    <row r="773" spans="52:61">
      <c r="AZ773" s="4" t="s">
        <v>2</v>
      </c>
      <c r="BA773" s="4">
        <v>63.6</v>
      </c>
      <c r="BB773" s="4">
        <v>173.6</v>
      </c>
      <c r="BC773" s="10">
        <v>2.0478000000000001</v>
      </c>
      <c r="BD773" s="10">
        <v>85.457564215255388</v>
      </c>
      <c r="BE773" s="10">
        <v>0.36496969696969689</v>
      </c>
      <c r="BF773" s="10">
        <v>1289.3593919652551</v>
      </c>
      <c r="BG773" s="10">
        <v>0.34130000000008087</v>
      </c>
      <c r="BH773" s="10"/>
      <c r="BI773" s="10"/>
    </row>
    <row r="774" spans="52:61">
      <c r="AZ774" s="4" t="s">
        <v>2</v>
      </c>
      <c r="BA774" s="4">
        <v>63.8</v>
      </c>
      <c r="BB774" s="4">
        <v>173.8</v>
      </c>
      <c r="BC774" s="10">
        <v>1.9520999999999999</v>
      </c>
      <c r="BD774" s="10">
        <v>85.548896060652638</v>
      </c>
      <c r="BE774" s="10">
        <v>0.422969696969697</v>
      </c>
      <c r="BF774" s="10">
        <v>1165.1196873473375</v>
      </c>
      <c r="BG774" s="10">
        <v>0.35492727272713515</v>
      </c>
      <c r="BH774" s="10"/>
      <c r="BI774" s="10"/>
    </row>
    <row r="775" spans="52:61">
      <c r="AZ775" s="4" t="s">
        <v>2</v>
      </c>
      <c r="BA775" s="4">
        <v>64</v>
      </c>
      <c r="BB775" s="4">
        <v>174</v>
      </c>
      <c r="BC775" s="10">
        <v>1.7498</v>
      </c>
      <c r="BD775" s="10">
        <v>90.296033832437985</v>
      </c>
      <c r="BE775" s="10">
        <v>0.54557575757575749</v>
      </c>
      <c r="BF775" s="10">
        <v>1190.2975743935986</v>
      </c>
      <c r="BG775" s="10">
        <v>0.29163333333336094</v>
      </c>
      <c r="BH775" s="10"/>
      <c r="BI775" s="10"/>
    </row>
    <row r="776" spans="52:61">
      <c r="AZ776" s="4" t="s">
        <v>2</v>
      </c>
      <c r="BA776" s="4">
        <v>64.2</v>
      </c>
      <c r="BB776" s="4">
        <v>174.2</v>
      </c>
      <c r="BC776" s="10">
        <v>1.597</v>
      </c>
      <c r="BD776" s="10">
        <v>93.299937382592361</v>
      </c>
      <c r="BE776" s="10">
        <v>0.63818181818181818</v>
      </c>
      <c r="BF776" s="10">
        <v>1299.4011976047907</v>
      </c>
      <c r="BG776" s="10">
        <v>0.2903636363635651</v>
      </c>
      <c r="BH776" s="10"/>
      <c r="BI776" s="10"/>
    </row>
    <row r="777" spans="52:61">
      <c r="AZ777" s="4" t="s">
        <v>2</v>
      </c>
      <c r="BA777" s="4">
        <v>64.400000000000006</v>
      </c>
      <c r="BB777" s="4">
        <v>174.4</v>
      </c>
      <c r="BC777" s="10">
        <v>1.5508</v>
      </c>
      <c r="BD777" s="10">
        <v>90.275986587567715</v>
      </c>
      <c r="BE777" s="10">
        <v>0.66618181818181821</v>
      </c>
      <c r="BF777" s="10">
        <v>1293.5404742436633</v>
      </c>
      <c r="BG777" s="10">
        <v>0.28196363636376021</v>
      </c>
      <c r="BH777" s="10"/>
      <c r="BI777" s="10"/>
    </row>
    <row r="778" spans="52:61">
      <c r="AZ778" s="4" t="s">
        <v>2</v>
      </c>
      <c r="BA778" s="4">
        <v>64.599999999999994</v>
      </c>
      <c r="BB778" s="4">
        <v>174.6</v>
      </c>
      <c r="BC778" s="10">
        <v>1.5805</v>
      </c>
      <c r="BD778" s="10">
        <v>83.51787409047769</v>
      </c>
      <c r="BE778" s="10">
        <v>0.64818181818181819</v>
      </c>
      <c r="BF778" s="10">
        <v>1247.9586281981494</v>
      </c>
      <c r="BG778" s="10">
        <v>0.28736363636356582</v>
      </c>
      <c r="BH778" s="10"/>
      <c r="BI778" s="10"/>
    </row>
    <row r="779" spans="52:61">
      <c r="AZ779" s="4" t="s">
        <v>2</v>
      </c>
      <c r="BA779" s="4">
        <v>64.8</v>
      </c>
      <c r="BB779" s="4">
        <v>174.8</v>
      </c>
      <c r="BC779" s="10">
        <v>1.7525999999999999</v>
      </c>
      <c r="BD779" s="10">
        <v>70.18144471071551</v>
      </c>
      <c r="BE779" s="10">
        <v>0.54387878787878785</v>
      </c>
      <c r="BF779" s="10">
        <v>1150.7222676478607</v>
      </c>
      <c r="BG779" s="10">
        <v>0.29210000000002767</v>
      </c>
      <c r="BH779" s="10"/>
      <c r="BI779" s="10"/>
    </row>
    <row r="780" spans="52:61">
      <c r="AZ780" s="4" t="s">
        <v>2</v>
      </c>
      <c r="BA780" s="4">
        <v>65</v>
      </c>
      <c r="BB780" s="4">
        <v>175</v>
      </c>
      <c r="BC780" s="10">
        <v>1.7286999999999999</v>
      </c>
      <c r="BD780" s="10">
        <v>66.523977555388441</v>
      </c>
      <c r="BE780" s="10">
        <v>0.5583636363636364</v>
      </c>
      <c r="BF780" s="10">
        <v>1013.5790494665374</v>
      </c>
      <c r="BG780" s="10">
        <v>0.28811666666669394</v>
      </c>
      <c r="BH780" s="10"/>
      <c r="BI780" s="10"/>
    </row>
    <row r="781" spans="52:61">
      <c r="AZ781" s="4" t="s">
        <v>2</v>
      </c>
      <c r="BA781" s="4">
        <v>65.2</v>
      </c>
      <c r="BB781" s="4">
        <v>175.2</v>
      </c>
      <c r="BC781" s="10">
        <v>1.7307999999999999</v>
      </c>
      <c r="BD781" s="10">
        <v>60.665588167321474</v>
      </c>
      <c r="BE781" s="10">
        <v>0.55709090909090908</v>
      </c>
      <c r="BF781" s="10">
        <v>1139.8201144726086</v>
      </c>
      <c r="BG781" s="10">
        <v>0.31469090909083186</v>
      </c>
      <c r="BH781" s="10"/>
      <c r="BI781" s="10"/>
    </row>
    <row r="782" spans="52:61">
      <c r="AZ782" s="4" t="s">
        <v>2</v>
      </c>
      <c r="BA782" s="4">
        <v>65.400000000000006</v>
      </c>
      <c r="BB782" s="4">
        <v>175.4</v>
      </c>
      <c r="BC782" s="10">
        <v>1.7403</v>
      </c>
      <c r="BD782" s="10">
        <v>56.312130092512788</v>
      </c>
      <c r="BE782" s="10">
        <v>0.55133333333333334</v>
      </c>
      <c r="BF782" s="10">
        <v>1138.4573453257017</v>
      </c>
      <c r="BG782" s="10">
        <v>0.31641818181832077</v>
      </c>
      <c r="BH782" s="10"/>
      <c r="BI782" s="10"/>
    </row>
    <row r="783" spans="52:61">
      <c r="AZ783" s="4" t="s">
        <v>2</v>
      </c>
      <c r="BA783" s="4">
        <v>65.599999999999994</v>
      </c>
      <c r="BB783" s="4">
        <v>175.6</v>
      </c>
      <c r="BC783" s="10">
        <v>1.762</v>
      </c>
      <c r="BD783" s="10">
        <v>51.078320090805903</v>
      </c>
      <c r="BE783" s="10">
        <v>0.53818181818181821</v>
      </c>
      <c r="BF783" s="10">
        <v>1042.0375865479725</v>
      </c>
      <c r="BG783" s="10">
        <v>0.29366666666651364</v>
      </c>
      <c r="BH783" s="10"/>
      <c r="BI783" s="10"/>
    </row>
    <row r="784" spans="52:61">
      <c r="AZ784" s="4" t="s">
        <v>2</v>
      </c>
      <c r="BA784" s="4">
        <v>65.8</v>
      </c>
      <c r="BB784" s="4">
        <v>175.8</v>
      </c>
      <c r="BC784" s="10">
        <v>1.8031999999999999</v>
      </c>
      <c r="BD784" s="10">
        <v>45.474711623779946</v>
      </c>
      <c r="BE784" s="10">
        <v>0.51321212121212123</v>
      </c>
      <c r="BF784" s="10">
        <v>1103.8280020975353</v>
      </c>
      <c r="BG784" s="10">
        <v>0.3005333333333618</v>
      </c>
      <c r="BH784" s="10"/>
      <c r="BI784" s="10"/>
    </row>
    <row r="785" spans="52:61">
      <c r="AZ785" s="4" t="s">
        <v>2</v>
      </c>
      <c r="BA785" s="4">
        <v>66</v>
      </c>
      <c r="BB785" s="4">
        <v>176</v>
      </c>
      <c r="BC785" s="10">
        <v>1.8372999999999999</v>
      </c>
      <c r="BD785" s="10">
        <v>41.909323463778371</v>
      </c>
      <c r="BE785" s="10">
        <v>0.49254545454545456</v>
      </c>
      <c r="BF785" s="10">
        <v>1061.1192930780562</v>
      </c>
      <c r="BG785" s="10">
        <v>0.4082888888890307</v>
      </c>
      <c r="BH785" s="10"/>
      <c r="BI785" s="10"/>
    </row>
    <row r="786" spans="52:61">
      <c r="AZ786" s="4" t="s">
        <v>2</v>
      </c>
      <c r="BA786" s="4">
        <v>66.2</v>
      </c>
      <c r="BB786" s="4">
        <v>176.2</v>
      </c>
      <c r="BC786" s="10">
        <v>1.7495000000000001</v>
      </c>
      <c r="BD786" s="10">
        <v>40.011431837667907</v>
      </c>
      <c r="BE786" s="10">
        <v>0.54575757575757566</v>
      </c>
      <c r="BF786" s="10">
        <v>1224.4042943178843</v>
      </c>
      <c r="BG786" s="10">
        <v>0.29158333333340242</v>
      </c>
      <c r="BH786" s="10"/>
      <c r="BI786" s="10"/>
    </row>
    <row r="787" spans="52:61">
      <c r="AZ787" s="4" t="s">
        <v>2</v>
      </c>
      <c r="BA787" s="4">
        <v>66.400000000000006</v>
      </c>
      <c r="BB787" s="4">
        <v>176.4</v>
      </c>
      <c r="BC787" s="10">
        <v>1.7250000000000001</v>
      </c>
      <c r="BD787" s="10">
        <v>37.681159420289852</v>
      </c>
      <c r="BE787" s="10">
        <v>0.56060606060606055</v>
      </c>
      <c r="BF787" s="10">
        <v>1230.5153592282306</v>
      </c>
      <c r="BG787" s="10">
        <v>0.28749999999980935</v>
      </c>
      <c r="BH787" s="10"/>
      <c r="BI787" s="10"/>
    </row>
    <row r="788" spans="52:61">
      <c r="AZ788" s="4" t="s">
        <v>2</v>
      </c>
      <c r="BA788" s="4">
        <v>66.599999999999994</v>
      </c>
      <c r="BB788" s="4">
        <v>176.6</v>
      </c>
      <c r="BC788" s="10">
        <v>1.6742999999999999</v>
      </c>
      <c r="BD788" s="10">
        <v>36.433136236038941</v>
      </c>
      <c r="BE788" s="10">
        <v>0.59133333333333338</v>
      </c>
      <c r="BF788" s="10">
        <v>775.53258145363395</v>
      </c>
      <c r="BG788" s="10">
        <v>0.27905000000006608</v>
      </c>
      <c r="BH788" s="10"/>
      <c r="BI788" s="10"/>
    </row>
    <row r="789" spans="52:61">
      <c r="AZ789" s="4" t="s">
        <v>2</v>
      </c>
      <c r="BA789" s="4">
        <v>66.8</v>
      </c>
      <c r="BB789" s="4">
        <v>176.8</v>
      </c>
      <c r="BC789" s="10">
        <v>1.7152000000000001</v>
      </c>
      <c r="BD789" s="10">
        <v>33.232276119402982</v>
      </c>
      <c r="BE789" s="10">
        <v>0.56654545454545446</v>
      </c>
      <c r="BF789" s="10">
        <v>1193.5561433036789</v>
      </c>
      <c r="BG789" s="10">
        <v>0.31185454545468244</v>
      </c>
      <c r="BH789" s="10"/>
      <c r="BI789" s="10"/>
    </row>
    <row r="790" spans="52:61">
      <c r="AZ790" s="4" t="s">
        <v>2</v>
      </c>
      <c r="BA790" s="4">
        <v>67</v>
      </c>
      <c r="BB790" s="4">
        <v>177</v>
      </c>
      <c r="BC790" s="10">
        <v>1.7157</v>
      </c>
      <c r="BD790" s="10">
        <v>31.474033922014339</v>
      </c>
      <c r="BE790" s="10">
        <v>0.56624242424242421</v>
      </c>
      <c r="BF790" s="10">
        <v>1194.7202712521189</v>
      </c>
      <c r="BG790" s="10">
        <v>0.34313999999998052</v>
      </c>
      <c r="BH790" s="10"/>
      <c r="BI790" s="10"/>
    </row>
    <row r="791" spans="52:61">
      <c r="AZ791" s="4" t="s">
        <v>2</v>
      </c>
      <c r="BA791" s="4">
        <v>67.2</v>
      </c>
      <c r="BB791" s="4">
        <v>177.2</v>
      </c>
      <c r="BC791" s="10">
        <v>1.7</v>
      </c>
      <c r="BD791" s="10">
        <v>29.411764705882355</v>
      </c>
      <c r="BE791" s="10">
        <v>0.5757575757575758</v>
      </c>
      <c r="BF791" s="10">
        <v>1343.3767643865363</v>
      </c>
      <c r="BG791" s="10">
        <v>0.28333333333318567</v>
      </c>
      <c r="BH791" s="10"/>
      <c r="BI791" s="10"/>
    </row>
    <row r="792" spans="52:61">
      <c r="AZ792" s="4" t="s">
        <v>2</v>
      </c>
      <c r="BA792" s="4">
        <v>67.400000000000006</v>
      </c>
      <c r="BB792" s="4">
        <v>177.4</v>
      </c>
      <c r="BC792" s="10">
        <v>1.7361</v>
      </c>
      <c r="BD792" s="10">
        <v>27.64817694833247</v>
      </c>
      <c r="BE792" s="10">
        <v>0.55387878787878786</v>
      </c>
      <c r="BF792" s="10">
        <v>1189.1891891891892</v>
      </c>
      <c r="BG792" s="10">
        <v>0.31565454545468408</v>
      </c>
      <c r="BH792" s="10"/>
      <c r="BI792" s="10"/>
    </row>
    <row r="793" spans="52:61">
      <c r="AZ793" s="4" t="s">
        <v>2</v>
      </c>
      <c r="BA793" s="4">
        <v>67.599999999999994</v>
      </c>
      <c r="BB793" s="4">
        <v>177.6</v>
      </c>
      <c r="BC793" s="10">
        <v>1.6684000000000001</v>
      </c>
      <c r="BD793" s="10">
        <v>27.571325821146008</v>
      </c>
      <c r="BE793" s="10">
        <v>0.59490909090909083</v>
      </c>
      <c r="BF793" s="10">
        <v>1301.6627078384799</v>
      </c>
      <c r="BG793" s="10">
        <v>0.27806666666673258</v>
      </c>
      <c r="BH793" s="10"/>
      <c r="BI793" s="10"/>
    </row>
    <row r="794" spans="52:61">
      <c r="AZ794" s="4" t="s">
        <v>2</v>
      </c>
      <c r="BA794" s="4">
        <v>67.8</v>
      </c>
      <c r="BB794" s="4">
        <v>177.8</v>
      </c>
      <c r="BC794" s="10">
        <v>1.6940999999999999</v>
      </c>
      <c r="BD794" s="10">
        <v>25.972492769021901</v>
      </c>
      <c r="BE794" s="10">
        <v>0.57933333333333337</v>
      </c>
      <c r="BF794" s="10">
        <v>1280.2813232612659</v>
      </c>
      <c r="BG794" s="10">
        <v>0.30801818181806245</v>
      </c>
      <c r="BH794" s="10"/>
      <c r="BI794" s="10"/>
    </row>
    <row r="795" spans="52:61">
      <c r="AZ795" s="4" t="s">
        <v>2</v>
      </c>
      <c r="BA795" s="4">
        <v>68</v>
      </c>
      <c r="BB795" s="4">
        <v>178</v>
      </c>
      <c r="BC795" s="10">
        <v>1.6791</v>
      </c>
      <c r="BD795" s="10">
        <v>25.013400035733429</v>
      </c>
      <c r="BE795" s="10">
        <v>0.58842424242424241</v>
      </c>
      <c r="BF795" s="10">
        <v>1270.4896569782666</v>
      </c>
      <c r="BG795" s="10">
        <v>0.27985000000002652</v>
      </c>
      <c r="BH795" s="10"/>
      <c r="BI795" s="10"/>
    </row>
    <row r="796" spans="52:61">
      <c r="AZ796" s="4" t="s">
        <v>2</v>
      </c>
      <c r="BA796" s="4">
        <v>68.2</v>
      </c>
      <c r="BB796" s="4">
        <v>178.2</v>
      </c>
      <c r="BC796" s="10">
        <v>1.6759999999999999</v>
      </c>
      <c r="BD796" s="10">
        <v>24.463007159904535</v>
      </c>
      <c r="BE796" s="10">
        <v>0.59030303030303033</v>
      </c>
      <c r="BF796" s="10">
        <v>1272.7750065634023</v>
      </c>
      <c r="BG796" s="10">
        <v>0.27933333333339949</v>
      </c>
      <c r="BH796" s="10"/>
      <c r="BI796" s="10"/>
    </row>
    <row r="797" spans="52:61">
      <c r="AZ797" s="4" t="s">
        <v>2</v>
      </c>
      <c r="BA797" s="4">
        <v>68.400000000000006</v>
      </c>
      <c r="BB797" s="4">
        <v>178.4</v>
      </c>
      <c r="BC797" s="10">
        <v>1.659</v>
      </c>
      <c r="BD797" s="10">
        <v>23.508137432188065</v>
      </c>
      <c r="BE797" s="10">
        <v>0.60060606060606059</v>
      </c>
      <c r="BF797" s="10">
        <v>1175.9844433641224</v>
      </c>
      <c r="BG797" s="10">
        <v>0.30163636363624674</v>
      </c>
      <c r="BH797" s="10"/>
      <c r="BI797" s="10"/>
    </row>
    <row r="798" spans="52:61">
      <c r="AZ798" s="4" t="s">
        <v>2</v>
      </c>
      <c r="BA798" s="4">
        <v>68.599999999999994</v>
      </c>
      <c r="BB798" s="4">
        <v>178.6</v>
      </c>
      <c r="BC798" s="10">
        <v>1.6591</v>
      </c>
      <c r="BD798" s="10">
        <v>23.506720511120488</v>
      </c>
      <c r="BE798" s="10">
        <v>0.60054545454545449</v>
      </c>
      <c r="BF798" s="10">
        <v>1280.5489575085774</v>
      </c>
      <c r="BG798" s="10">
        <v>0.33182000000002831</v>
      </c>
      <c r="BH798" s="10"/>
      <c r="BI798" s="10"/>
    </row>
    <row r="799" spans="52:61">
      <c r="AZ799" s="4" t="s">
        <v>2</v>
      </c>
      <c r="BA799" s="4">
        <v>68.8</v>
      </c>
      <c r="BB799" s="4">
        <v>178.8</v>
      </c>
      <c r="BC799" s="10">
        <v>1.6849000000000001</v>
      </c>
      <c r="BD799" s="10">
        <v>22.553267256216984</v>
      </c>
      <c r="BE799" s="10">
        <v>0.58490909090909082</v>
      </c>
      <c r="BF799" s="10">
        <v>1278.5412262156447</v>
      </c>
      <c r="BG799" s="10">
        <v>0.30634545454533585</v>
      </c>
      <c r="BH799" s="10"/>
      <c r="BI799" s="10"/>
    </row>
    <row r="800" spans="52:61">
      <c r="AZ800" s="4" t="s">
        <v>2</v>
      </c>
      <c r="BA800" s="4">
        <v>69</v>
      </c>
      <c r="BB800" s="4">
        <v>179</v>
      </c>
      <c r="BC800" s="10">
        <v>1.6949000000000001</v>
      </c>
      <c r="BD800" s="10">
        <v>21.830196471768247</v>
      </c>
      <c r="BE800" s="10">
        <v>0.57884848484848483</v>
      </c>
      <c r="BF800" s="10">
        <v>1271.1997899711209</v>
      </c>
      <c r="BG800" s="10">
        <v>0.30816363636377175</v>
      </c>
      <c r="BH800" s="10"/>
      <c r="BI800" s="10"/>
    </row>
    <row r="801" spans="52:61">
      <c r="AZ801" s="4" t="s">
        <v>2</v>
      </c>
      <c r="BA801" s="4">
        <v>69.2</v>
      </c>
      <c r="BB801" s="4">
        <v>179.2</v>
      </c>
      <c r="BC801" s="10">
        <v>1.6882999999999999</v>
      </c>
      <c r="BD801" s="10">
        <v>21.323224545400699</v>
      </c>
      <c r="BE801" s="10">
        <v>0.58284848484848484</v>
      </c>
      <c r="BF801" s="10">
        <v>1280.2850356294537</v>
      </c>
      <c r="BG801" s="10">
        <v>0.306963636363561</v>
      </c>
      <c r="BH801" s="10"/>
      <c r="BI801" s="10"/>
    </row>
    <row r="802" spans="52:61">
      <c r="AZ802" s="4" t="s">
        <v>2</v>
      </c>
      <c r="BA802" s="4">
        <v>69.400000000000006</v>
      </c>
      <c r="BB802" s="4">
        <v>179.4</v>
      </c>
      <c r="BC802" s="10">
        <v>1.6222000000000001</v>
      </c>
      <c r="BD802" s="10">
        <v>22.192084823079767</v>
      </c>
      <c r="BE802" s="10">
        <v>0.62290909090909086</v>
      </c>
      <c r="BF802" s="10">
        <v>1300.7419183889774</v>
      </c>
      <c r="BG802" s="10">
        <v>0.24956923076918167</v>
      </c>
      <c r="BH802" s="10"/>
      <c r="BI802" s="10"/>
    </row>
    <row r="803" spans="52:61">
      <c r="AZ803" s="4" t="s">
        <v>2</v>
      </c>
      <c r="BA803" s="4">
        <v>69.599999999999994</v>
      </c>
      <c r="BB803" s="4">
        <v>179.6</v>
      </c>
      <c r="BC803" s="10">
        <v>1.615</v>
      </c>
      <c r="BD803" s="10">
        <v>22.291021671826627</v>
      </c>
      <c r="BE803" s="10">
        <v>0.6272727272727272</v>
      </c>
      <c r="BF803" s="10">
        <v>1296.1100820322836</v>
      </c>
      <c r="BG803" s="10">
        <v>0.26916666666673045</v>
      </c>
      <c r="BH803" s="10"/>
      <c r="BI803" s="10"/>
    </row>
    <row r="804" spans="52:61">
      <c r="AZ804" s="4" t="s">
        <v>2</v>
      </c>
      <c r="BA804" s="4">
        <v>69.8</v>
      </c>
      <c r="BB804" s="4">
        <v>179.8</v>
      </c>
      <c r="BC804" s="10">
        <v>1.6422000000000001</v>
      </c>
      <c r="BD804" s="10">
        <v>21.312872975277067</v>
      </c>
      <c r="BE804" s="10">
        <v>0.61078787878787866</v>
      </c>
      <c r="BF804" s="10">
        <v>1284.285338246907</v>
      </c>
      <c r="BG804" s="10">
        <v>0.27370000000002592</v>
      </c>
      <c r="BH804" s="10"/>
      <c r="BI804" s="10"/>
    </row>
    <row r="805" spans="52:61">
      <c r="AZ805" s="4" t="s">
        <v>2</v>
      </c>
      <c r="BA805" s="4">
        <v>70</v>
      </c>
      <c r="BB805" s="4">
        <v>180</v>
      </c>
      <c r="BC805" s="10">
        <v>1.6603000000000001</v>
      </c>
      <c r="BD805" s="10">
        <v>21.080527615491174</v>
      </c>
      <c r="BE805" s="10">
        <v>0.59981818181818169</v>
      </c>
      <c r="BF805" s="10">
        <v>1299.4155154091393</v>
      </c>
      <c r="BG805" s="10">
        <v>0.27671666666669287</v>
      </c>
      <c r="BH805" s="10"/>
      <c r="BI805" s="10"/>
    </row>
    <row r="806" spans="52:61">
      <c r="AZ806" s="4" t="s">
        <v>2</v>
      </c>
      <c r="BA806" s="4">
        <v>70.2</v>
      </c>
      <c r="BB806" s="4">
        <v>180.2</v>
      </c>
      <c r="BC806" s="10">
        <v>1.7063999999999999</v>
      </c>
      <c r="BD806" s="10">
        <v>20.511017346460385</v>
      </c>
      <c r="BE806" s="10">
        <v>0.57187878787878788</v>
      </c>
      <c r="BF806" s="10">
        <v>1196.6168178475114</v>
      </c>
      <c r="BG806" s="10">
        <v>0.31025454545446929</v>
      </c>
      <c r="BH806" s="10"/>
      <c r="BI806" s="10"/>
    </row>
    <row r="807" spans="52:61">
      <c r="AZ807" s="4" t="s">
        <v>2</v>
      </c>
      <c r="BA807" s="4">
        <v>70.400000000000006</v>
      </c>
      <c r="BB807" s="4">
        <v>180.4</v>
      </c>
      <c r="BC807" s="10">
        <v>1.6705000000000001</v>
      </c>
      <c r="BD807" s="10">
        <v>21.550434001795868</v>
      </c>
      <c r="BE807" s="10">
        <v>0.59363636363636352</v>
      </c>
      <c r="BF807" s="10">
        <v>1183.8608359507127</v>
      </c>
      <c r="BG807" s="10">
        <v>0.27841666666669307</v>
      </c>
      <c r="BH807" s="10"/>
      <c r="BI807" s="10"/>
    </row>
    <row r="808" spans="52:61">
      <c r="AZ808" s="4" t="s">
        <v>2</v>
      </c>
      <c r="BA808" s="4">
        <v>70.599999999999994</v>
      </c>
      <c r="BB808" s="4">
        <v>180.6</v>
      </c>
      <c r="BC808" s="10">
        <v>1.7057</v>
      </c>
      <c r="BD808" s="10">
        <v>21.105704402884445</v>
      </c>
      <c r="BE808" s="10">
        <v>0.57230303030303031</v>
      </c>
      <c r="BF808" s="10">
        <v>1334.3299809730902</v>
      </c>
      <c r="BG808" s="10">
        <v>0.28428333333340067</v>
      </c>
      <c r="BH808" s="10"/>
      <c r="BI808" s="10"/>
    </row>
    <row r="809" spans="52:61">
      <c r="AZ809" s="4" t="s">
        <v>2</v>
      </c>
      <c r="BA809" s="4">
        <v>70.8</v>
      </c>
      <c r="BB809" s="4">
        <v>180.8</v>
      </c>
      <c r="BC809" s="10">
        <v>1.804</v>
      </c>
      <c r="BD809" s="10">
        <v>20.509977827050996</v>
      </c>
      <c r="BE809" s="10">
        <v>0.5127272727272727</v>
      </c>
      <c r="BF809" s="10">
        <v>1290.8419107944048</v>
      </c>
      <c r="BG809" s="10">
        <v>0.32799999999987289</v>
      </c>
      <c r="BH809" s="10"/>
      <c r="BI809" s="10"/>
    </row>
    <row r="810" spans="52:61">
      <c r="AZ810" s="4" t="s">
        <v>2</v>
      </c>
      <c r="BA810" s="4">
        <v>71</v>
      </c>
      <c r="BB810" s="4">
        <v>181</v>
      </c>
      <c r="BC810" s="10">
        <v>1.8614999999999999</v>
      </c>
      <c r="BD810" s="10">
        <v>19.876443728176202</v>
      </c>
      <c r="BE810" s="10">
        <v>0.4778787878787879</v>
      </c>
      <c r="BF810" s="10">
        <v>1319.3322563274098</v>
      </c>
      <c r="BG810" s="10">
        <v>0.31025000000002939</v>
      </c>
      <c r="BH810" s="10"/>
      <c r="BI810" s="10"/>
    </row>
    <row r="811" spans="52:61">
      <c r="AZ811" s="4" t="s">
        <v>2</v>
      </c>
      <c r="BA811" s="4">
        <v>71.2</v>
      </c>
      <c r="BB811" s="4">
        <v>181.2</v>
      </c>
      <c r="BC811" s="10">
        <v>2.0125000000000002</v>
      </c>
      <c r="BD811" s="10">
        <v>18.385093167701861</v>
      </c>
      <c r="BE811" s="10">
        <v>0.38636363636363624</v>
      </c>
      <c r="BF811" s="10">
        <v>1126.3082778306373</v>
      </c>
      <c r="BG811" s="10">
        <v>0.33541666666674619</v>
      </c>
      <c r="BH811" s="10"/>
      <c r="BI811" s="10"/>
    </row>
    <row r="812" spans="52:61">
      <c r="AZ812" s="4" t="s">
        <v>2</v>
      </c>
      <c r="BA812" s="4">
        <v>71.400000000000006</v>
      </c>
      <c r="BB812" s="4">
        <v>181.4</v>
      </c>
      <c r="BC812" s="10">
        <v>2.1171000000000002</v>
      </c>
      <c r="BD812" s="10">
        <v>17.949081290444475</v>
      </c>
      <c r="BE812" s="10">
        <v>0.3229696969696968</v>
      </c>
      <c r="BF812" s="10">
        <v>1230.4667016255896</v>
      </c>
      <c r="BG812" s="10">
        <v>0.35285000000003347</v>
      </c>
      <c r="BH812" s="10"/>
      <c r="BI812" s="10"/>
    </row>
    <row r="813" spans="52:61">
      <c r="AZ813" s="4" t="s">
        <v>2</v>
      </c>
      <c r="BA813" s="4">
        <v>71.599999999999994</v>
      </c>
      <c r="BB813" s="4">
        <v>181.6</v>
      </c>
      <c r="BC813" s="10">
        <v>2.1836000000000002</v>
      </c>
      <c r="BD813" s="10">
        <v>17.86041399523722</v>
      </c>
      <c r="BE813" s="10">
        <v>0.28266666666666651</v>
      </c>
      <c r="BF813" s="10">
        <v>1260.9608821212917</v>
      </c>
      <c r="BG813" s="10">
        <v>0.3639333333331437</v>
      </c>
      <c r="BH813" s="10"/>
      <c r="BI813" s="10"/>
    </row>
    <row r="814" spans="52:61">
      <c r="AZ814" s="4" t="s">
        <v>2</v>
      </c>
      <c r="BA814" s="4">
        <v>71.8</v>
      </c>
      <c r="BB814" s="4">
        <v>181.8</v>
      </c>
      <c r="BC814" s="10">
        <v>2.1657999999999999</v>
      </c>
      <c r="BD814" s="10">
        <v>18.468926031951241</v>
      </c>
      <c r="BE814" s="10">
        <v>0.29345454545454547</v>
      </c>
      <c r="BF814" s="10">
        <v>1323.5613463626491</v>
      </c>
      <c r="BG814" s="10">
        <v>0.33320000000016753</v>
      </c>
      <c r="BH814" s="10"/>
      <c r="BI814" s="10"/>
    </row>
    <row r="815" spans="52:61">
      <c r="AZ815" s="4" t="s">
        <v>2</v>
      </c>
      <c r="BA815" s="4">
        <v>72</v>
      </c>
      <c r="BB815" s="4">
        <v>182</v>
      </c>
      <c r="BC815" s="10">
        <v>2.1621999999999999</v>
      </c>
      <c r="BD815" s="10">
        <v>18.03718434927389</v>
      </c>
      <c r="BE815" s="10">
        <v>0.29563636363636364</v>
      </c>
      <c r="BF815" s="10">
        <v>1267.0807453416148</v>
      </c>
      <c r="BG815" s="10">
        <v>0.36036666666642764</v>
      </c>
      <c r="BH815" s="10"/>
      <c r="BI815" s="10"/>
    </row>
    <row r="816" spans="52:61">
      <c r="AZ816" s="4" t="s">
        <v>2</v>
      </c>
      <c r="BA816" s="4">
        <v>72.2</v>
      </c>
      <c r="BB816" s="4">
        <v>182.2</v>
      </c>
      <c r="BC816" s="10">
        <v>2.1242000000000001</v>
      </c>
      <c r="BD816" s="10">
        <v>18.830618585820542</v>
      </c>
      <c r="BE816" s="10">
        <v>0.3186666666666666</v>
      </c>
      <c r="BF816" s="10">
        <v>1337.0330265295074</v>
      </c>
      <c r="BG816" s="10">
        <v>0.35403333333341724</v>
      </c>
      <c r="BH816" s="10"/>
      <c r="BI816" s="10"/>
    </row>
    <row r="817" spans="52:61">
      <c r="AZ817" s="4" t="s">
        <v>2</v>
      </c>
      <c r="BA817" s="4">
        <v>72.400000000000006</v>
      </c>
      <c r="BB817" s="4">
        <v>182.4</v>
      </c>
      <c r="BC817" s="10">
        <v>2.02</v>
      </c>
      <c r="BD817" s="10">
        <v>19.801980198019802</v>
      </c>
      <c r="BE817" s="10">
        <v>0.38181818181818178</v>
      </c>
      <c r="BF817" s="10">
        <v>1272.0383935337204</v>
      </c>
      <c r="BG817" s="10">
        <v>0.33666666666669853</v>
      </c>
      <c r="BH817" s="10"/>
      <c r="BI817" s="10"/>
    </row>
    <row r="818" spans="52:61">
      <c r="AZ818" s="4" t="s">
        <v>2</v>
      </c>
      <c r="BA818" s="4">
        <v>72.599999999999994</v>
      </c>
      <c r="BB818" s="4">
        <v>182.6</v>
      </c>
      <c r="BC818" s="10">
        <v>1.9694</v>
      </c>
      <c r="BD818" s="10">
        <v>20.310754544531328</v>
      </c>
      <c r="BE818" s="10">
        <v>0.41248484848484845</v>
      </c>
      <c r="BF818" s="10">
        <v>1130.2982731554159</v>
      </c>
      <c r="BG818" s="10">
        <v>0.32823333333341109</v>
      </c>
      <c r="BH818" s="10"/>
      <c r="BI818" s="10"/>
    </row>
    <row r="819" spans="52:61">
      <c r="AZ819" s="4" t="s">
        <v>2</v>
      </c>
      <c r="BA819" s="4">
        <v>72.8</v>
      </c>
      <c r="BB819" s="4">
        <v>182.8</v>
      </c>
      <c r="BC819" s="10">
        <v>1.9306000000000001</v>
      </c>
      <c r="BD819" s="10">
        <v>20.718947477468145</v>
      </c>
      <c r="BE819" s="10">
        <v>0.43599999999999989</v>
      </c>
      <c r="BF819" s="10">
        <v>1074.5301360985093</v>
      </c>
      <c r="BG819" s="10">
        <v>0.32176666666669718</v>
      </c>
      <c r="BH819" s="10"/>
      <c r="BI819" s="10"/>
    </row>
    <row r="820" spans="52:61">
      <c r="AZ820" s="4" t="s">
        <v>2</v>
      </c>
      <c r="BA820" s="4">
        <v>73</v>
      </c>
      <c r="BB820" s="4">
        <v>183</v>
      </c>
      <c r="BC820" s="10">
        <v>1.9306000000000001</v>
      </c>
      <c r="BD820" s="10">
        <v>20.718947477468145</v>
      </c>
      <c r="BE820" s="10">
        <v>0.43599999999999989</v>
      </c>
      <c r="BF820" s="10">
        <v>1245.3680520781172</v>
      </c>
      <c r="BG820" s="10">
        <v>0.32176666666645332</v>
      </c>
      <c r="BH820" s="10"/>
      <c r="BI820" s="10"/>
    </row>
    <row r="821" spans="52:61">
      <c r="AZ821" s="4" t="s">
        <v>2</v>
      </c>
      <c r="BA821" s="4">
        <v>73.2</v>
      </c>
      <c r="BB821" s="4">
        <v>183.2</v>
      </c>
      <c r="BC821" s="10">
        <v>1.8092999999999999</v>
      </c>
      <c r="BD821" s="10">
        <v>22.107997568120268</v>
      </c>
      <c r="BE821" s="10">
        <v>0.50951515151515159</v>
      </c>
      <c r="BF821" s="10">
        <v>1118.4707712825073</v>
      </c>
      <c r="BG821" s="10">
        <v>0.2783538461540257</v>
      </c>
      <c r="BH821" s="10"/>
      <c r="BI821" s="10"/>
    </row>
    <row r="822" spans="52:61">
      <c r="AZ822" s="4" t="s">
        <v>2</v>
      </c>
      <c r="BA822" s="4">
        <v>73.400000000000006</v>
      </c>
      <c r="BB822" s="4">
        <v>183.4</v>
      </c>
      <c r="BC822" s="10">
        <v>1.8447</v>
      </c>
      <c r="BD822" s="10">
        <v>21.141649048625794</v>
      </c>
      <c r="BE822" s="10">
        <v>0.48806060606060603</v>
      </c>
      <c r="BF822" s="10">
        <v>1314.4820295983086</v>
      </c>
      <c r="BG822" s="10">
        <v>0.30744999999979611</v>
      </c>
      <c r="BH822" s="10"/>
      <c r="BI822" s="10"/>
    </row>
    <row r="823" spans="52:61">
      <c r="AZ823" s="4" t="s">
        <v>2</v>
      </c>
      <c r="BA823" s="4">
        <v>73.599999999999994</v>
      </c>
      <c r="BB823" s="4">
        <v>183.6</v>
      </c>
      <c r="BC823" s="10">
        <v>1.8180000000000001</v>
      </c>
      <c r="BD823" s="10">
        <v>20.902090209020901</v>
      </c>
      <c r="BE823" s="10">
        <v>0.50424242424242416</v>
      </c>
      <c r="BF823" s="10">
        <v>1199.3160723009282</v>
      </c>
      <c r="BG823" s="10">
        <v>0.33054545454564671</v>
      </c>
      <c r="BH823" s="10"/>
      <c r="BI823" s="10"/>
    </row>
    <row r="824" spans="52:61">
      <c r="AZ824" s="4" t="s">
        <v>2</v>
      </c>
      <c r="BA824" s="4">
        <v>73.8</v>
      </c>
      <c r="BB824" s="4">
        <v>183.8</v>
      </c>
      <c r="BC824" s="10">
        <v>1.7889999999999999</v>
      </c>
      <c r="BD824" s="10">
        <v>21.240916713247625</v>
      </c>
      <c r="BE824" s="10">
        <v>0.52181818181818185</v>
      </c>
      <c r="BF824" s="10">
        <v>1215.8362111494819</v>
      </c>
      <c r="BG824" s="10">
        <v>0.29816666666669489</v>
      </c>
      <c r="BH824" s="10"/>
      <c r="BI824" s="10"/>
    </row>
    <row r="825" spans="52:61">
      <c r="AZ825" s="4" t="s">
        <v>2</v>
      </c>
      <c r="BA825" s="4">
        <v>74</v>
      </c>
      <c r="BB825" s="4">
        <v>184</v>
      </c>
      <c r="BC825" s="10">
        <v>1.6927000000000001</v>
      </c>
      <c r="BD825" s="10">
        <v>21.858569149878889</v>
      </c>
      <c r="BE825" s="10">
        <v>0.58018181818181813</v>
      </c>
      <c r="BF825" s="10">
        <v>1388.9493739793143</v>
      </c>
      <c r="BG825" s="10">
        <v>0.28211666666647961</v>
      </c>
      <c r="BH825" s="10"/>
      <c r="BI825" s="10"/>
    </row>
    <row r="826" spans="52:61">
      <c r="AZ826" s="4" t="s">
        <v>2</v>
      </c>
      <c r="BA826" s="4">
        <v>74.2</v>
      </c>
      <c r="BB826" s="4">
        <v>184.2</v>
      </c>
      <c r="BC826" s="10">
        <v>1.5986</v>
      </c>
      <c r="BD826" s="10">
        <v>22.519704741648944</v>
      </c>
      <c r="BE826" s="10">
        <v>0.63721212121212123</v>
      </c>
      <c r="BF826" s="10">
        <v>1109.8151408450706</v>
      </c>
      <c r="BG826" s="10">
        <v>0.29065454545471442</v>
      </c>
      <c r="BH826" s="10"/>
      <c r="BI826" s="10"/>
    </row>
    <row r="827" spans="52:61">
      <c r="AZ827" s="4" t="s">
        <v>2</v>
      </c>
      <c r="BA827" s="4">
        <v>74.400000000000006</v>
      </c>
      <c r="BB827" s="4">
        <v>184.4</v>
      </c>
      <c r="BC827" s="10">
        <v>1.4931000000000001</v>
      </c>
      <c r="BD827" s="10">
        <v>23.44116268166901</v>
      </c>
      <c r="BE827" s="10">
        <v>0.70115151515151508</v>
      </c>
      <c r="BF827" s="10">
        <v>1293.7284996030694</v>
      </c>
      <c r="BG827" s="10">
        <v>0.24885000000002358</v>
      </c>
      <c r="BH827" s="10"/>
      <c r="BI827" s="10"/>
    </row>
    <row r="828" spans="52:61">
      <c r="AZ828" s="4" t="s">
        <v>2</v>
      </c>
      <c r="BA828" s="4">
        <v>74.599999999999994</v>
      </c>
      <c r="BB828" s="4">
        <v>184.6</v>
      </c>
      <c r="BC828" s="10">
        <v>1.3793</v>
      </c>
      <c r="BD828" s="10">
        <v>25.375190313927355</v>
      </c>
      <c r="BE828" s="10">
        <v>0.7701212121212121</v>
      </c>
      <c r="BF828" s="10">
        <v>1290.3901544907044</v>
      </c>
      <c r="BG828" s="10">
        <v>0.2121999999999884</v>
      </c>
      <c r="BH828" s="10"/>
      <c r="BI828" s="10"/>
    </row>
    <row r="829" spans="52:61">
      <c r="AZ829" s="4" t="s">
        <v>2</v>
      </c>
      <c r="BA829" s="4">
        <v>74.8</v>
      </c>
      <c r="BB829" s="4">
        <v>184.8</v>
      </c>
      <c r="BC829" s="10">
        <v>1.4636</v>
      </c>
      <c r="BD829" s="10">
        <v>23.230390817163158</v>
      </c>
      <c r="BE829" s="10">
        <v>0.71903030303030302</v>
      </c>
      <c r="BF829" s="10">
        <v>1151.2207274539114</v>
      </c>
      <c r="BG829" s="10">
        <v>0.24393333333335643</v>
      </c>
      <c r="BH829" s="10"/>
      <c r="BI829" s="10"/>
    </row>
    <row r="830" spans="52:61">
      <c r="AZ830" s="4" t="s">
        <v>2</v>
      </c>
      <c r="BA830" s="4">
        <v>75</v>
      </c>
      <c r="BB830" s="4">
        <v>185</v>
      </c>
      <c r="BC830" s="10">
        <v>1.6373</v>
      </c>
      <c r="BD830" s="10">
        <v>19.544371831674098</v>
      </c>
      <c r="BE830" s="10">
        <v>0.61375757575757572</v>
      </c>
      <c r="BF830" s="10">
        <v>1209.0487871354594</v>
      </c>
      <c r="BG830" s="10">
        <v>0.29769090909079371</v>
      </c>
      <c r="BH830" s="10"/>
      <c r="BI830" s="10"/>
    </row>
    <row r="831" spans="52:61">
      <c r="AZ831" s="4" t="s">
        <v>2</v>
      </c>
      <c r="BA831" s="4">
        <v>75.2</v>
      </c>
      <c r="BB831" s="4">
        <v>185.2</v>
      </c>
      <c r="BC831" s="10">
        <v>1.5482</v>
      </c>
      <c r="BD831" s="10">
        <v>20.66916419067304</v>
      </c>
      <c r="BE831" s="10">
        <v>0.66775757575757577</v>
      </c>
      <c r="BF831" s="10">
        <v>1359.2259471245573</v>
      </c>
      <c r="BG831" s="10">
        <v>0.25803333333339445</v>
      </c>
      <c r="BH831" s="10"/>
      <c r="BI831" s="10"/>
    </row>
    <row r="832" spans="52:61">
      <c r="AZ832" s="4" t="s">
        <v>2</v>
      </c>
      <c r="BA832" s="4">
        <v>75.400000000000006</v>
      </c>
      <c r="BB832" s="4">
        <v>185.4</v>
      </c>
      <c r="BC832" s="10">
        <v>1.6028</v>
      </c>
      <c r="BD832" s="10">
        <v>18.717244821562264</v>
      </c>
      <c r="BE832" s="10">
        <v>0.6346666666666666</v>
      </c>
      <c r="BF832" s="10">
        <v>1357.1622723566184</v>
      </c>
      <c r="BG832" s="10">
        <v>0.29141818181806889</v>
      </c>
      <c r="BH832" s="10"/>
      <c r="BI832" s="10"/>
    </row>
    <row r="833" spans="52:61">
      <c r="AZ833" s="4" t="s">
        <v>2</v>
      </c>
      <c r="BA833" s="4">
        <v>75.599999999999994</v>
      </c>
      <c r="BB833" s="4">
        <v>185.6</v>
      </c>
      <c r="BC833" s="10">
        <v>1.56</v>
      </c>
      <c r="BD833" s="10">
        <v>18.589743589743588</v>
      </c>
      <c r="BE833" s="10">
        <v>0.66060606060606053</v>
      </c>
      <c r="BF833" s="10">
        <v>1379.2073832790445</v>
      </c>
      <c r="BG833" s="10">
        <v>0.26000000000006163</v>
      </c>
      <c r="BH833" s="10"/>
      <c r="BI833" s="10"/>
    </row>
    <row r="834" spans="52:61">
      <c r="AZ834" s="4" t="s">
        <v>2</v>
      </c>
      <c r="BA834" s="4">
        <v>75.8</v>
      </c>
      <c r="BB834" s="4">
        <v>185.8</v>
      </c>
      <c r="BC834" s="10">
        <v>1.5425</v>
      </c>
      <c r="BD834" s="10">
        <v>18.80064829821718</v>
      </c>
      <c r="BE834" s="10">
        <v>0.67121212121212126</v>
      </c>
      <c r="BF834" s="10">
        <v>1385.4109961894394</v>
      </c>
      <c r="BG834" s="10">
        <v>0.28045454545443677</v>
      </c>
      <c r="BH834" s="10"/>
      <c r="BI834" s="10"/>
    </row>
    <row r="835" spans="52:61">
      <c r="AZ835" s="4" t="s">
        <v>2</v>
      </c>
      <c r="BA835" s="4">
        <v>76</v>
      </c>
      <c r="BB835" s="4">
        <v>186</v>
      </c>
      <c r="BC835" s="10">
        <v>1.5880000000000001</v>
      </c>
      <c r="BD835" s="10">
        <v>17.632241813602015</v>
      </c>
      <c r="BE835" s="10">
        <v>0.64363636363636356</v>
      </c>
      <c r="BF835" s="10">
        <v>1366.0397928590896</v>
      </c>
      <c r="BG835" s="10">
        <v>0.26466666666669175</v>
      </c>
      <c r="BH835" s="10"/>
      <c r="BI835" s="10"/>
    </row>
    <row r="836" spans="52:61">
      <c r="AZ836" s="4" t="s">
        <v>2</v>
      </c>
      <c r="BA836" s="4">
        <v>76.2</v>
      </c>
      <c r="BB836" s="4">
        <v>186.2</v>
      </c>
      <c r="BC836" s="10">
        <v>1.5964</v>
      </c>
      <c r="BD836" s="10">
        <v>16.913054372337758</v>
      </c>
      <c r="BE836" s="10">
        <v>0.63854545454545453</v>
      </c>
      <c r="BF836" s="10">
        <v>1209.1738712776178</v>
      </c>
      <c r="BG836" s="10">
        <v>0.26606666666672973</v>
      </c>
      <c r="BH836" s="10"/>
      <c r="BI836" s="10"/>
    </row>
    <row r="837" spans="52:61">
      <c r="AZ837" s="4" t="s">
        <v>2</v>
      </c>
      <c r="BA837" s="4">
        <v>76.400000000000006</v>
      </c>
      <c r="BB837" s="4">
        <v>186.4</v>
      </c>
      <c r="BC837" s="10">
        <v>1.5404</v>
      </c>
      <c r="BD837" s="10">
        <v>17.527914827317581</v>
      </c>
      <c r="BE837" s="10">
        <v>0.67248484848484846</v>
      </c>
      <c r="BF837" s="10">
        <v>1222.649675402741</v>
      </c>
      <c r="BG837" s="10">
        <v>0.28007272727261873</v>
      </c>
      <c r="BH837" s="10"/>
      <c r="BI837" s="10"/>
    </row>
    <row r="838" spans="52:61">
      <c r="AZ838" s="4" t="s">
        <v>2</v>
      </c>
      <c r="BA838" s="4">
        <v>76.599999999999994</v>
      </c>
      <c r="BB838" s="4">
        <v>186.6</v>
      </c>
      <c r="BC838" s="10">
        <v>1.5342</v>
      </c>
      <c r="BD838" s="10">
        <v>16.94694303219919</v>
      </c>
      <c r="BE838" s="10">
        <v>0.6762424242424242</v>
      </c>
      <c r="BF838" s="10">
        <v>1093.783609378361</v>
      </c>
      <c r="BG838" s="10">
        <v>0.23603076923092148</v>
      </c>
      <c r="BH838" s="10"/>
      <c r="BI838" s="10"/>
    </row>
    <row r="839" spans="52:61">
      <c r="AZ839" s="4" t="s">
        <v>2</v>
      </c>
      <c r="BA839" s="4">
        <v>76.8</v>
      </c>
      <c r="BB839" s="4">
        <v>186.8</v>
      </c>
      <c r="BC839" s="10">
        <v>1.5214000000000001</v>
      </c>
      <c r="BD839" s="10">
        <v>17.089522807940053</v>
      </c>
      <c r="BE839" s="10">
        <v>0.68399999999999994</v>
      </c>
      <c r="BF839" s="10">
        <v>1111.9631901840492</v>
      </c>
      <c r="BG839" s="10">
        <v>0.27661818181807463</v>
      </c>
      <c r="BH839" s="10"/>
      <c r="BI839" s="10"/>
    </row>
    <row r="840" spans="52:61">
      <c r="AZ840" s="4" t="s">
        <v>2</v>
      </c>
      <c r="BA840" s="4">
        <v>77</v>
      </c>
      <c r="BB840" s="4">
        <v>187</v>
      </c>
      <c r="BC840" s="10">
        <v>1.5662</v>
      </c>
      <c r="BD840" s="10">
        <v>16.600689567105096</v>
      </c>
      <c r="BE840" s="10">
        <v>0.65684848484848479</v>
      </c>
      <c r="BF840" s="10">
        <v>1203.8904899135446</v>
      </c>
      <c r="BG840" s="10">
        <v>0.28476363636352603</v>
      </c>
      <c r="BH840" s="10"/>
      <c r="BI840" s="10"/>
    </row>
    <row r="841" spans="52:61">
      <c r="AZ841" s="4" t="s">
        <v>2</v>
      </c>
      <c r="BA841" s="4">
        <v>77.2</v>
      </c>
      <c r="BB841" s="4">
        <v>187.2</v>
      </c>
      <c r="BC841" s="10">
        <v>1.5576000000000001</v>
      </c>
      <c r="BD841" s="10">
        <v>16.692347200821775</v>
      </c>
      <c r="BE841" s="10">
        <v>0.66206060606060602</v>
      </c>
      <c r="BF841" s="10">
        <v>1373.3987462523849</v>
      </c>
      <c r="BG841" s="10">
        <v>0.2396307692309238</v>
      </c>
      <c r="BH841" s="10"/>
      <c r="BI841" s="10"/>
    </row>
    <row r="842" spans="52:61">
      <c r="AZ842" s="4" t="s">
        <v>2</v>
      </c>
      <c r="BA842" s="4">
        <v>77.400000000000006</v>
      </c>
      <c r="BB842" s="4">
        <v>187.4</v>
      </c>
      <c r="BC842" s="10">
        <v>1.556</v>
      </c>
      <c r="BD842" s="10">
        <v>16.709511568123393</v>
      </c>
      <c r="BE842" s="10">
        <v>0.66303030303030297</v>
      </c>
      <c r="BF842" s="10">
        <v>1200.5270723526594</v>
      </c>
      <c r="BG842" s="10">
        <v>0.28290909090898125</v>
      </c>
      <c r="BH842" s="10"/>
      <c r="BI842" s="10"/>
    </row>
    <row r="843" spans="52:61">
      <c r="AZ843" s="4" t="s">
        <v>2</v>
      </c>
      <c r="BA843" s="4">
        <v>77.599999999999994</v>
      </c>
      <c r="BB843" s="4">
        <v>187.6</v>
      </c>
      <c r="BC843" s="10">
        <v>1.5828</v>
      </c>
      <c r="BD843" s="10">
        <v>16.426585797321202</v>
      </c>
      <c r="BE843" s="10">
        <v>0.6467878787878788</v>
      </c>
      <c r="BF843" s="10">
        <v>1258.6814292903878</v>
      </c>
      <c r="BG843" s="10">
        <v>0.24350769230767902</v>
      </c>
      <c r="BH843" s="10"/>
      <c r="BI843" s="10"/>
    </row>
    <row r="844" spans="52:61">
      <c r="AZ844" s="4" t="s">
        <v>2</v>
      </c>
      <c r="BA844" s="4">
        <v>77.8</v>
      </c>
      <c r="BB844" s="4">
        <v>187.8</v>
      </c>
      <c r="BC844" s="10">
        <v>1.599</v>
      </c>
      <c r="BD844" s="10">
        <v>16.260162601626018</v>
      </c>
      <c r="BE844" s="10">
        <v>0.63696969696969696</v>
      </c>
      <c r="BF844" s="10">
        <v>1116.7671355213215</v>
      </c>
      <c r="BG844" s="10">
        <v>0.26650000000002522</v>
      </c>
      <c r="BH844" s="10"/>
      <c r="BI844" s="10"/>
    </row>
    <row r="845" spans="52:61">
      <c r="AZ845" s="4" t="s">
        <v>2</v>
      </c>
      <c r="BA845" s="4">
        <v>78</v>
      </c>
      <c r="BB845" s="4">
        <v>188</v>
      </c>
      <c r="BC845" s="10">
        <v>1.6303000000000001</v>
      </c>
      <c r="BD845" s="10">
        <v>17.174753112924002</v>
      </c>
      <c r="BE845" s="10">
        <v>0.61799999999999988</v>
      </c>
      <c r="BF845" s="10">
        <v>1223.3676975945018</v>
      </c>
      <c r="BG845" s="10">
        <v>0.25081538461533526</v>
      </c>
      <c r="BH845" s="10"/>
      <c r="BI845" s="10"/>
    </row>
    <row r="846" spans="52:61">
      <c r="AZ846" s="4" t="s">
        <v>2</v>
      </c>
      <c r="BA846" s="4">
        <v>78.2</v>
      </c>
      <c r="BB846" s="4">
        <v>188.2</v>
      </c>
      <c r="BC846" s="10">
        <v>1.6185</v>
      </c>
      <c r="BD846" s="10">
        <v>17.299969107198024</v>
      </c>
      <c r="BE846" s="10">
        <v>0.62515151515151512</v>
      </c>
      <c r="BF846" s="10">
        <v>1299.2966918468353</v>
      </c>
      <c r="BG846" s="10">
        <v>0.26975000000006394</v>
      </c>
      <c r="BH846" s="10"/>
      <c r="BI846" s="10"/>
    </row>
    <row r="847" spans="52:61">
      <c r="AZ847" s="4" t="s">
        <v>2</v>
      </c>
      <c r="BA847" s="4">
        <v>78.400000000000006</v>
      </c>
      <c r="BB847" s="4">
        <v>188.4</v>
      </c>
      <c r="BC847" s="10">
        <v>1.6071</v>
      </c>
      <c r="BD847" s="10">
        <v>18.044925642461578</v>
      </c>
      <c r="BE847" s="10">
        <v>0.6320606060606061</v>
      </c>
      <c r="BF847" s="10">
        <v>1348.3328815397126</v>
      </c>
      <c r="BG847" s="10">
        <v>0.29219999999988677</v>
      </c>
      <c r="BH847" s="10"/>
      <c r="BI847" s="10"/>
    </row>
    <row r="848" spans="52:61">
      <c r="AZ848" s="4" t="s">
        <v>2</v>
      </c>
      <c r="BA848" s="4">
        <v>78.599999999999994</v>
      </c>
      <c r="BB848" s="4">
        <v>188.6</v>
      </c>
      <c r="BC848" s="10">
        <v>1.6092</v>
      </c>
      <c r="BD848" s="10">
        <v>18.642803877703209</v>
      </c>
      <c r="BE848" s="10">
        <v>0.63078787878787879</v>
      </c>
      <c r="BF848" s="10">
        <v>1321.8941207768023</v>
      </c>
      <c r="BG848" s="10">
        <v>0.26820000000006355</v>
      </c>
      <c r="BH848" s="10"/>
      <c r="BI848" s="10"/>
    </row>
    <row r="849" spans="52:61">
      <c r="AZ849" s="4" t="s">
        <v>2</v>
      </c>
      <c r="BA849" s="4">
        <v>78.8</v>
      </c>
      <c r="BB849" s="4">
        <v>188.8</v>
      </c>
      <c r="BC849" s="10">
        <v>1.6362000000000001</v>
      </c>
      <c r="BD849" s="10">
        <v>18.946339078352278</v>
      </c>
      <c r="BE849" s="10">
        <v>0.61442424242424232</v>
      </c>
      <c r="BF849" s="10">
        <v>1170.1576841609794</v>
      </c>
      <c r="BG849" s="10">
        <v>0.25172307692302742</v>
      </c>
      <c r="BH849" s="10"/>
      <c r="BI849" s="10"/>
    </row>
    <row r="850" spans="52:61">
      <c r="AZ850" s="4" t="s">
        <v>2</v>
      </c>
      <c r="BA850" s="4">
        <v>79</v>
      </c>
      <c r="BB850" s="4">
        <v>189</v>
      </c>
      <c r="BC850" s="10">
        <v>1.6178999999999999</v>
      </c>
      <c r="BD850" s="10">
        <v>19.778725508375054</v>
      </c>
      <c r="BE850" s="10">
        <v>0.62551515151515158</v>
      </c>
      <c r="BF850" s="10">
        <v>1108.0418801514813</v>
      </c>
      <c r="BG850" s="10">
        <v>0.29416363636376552</v>
      </c>
      <c r="BH850" s="10"/>
      <c r="BI850" s="10"/>
    </row>
    <row r="851" spans="52:61">
      <c r="AZ851" s="4" t="s">
        <v>2</v>
      </c>
      <c r="BA851" s="4">
        <v>79.2</v>
      </c>
      <c r="BB851" s="4">
        <v>189.2</v>
      </c>
      <c r="BC851" s="10">
        <v>1.6393</v>
      </c>
      <c r="BD851" s="10">
        <v>20.74055999511987</v>
      </c>
      <c r="BE851" s="10">
        <v>0.6125454545454545</v>
      </c>
      <c r="BF851" s="10">
        <v>1085.2645386969832</v>
      </c>
      <c r="BG851" s="10">
        <v>0.2980545454544723</v>
      </c>
      <c r="BH851" s="10"/>
      <c r="BI851" s="10"/>
    </row>
    <row r="852" spans="52:61">
      <c r="AZ852" s="4" t="s">
        <v>2</v>
      </c>
      <c r="BA852" s="4">
        <v>79.400000000000006</v>
      </c>
      <c r="BB852" s="4">
        <v>189.4</v>
      </c>
      <c r="BC852" s="10">
        <v>1.6259999999999999</v>
      </c>
      <c r="BD852" s="10">
        <v>22.140221402214024</v>
      </c>
      <c r="BE852" s="10">
        <v>0.62060606060606061</v>
      </c>
      <c r="BF852" s="10">
        <v>952.06006931074319</v>
      </c>
      <c r="BG852" s="10">
        <v>0.27100000000002566</v>
      </c>
      <c r="BH852" s="10"/>
      <c r="BI852" s="10"/>
    </row>
    <row r="853" spans="52:61">
      <c r="AZ853" s="4" t="s">
        <v>2</v>
      </c>
      <c r="BA853" s="4">
        <v>79.599999999999994</v>
      </c>
      <c r="BB853" s="4">
        <v>189.6</v>
      </c>
      <c r="BC853" s="10">
        <v>1.6617</v>
      </c>
      <c r="BD853" s="10">
        <v>22.266353734127701</v>
      </c>
      <c r="BE853" s="10">
        <v>0.59896969696969693</v>
      </c>
      <c r="BF853" s="10">
        <v>1261.1561866125762</v>
      </c>
      <c r="BG853" s="10">
        <v>0.25564615384613987</v>
      </c>
      <c r="BH853" s="10"/>
      <c r="BI853" s="10"/>
    </row>
    <row r="854" spans="52:61">
      <c r="AZ854" s="4" t="s">
        <v>2</v>
      </c>
      <c r="BA854" s="4">
        <v>79.8</v>
      </c>
      <c r="BB854" s="4">
        <v>189.8</v>
      </c>
      <c r="BC854" s="10">
        <v>1.7239</v>
      </c>
      <c r="BD854" s="10">
        <v>22.623121990834736</v>
      </c>
      <c r="BE854" s="10">
        <v>0.56127272727272726</v>
      </c>
      <c r="BF854" s="10">
        <v>1083.3516121956568</v>
      </c>
      <c r="BG854" s="10">
        <v>0.28731666666669387</v>
      </c>
      <c r="BH854" s="10"/>
      <c r="BI854" s="10"/>
    </row>
    <row r="855" spans="52:61">
      <c r="AZ855" s="4" t="s">
        <v>2</v>
      </c>
      <c r="BA855" s="4">
        <v>80</v>
      </c>
      <c r="BB855" s="4">
        <v>190</v>
      </c>
      <c r="BC855" s="10">
        <v>1.6951000000000001</v>
      </c>
      <c r="BD855" s="10">
        <v>24.187363577370068</v>
      </c>
      <c r="BE855" s="10">
        <v>0.57872727272727265</v>
      </c>
      <c r="BF855" s="10">
        <v>1236.9014790674355</v>
      </c>
      <c r="BG855" s="10">
        <v>0.22601333333332049</v>
      </c>
      <c r="BH855" s="10"/>
      <c r="BI855" s="10"/>
    </row>
    <row r="856" spans="52:61">
      <c r="AZ856" s="4" t="s">
        <v>2</v>
      </c>
      <c r="BA856" s="4">
        <v>80.2</v>
      </c>
      <c r="BB856" s="4">
        <v>190.2</v>
      </c>
      <c r="BC856" s="10">
        <v>1.6452</v>
      </c>
      <c r="BD856" s="10">
        <v>26.136639922197908</v>
      </c>
      <c r="BE856" s="10">
        <v>0.60896969696969694</v>
      </c>
      <c r="BF856" s="10">
        <v>1102.5472112428633</v>
      </c>
      <c r="BG856" s="10">
        <v>0.23502857142865255</v>
      </c>
      <c r="BH856" s="10"/>
      <c r="BI856" s="10"/>
    </row>
    <row r="857" spans="52:61">
      <c r="AZ857" s="4" t="s">
        <v>2</v>
      </c>
      <c r="BA857" s="4">
        <v>80.400000000000006</v>
      </c>
      <c r="BB857" s="4">
        <v>190.4</v>
      </c>
      <c r="BC857" s="10">
        <v>1.6375</v>
      </c>
      <c r="BD857" s="10">
        <v>26.87022900763359</v>
      </c>
      <c r="BE857" s="10">
        <v>0.61363636363636365</v>
      </c>
      <c r="BF857" s="10">
        <v>1120.2908129543953</v>
      </c>
      <c r="BG857" s="10">
        <v>0.20468749999994182</v>
      </c>
      <c r="BH857" s="10"/>
      <c r="BI857" s="10"/>
    </row>
    <row r="858" spans="52:61">
      <c r="AZ858" s="4" t="s">
        <v>2</v>
      </c>
      <c r="BA858" s="4">
        <v>80.599999999999994</v>
      </c>
      <c r="BB858" s="4">
        <v>190.6</v>
      </c>
      <c r="BC858" s="10">
        <v>1.7311000000000001</v>
      </c>
      <c r="BD858" s="10">
        <v>26.572699439662642</v>
      </c>
      <c r="BE858" s="10">
        <v>0.5569090909090908</v>
      </c>
      <c r="BF858" s="10">
        <v>1317.3181324647121</v>
      </c>
      <c r="BG858" s="10">
        <v>0.2663230769230624</v>
      </c>
      <c r="BH858" s="10"/>
      <c r="BI858" s="10"/>
    </row>
    <row r="859" spans="52:61">
      <c r="AZ859" s="4" t="s">
        <v>2</v>
      </c>
      <c r="BA859" s="4">
        <v>80.8</v>
      </c>
      <c r="BB859" s="4">
        <v>190.8</v>
      </c>
      <c r="BC859" s="10">
        <v>1.7054</v>
      </c>
      <c r="BD859" s="10">
        <v>28.145889527383606</v>
      </c>
      <c r="BE859" s="10">
        <v>0.57248484848484849</v>
      </c>
      <c r="BF859" s="10">
        <v>1330.335241210139</v>
      </c>
      <c r="BG859" s="10">
        <v>0.24362857142862088</v>
      </c>
      <c r="BH859" s="10"/>
      <c r="BI859" s="10"/>
    </row>
    <row r="860" spans="52:61">
      <c r="AZ860" s="4" t="s">
        <v>2</v>
      </c>
      <c r="BA860" s="4">
        <v>81</v>
      </c>
      <c r="BB860" s="4">
        <v>191</v>
      </c>
      <c r="BC860" s="10">
        <v>1.6786000000000001</v>
      </c>
      <c r="BD860" s="10">
        <v>29.190992493744787</v>
      </c>
      <c r="BE860" s="10">
        <v>0.58872727272727265</v>
      </c>
      <c r="BF860" s="10">
        <v>1344.7805941673482</v>
      </c>
      <c r="BG860" s="10">
        <v>0.22381333333332062</v>
      </c>
      <c r="BH860" s="10"/>
      <c r="BI860" s="10"/>
    </row>
    <row r="861" spans="52:61">
      <c r="AZ861" s="4" t="s">
        <v>2</v>
      </c>
      <c r="BA861" s="4">
        <v>81.2</v>
      </c>
      <c r="BB861" s="4">
        <v>191.2</v>
      </c>
      <c r="BC861" s="10">
        <v>1.6807000000000001</v>
      </c>
      <c r="BD861" s="10">
        <v>30.34449931576129</v>
      </c>
      <c r="BE861" s="10">
        <v>0.58745454545454534</v>
      </c>
      <c r="BF861" s="10">
        <v>1296.0354720918101</v>
      </c>
      <c r="BG861" s="10">
        <v>0.22409333333335246</v>
      </c>
      <c r="BH861" s="10"/>
      <c r="BI861" s="10"/>
    </row>
    <row r="862" spans="52:61">
      <c r="AZ862" s="4" t="s">
        <v>2</v>
      </c>
      <c r="BA862" s="4">
        <v>81.400000000000006</v>
      </c>
      <c r="BB862" s="4">
        <v>191.4</v>
      </c>
      <c r="BC862" s="10">
        <v>1.6803999999999999</v>
      </c>
      <c r="BD862" s="10">
        <v>31.540109497738637</v>
      </c>
      <c r="BE862" s="10">
        <v>0.58763636363636362</v>
      </c>
      <c r="BF862" s="10">
        <v>1356.2874251497008</v>
      </c>
      <c r="BG862" s="10">
        <v>0.24005714285703564</v>
      </c>
      <c r="BH862" s="10"/>
      <c r="BI862" s="10"/>
    </row>
    <row r="863" spans="52:61">
      <c r="AZ863" s="4" t="s">
        <v>2</v>
      </c>
      <c r="BA863" s="4">
        <v>81.599999999999994</v>
      </c>
      <c r="BB863" s="4">
        <v>191.6</v>
      </c>
      <c r="BC863" s="10">
        <v>1.7439</v>
      </c>
      <c r="BD863" s="10">
        <v>30.965078272836745</v>
      </c>
      <c r="BE863" s="10">
        <v>0.54915151515151517</v>
      </c>
      <c r="BF863" s="10">
        <v>1332.0631464344042</v>
      </c>
      <c r="BG863" s="10">
        <v>0.23252000000001985</v>
      </c>
      <c r="BH863" s="10"/>
      <c r="BI863" s="10"/>
    </row>
    <row r="864" spans="52:61">
      <c r="AZ864" s="4" t="s">
        <v>2</v>
      </c>
      <c r="BA864" s="4">
        <v>81.8</v>
      </c>
      <c r="BB864" s="4">
        <v>191.8</v>
      </c>
      <c r="BC864" s="10">
        <v>1.7150000000000001</v>
      </c>
      <c r="BD864" s="10"/>
      <c r="BE864" s="10">
        <v>0.56666666666666654</v>
      </c>
      <c r="BF864" s="10">
        <v>1321.3318895506227</v>
      </c>
      <c r="BG864" s="10">
        <v>0.22866666666665367</v>
      </c>
      <c r="BH864" s="10"/>
      <c r="BI864" s="10"/>
    </row>
    <row r="865" spans="52:61">
      <c r="AZ865" s="4" t="s">
        <v>2</v>
      </c>
      <c r="BA865" s="4">
        <v>82</v>
      </c>
      <c r="BB865" s="4">
        <v>192</v>
      </c>
      <c r="BC865" s="10">
        <v>1.736</v>
      </c>
      <c r="BD865" s="10">
        <v>32.834101382488477</v>
      </c>
      <c r="BE865" s="10">
        <v>0.55393939393939395</v>
      </c>
      <c r="BF865" s="10">
        <v>1326.6194882961352</v>
      </c>
      <c r="BG865" s="10">
        <v>0.26707692307705738</v>
      </c>
      <c r="BH865" s="10"/>
      <c r="BI865" s="10"/>
    </row>
    <row r="866" spans="52:61">
      <c r="AZ866" s="4" t="s">
        <v>2</v>
      </c>
      <c r="BA866" s="4">
        <v>82.2</v>
      </c>
      <c r="BB866" s="4">
        <v>192.2</v>
      </c>
      <c r="BC866" s="10">
        <v>1.7403</v>
      </c>
      <c r="BD866" s="10">
        <v>33.32758719760961</v>
      </c>
      <c r="BE866" s="10">
        <v>0.55133333333333334</v>
      </c>
      <c r="BF866" s="10">
        <v>1349.7550353837778</v>
      </c>
      <c r="BG866" s="10">
        <v>0.24861428571421001</v>
      </c>
      <c r="BH866" s="10"/>
      <c r="BI866" s="10"/>
    </row>
    <row r="867" spans="52:61">
      <c r="AZ867" s="4" t="s">
        <v>2</v>
      </c>
      <c r="BA867" s="4">
        <v>82.4</v>
      </c>
      <c r="BB867" s="4">
        <v>192.4</v>
      </c>
      <c r="BC867" s="10">
        <v>1.75</v>
      </c>
      <c r="BD867" s="10">
        <v>33.714285714285715</v>
      </c>
      <c r="BE867" s="10">
        <v>0.54545454545454541</v>
      </c>
      <c r="BF867" s="10">
        <v>1212.9080118694362</v>
      </c>
      <c r="BG867" s="10">
        <v>0.25000000000005074</v>
      </c>
      <c r="BH867" s="10"/>
      <c r="BI867" s="10"/>
    </row>
    <row r="868" spans="52:61">
      <c r="AZ868" s="4" t="s">
        <v>2</v>
      </c>
      <c r="BA868" s="4">
        <v>82.6</v>
      </c>
      <c r="BB868" s="4">
        <v>192.6</v>
      </c>
      <c r="BC868" s="10">
        <v>1.7394000000000001</v>
      </c>
      <c r="BD868" s="10">
        <v>34.494653328734046</v>
      </c>
      <c r="BE868" s="10">
        <v>0.55187878787878786</v>
      </c>
      <c r="BF868" s="10">
        <v>1327.1638541099621</v>
      </c>
      <c r="BG868" s="10">
        <v>0.21742499999996912</v>
      </c>
      <c r="BH868" s="10"/>
      <c r="BI868" s="10"/>
    </row>
    <row r="869" spans="52:61">
      <c r="AZ869" s="4" t="s">
        <v>2</v>
      </c>
      <c r="BA869" s="4">
        <v>82.8</v>
      </c>
      <c r="BB869" s="4">
        <v>192.8</v>
      </c>
      <c r="BC869" s="10">
        <v>1.7637</v>
      </c>
      <c r="BD869" s="10">
        <v>35.153370754663491</v>
      </c>
      <c r="BE869" s="10">
        <v>0.53715151515151505</v>
      </c>
      <c r="BF869" s="10">
        <v>1331.6980103570456</v>
      </c>
      <c r="BG869" s="10">
        <v>0.23515999999998663</v>
      </c>
      <c r="BH869" s="10"/>
      <c r="BI869" s="10"/>
    </row>
    <row r="870" spans="52:61">
      <c r="AZ870" s="4" t="s">
        <v>2</v>
      </c>
      <c r="BA870" s="4">
        <v>83</v>
      </c>
      <c r="BB870" s="4">
        <v>193</v>
      </c>
      <c r="BC870" s="10">
        <v>1.7282</v>
      </c>
      <c r="BD870" s="10">
        <v>36.454114107163527</v>
      </c>
      <c r="BE870" s="10">
        <v>0.55866666666666664</v>
      </c>
      <c r="BF870" s="10">
        <v>1337.7789874795865</v>
      </c>
      <c r="BG870" s="10">
        <v>0.24688571428576439</v>
      </c>
      <c r="BH870" s="10"/>
      <c r="BI870" s="10"/>
    </row>
    <row r="871" spans="52:61">
      <c r="AZ871" s="4" t="s">
        <v>2</v>
      </c>
      <c r="BA871" s="4">
        <v>83.2</v>
      </c>
      <c r="BB871" s="4">
        <v>193.2</v>
      </c>
      <c r="BC871" s="10">
        <v>1.7197</v>
      </c>
      <c r="BD871" s="10">
        <v>37.21579345234634</v>
      </c>
      <c r="BE871" s="10">
        <v>0.56381818181818177</v>
      </c>
      <c r="BF871" s="10">
        <v>1343.4178250204416</v>
      </c>
      <c r="BG871" s="10">
        <v>0.22929333333335289</v>
      </c>
      <c r="BH871" s="10"/>
      <c r="BI871" s="10"/>
    </row>
    <row r="872" spans="52:61">
      <c r="AZ872" s="4" t="s">
        <v>2</v>
      </c>
      <c r="BA872" s="4">
        <v>83.4</v>
      </c>
      <c r="BB872" s="4">
        <v>193.4</v>
      </c>
      <c r="BC872" s="10">
        <v>1.7358</v>
      </c>
      <c r="BD872" s="10">
        <v>37.446710450512732</v>
      </c>
      <c r="BE872" s="10">
        <v>0.55406060606060603</v>
      </c>
      <c r="BF872" s="10">
        <v>1342.4843707529217</v>
      </c>
      <c r="BG872" s="10">
        <v>0.23143999999998685</v>
      </c>
      <c r="BH872" s="10"/>
      <c r="BI872" s="10"/>
    </row>
    <row r="873" spans="52:61">
      <c r="AZ873" s="4" t="s">
        <v>2</v>
      </c>
      <c r="BA873" s="4">
        <v>83.6</v>
      </c>
      <c r="BB873" s="4">
        <v>193.6</v>
      </c>
      <c r="BC873" s="10">
        <v>1.7785</v>
      </c>
      <c r="BD873" s="10">
        <v>37.109924093337085</v>
      </c>
      <c r="BE873" s="10">
        <v>0.5281818181818182</v>
      </c>
      <c r="BF873" s="10">
        <v>1217.4131857070963</v>
      </c>
      <c r="BG873" s="10">
        <v>0.25407142857135118</v>
      </c>
      <c r="BH873" s="10"/>
      <c r="BI873" s="10"/>
    </row>
    <row r="874" spans="52:61">
      <c r="AZ874" s="4" t="s">
        <v>2</v>
      </c>
      <c r="BA874" s="4">
        <v>83.8</v>
      </c>
      <c r="BB874" s="4">
        <v>193.8</v>
      </c>
      <c r="BC874" s="10">
        <v>1.7612000000000001</v>
      </c>
      <c r="BD874" s="10">
        <v>38.610038610038607</v>
      </c>
      <c r="BE874" s="10">
        <v>0.53866666666666663</v>
      </c>
      <c r="BF874" s="10">
        <v>1326.7192171785809</v>
      </c>
      <c r="BG874" s="10">
        <v>0.25160000000005106</v>
      </c>
      <c r="BH874" s="10"/>
      <c r="BI874" s="10"/>
    </row>
    <row r="875" spans="52:61">
      <c r="AZ875" s="4" t="s">
        <v>2</v>
      </c>
      <c r="BA875" s="4">
        <v>84</v>
      </c>
      <c r="BB875" s="4">
        <v>194</v>
      </c>
      <c r="BC875" s="10">
        <v>1.6997</v>
      </c>
      <c r="BD875" s="10">
        <v>40.007060069424014</v>
      </c>
      <c r="BE875" s="10">
        <v>0.57593939393939397</v>
      </c>
      <c r="BF875" s="10">
        <v>1359.6085892905678</v>
      </c>
      <c r="BG875" s="10">
        <v>0.242814285714335</v>
      </c>
      <c r="BH875" s="10"/>
      <c r="BI875" s="10"/>
    </row>
    <row r="876" spans="52:61">
      <c r="AZ876" s="4" t="s">
        <v>2</v>
      </c>
      <c r="BA876" s="4">
        <v>84.2</v>
      </c>
      <c r="BB876" s="4">
        <v>194.2</v>
      </c>
      <c r="BC876" s="10">
        <v>1.6991000000000001</v>
      </c>
      <c r="BD876" s="10">
        <v>41.19828144311694</v>
      </c>
      <c r="BE876" s="10">
        <v>0.57630303030303021</v>
      </c>
      <c r="BF876" s="10">
        <v>1312.5831338121839</v>
      </c>
      <c r="BG876" s="10">
        <v>0.22654666666668602</v>
      </c>
      <c r="BH876" s="10"/>
      <c r="BI876" s="10"/>
    </row>
    <row r="877" spans="52:61">
      <c r="AZ877" s="4" t="s">
        <v>2</v>
      </c>
      <c r="BA877" s="4">
        <v>84.4</v>
      </c>
      <c r="BB877" s="4">
        <v>194.4</v>
      </c>
      <c r="BC877" s="10">
        <v>1.7261</v>
      </c>
      <c r="BD877" s="10">
        <v>41.133190429291467</v>
      </c>
      <c r="BE877" s="10">
        <v>0.55993939393939396</v>
      </c>
      <c r="BF877" s="10">
        <v>1214.2147117296224</v>
      </c>
      <c r="BG877" s="10">
        <v>0.24658571428560416</v>
      </c>
      <c r="BH877" s="10"/>
      <c r="BI877" s="10"/>
    </row>
    <row r="878" spans="52:61">
      <c r="AZ878" s="4" t="s">
        <v>2</v>
      </c>
      <c r="BA878" s="4">
        <v>84.6</v>
      </c>
      <c r="BB878" s="4">
        <v>194.6</v>
      </c>
      <c r="BC878" s="10">
        <v>1.7166999999999999</v>
      </c>
      <c r="BD878" s="10">
        <v>41.940933185763384</v>
      </c>
      <c r="BE878" s="10">
        <v>0.56563636363636371</v>
      </c>
      <c r="BF878" s="10">
        <v>1209.8706276952564</v>
      </c>
      <c r="BG878" s="10">
        <v>0.22889333333335285</v>
      </c>
      <c r="BH878" s="10"/>
      <c r="BI878" s="10"/>
    </row>
    <row r="879" spans="52:61">
      <c r="AZ879" s="4" t="s">
        <v>2</v>
      </c>
      <c r="BA879" s="4">
        <v>84.8</v>
      </c>
      <c r="BB879" s="4">
        <v>194.8</v>
      </c>
      <c r="BC879" s="10">
        <v>1.8295999999999999</v>
      </c>
      <c r="BD879" s="10">
        <v>39.899431569742021</v>
      </c>
      <c r="BE879" s="10">
        <v>0.49721212121212127</v>
      </c>
      <c r="BF879" s="10">
        <v>1202.3034551827741</v>
      </c>
      <c r="BG879" s="10">
        <v>0.2613714285714816</v>
      </c>
      <c r="BH879" s="10"/>
      <c r="BI879" s="10"/>
    </row>
    <row r="880" spans="52:61">
      <c r="AZ880" s="4" t="s">
        <v>2</v>
      </c>
      <c r="BA880" s="4">
        <v>85</v>
      </c>
      <c r="BB880" s="4">
        <v>195</v>
      </c>
      <c r="BC880" s="10">
        <v>1.8493999999999999</v>
      </c>
      <c r="BD880" s="10">
        <v>40.012977181788692</v>
      </c>
      <c r="BE880" s="10">
        <v>0.48521212121212121</v>
      </c>
      <c r="BF880" s="10">
        <v>1315.7894736842106</v>
      </c>
      <c r="BG880" s="10">
        <v>0.24658666666665263</v>
      </c>
      <c r="BH880" s="10"/>
      <c r="BI880" s="10"/>
    </row>
    <row r="881" spans="52:61">
      <c r="AZ881" s="4" t="s">
        <v>2</v>
      </c>
      <c r="BA881" s="4">
        <v>85.2</v>
      </c>
      <c r="BB881" s="4">
        <v>195.2</v>
      </c>
      <c r="BC881" s="10">
        <v>1.8166</v>
      </c>
      <c r="BD881" s="10">
        <v>41.285918749311904</v>
      </c>
      <c r="BE881" s="10">
        <v>0.50509090909090903</v>
      </c>
      <c r="BF881" s="10">
        <v>1359.1205211726383</v>
      </c>
      <c r="BG881" s="10">
        <v>0.24221333333335401</v>
      </c>
      <c r="BH881" s="10"/>
      <c r="BI881" s="10"/>
    </row>
    <row r="882" spans="52:61">
      <c r="AZ882" s="4" t="s">
        <v>2</v>
      </c>
      <c r="BA882" s="4">
        <v>85.4</v>
      </c>
      <c r="BB882" s="4">
        <v>195.4</v>
      </c>
      <c r="BC882" s="10">
        <v>1.8907</v>
      </c>
      <c r="BD882" s="10">
        <v>40.196752525519649</v>
      </c>
      <c r="BE882" s="10">
        <v>0.46018181818181814</v>
      </c>
      <c r="BF882" s="10">
        <v>1331.2465977136637</v>
      </c>
      <c r="BG882" s="10">
        <v>0.25209333333331901</v>
      </c>
      <c r="BH882" s="10"/>
      <c r="BI882" s="10"/>
    </row>
    <row r="883" spans="52:61">
      <c r="AZ883" s="4" t="s">
        <v>2</v>
      </c>
      <c r="BA883" s="4">
        <v>85.6</v>
      </c>
      <c r="BB883" s="4">
        <v>195.6</v>
      </c>
      <c r="BC883" s="10">
        <v>1.8733</v>
      </c>
      <c r="BD883" s="10">
        <v>40.570116905994766</v>
      </c>
      <c r="BE883" s="10">
        <v>0.47072727272727272</v>
      </c>
      <c r="BF883" s="10">
        <v>1194.7583553738878</v>
      </c>
      <c r="BG883" s="10">
        <v>0.23416249999996672</v>
      </c>
      <c r="BH883" s="10"/>
      <c r="BI883" s="10"/>
    </row>
    <row r="884" spans="52:61">
      <c r="AZ884" s="4" t="s">
        <v>2</v>
      </c>
      <c r="BA884" s="4">
        <v>85.8</v>
      </c>
      <c r="BB884" s="4">
        <v>195.8</v>
      </c>
      <c r="BC884" s="10">
        <v>1.8853</v>
      </c>
      <c r="BD884" s="10">
        <v>40.311886702381585</v>
      </c>
      <c r="BE884" s="10">
        <v>0.46345454545454545</v>
      </c>
      <c r="BF884" s="10">
        <v>1057.3399439534383</v>
      </c>
      <c r="BG884" s="10">
        <v>0.25137333333331902</v>
      </c>
      <c r="BH884" s="10"/>
      <c r="BI884" s="10"/>
    </row>
    <row r="885" spans="52:61">
      <c r="AZ885" s="4" t="s">
        <v>2</v>
      </c>
      <c r="BA885" s="4">
        <v>86</v>
      </c>
      <c r="BB885" s="4">
        <v>196</v>
      </c>
      <c r="BC885" s="10">
        <v>1.8568</v>
      </c>
      <c r="BD885" s="10">
        <v>41.469194312796212</v>
      </c>
      <c r="BE885" s="10">
        <v>0.48072727272727267</v>
      </c>
      <c r="BF885" s="10">
        <v>1106.8090787716956</v>
      </c>
      <c r="BG885" s="10">
        <v>0.2652571428571967</v>
      </c>
      <c r="BH885" s="10"/>
      <c r="BI885" s="10"/>
    </row>
    <row r="886" spans="52:61">
      <c r="AZ886" s="4" t="s">
        <v>2</v>
      </c>
      <c r="BA886" s="4">
        <v>86.2</v>
      </c>
      <c r="BB886" s="4">
        <v>196.2</v>
      </c>
      <c r="BC886" s="10">
        <v>1.8636999999999999</v>
      </c>
      <c r="BD886" s="10">
        <v>40.779095347963732</v>
      </c>
      <c r="BE886" s="10">
        <v>0.47654545454545455</v>
      </c>
      <c r="BF886" s="10">
        <v>1348.6735246345427</v>
      </c>
      <c r="BG886" s="10">
        <v>0.24849333333335452</v>
      </c>
      <c r="BH886" s="10"/>
      <c r="BI886" s="10"/>
    </row>
    <row r="887" spans="52:61">
      <c r="AZ887" s="4" t="s">
        <v>2</v>
      </c>
      <c r="BA887" s="4">
        <v>86.4</v>
      </c>
      <c r="BB887" s="4">
        <v>196.4</v>
      </c>
      <c r="BC887" s="10">
        <v>1.8238000000000001</v>
      </c>
      <c r="BD887" s="10">
        <v>41.671235881127316</v>
      </c>
      <c r="BE887" s="10">
        <v>0.50072727272727269</v>
      </c>
      <c r="BF887" s="10">
        <v>1233.3086967233307</v>
      </c>
      <c r="BG887" s="10">
        <v>0.24317333333331953</v>
      </c>
      <c r="BH887" s="10"/>
      <c r="BI887" s="10"/>
    </row>
    <row r="888" spans="52:61">
      <c r="AZ888" s="4" t="s">
        <v>2</v>
      </c>
      <c r="BA888" s="4">
        <v>86.6</v>
      </c>
      <c r="BB888" s="4">
        <v>196.6</v>
      </c>
      <c r="BC888" s="10">
        <v>1.8109</v>
      </c>
      <c r="BD888" s="10">
        <v>41.415870561599206</v>
      </c>
      <c r="BE888" s="10">
        <v>0.50854545454545452</v>
      </c>
      <c r="BF888" s="10">
        <v>1281.8671454219032</v>
      </c>
      <c r="BG888" s="10">
        <v>0.24145333333335392</v>
      </c>
      <c r="BH888" s="10"/>
      <c r="BI888" s="10"/>
    </row>
    <row r="889" spans="52:61">
      <c r="AZ889" s="4" t="s">
        <v>2</v>
      </c>
      <c r="BA889" s="4">
        <v>86.8</v>
      </c>
      <c r="BB889" s="4">
        <v>196.8</v>
      </c>
      <c r="BC889" s="10">
        <v>1.7678</v>
      </c>
      <c r="BD889" s="10">
        <v>42.425613757212354</v>
      </c>
      <c r="BE889" s="10">
        <v>0.53466666666666662</v>
      </c>
      <c r="BF889" s="10">
        <v>1230.3741746148203</v>
      </c>
      <c r="BG889" s="10">
        <v>0.25254285714274438</v>
      </c>
      <c r="BH889" s="10"/>
      <c r="BI889" s="10"/>
    </row>
    <row r="890" spans="52:61">
      <c r="AZ890" s="4" t="s">
        <v>2</v>
      </c>
      <c r="BA890" s="4">
        <v>87</v>
      </c>
      <c r="BB890" s="4">
        <v>197</v>
      </c>
      <c r="BC890" s="10">
        <v>1.746</v>
      </c>
      <c r="BD890" s="10"/>
      <c r="BE890" s="10">
        <v>0.54787878787878785</v>
      </c>
      <c r="BF890" s="10">
        <v>1152.3941068139964</v>
      </c>
      <c r="BG890" s="10">
        <v>0.23279999999998677</v>
      </c>
      <c r="BH890" s="10"/>
      <c r="BI890" s="10"/>
    </row>
    <row r="891" spans="52:61">
      <c r="AZ891" s="4" t="s">
        <v>2</v>
      </c>
      <c r="BA891" s="4">
        <v>87.2</v>
      </c>
      <c r="BB891" s="4">
        <v>197.2</v>
      </c>
      <c r="BC891" s="10">
        <v>1.7217</v>
      </c>
      <c r="BD891" s="10">
        <v>42.399953534297495</v>
      </c>
      <c r="BE891" s="10">
        <v>0.56260606060606055</v>
      </c>
      <c r="BF891" s="10">
        <v>1102.0181858505211</v>
      </c>
      <c r="BG891" s="10">
        <v>0.24595714285722775</v>
      </c>
      <c r="BH891" s="10"/>
      <c r="BI891" s="10"/>
    </row>
    <row r="892" spans="52:61">
      <c r="AZ892" s="4" t="s">
        <v>2</v>
      </c>
      <c r="BA892" s="4">
        <v>87.4</v>
      </c>
      <c r="BB892" s="4">
        <v>197.4</v>
      </c>
      <c r="BC892" s="10">
        <v>1.6942999999999999</v>
      </c>
      <c r="BD892" s="10">
        <v>42.495425839579767</v>
      </c>
      <c r="BE892" s="10">
        <v>0.57921212121212129</v>
      </c>
      <c r="BF892" s="10">
        <v>1255.3516819571867</v>
      </c>
      <c r="BG892" s="10">
        <v>0.22590666666665382</v>
      </c>
      <c r="BH892" s="10"/>
      <c r="BI892" s="10"/>
    </row>
    <row r="893" spans="52:61">
      <c r="AZ893" s="4" t="s">
        <v>2</v>
      </c>
      <c r="BA893" s="4">
        <v>87.6</v>
      </c>
      <c r="BB893" s="4">
        <v>197.6</v>
      </c>
      <c r="BC893" s="10">
        <v>1.6638999999999999</v>
      </c>
      <c r="BD893" s="10">
        <v>42.670833583749022</v>
      </c>
      <c r="BE893" s="10">
        <v>0.59763636363636363</v>
      </c>
      <c r="BF893" s="10">
        <v>1256.6981372799185</v>
      </c>
      <c r="BG893" s="10">
        <v>0.22185333333335225</v>
      </c>
      <c r="BH893" s="10"/>
      <c r="BI893" s="10"/>
    </row>
    <row r="894" spans="52:61">
      <c r="AZ894" s="4" t="s">
        <v>2</v>
      </c>
      <c r="BA894" s="4">
        <v>87.8</v>
      </c>
      <c r="BB894" s="4">
        <v>197.8</v>
      </c>
      <c r="BC894" s="10">
        <v>1.631</v>
      </c>
      <c r="BD894" s="10">
        <v>42.918454935622314</v>
      </c>
      <c r="BE894" s="10">
        <v>0.61757575757575756</v>
      </c>
      <c r="BF894" s="10">
        <v>1223.6421725239618</v>
      </c>
      <c r="BG894" s="10">
        <v>0.21746666666665432</v>
      </c>
      <c r="BH894" s="10"/>
      <c r="BI894" s="10"/>
    </row>
    <row r="895" spans="52:61">
      <c r="AZ895" s="4" t="s">
        <v>2</v>
      </c>
      <c r="BA895" s="4">
        <v>88</v>
      </c>
      <c r="BB895" s="4">
        <v>198</v>
      </c>
      <c r="BC895" s="10">
        <v>1.6181000000000001</v>
      </c>
      <c r="BD895" s="10">
        <v>42.642605524998451</v>
      </c>
      <c r="BE895" s="10">
        <v>0.62539393939393928</v>
      </c>
      <c r="BF895" s="10">
        <v>1097.4967061923583</v>
      </c>
      <c r="BG895" s="10">
        <v>0.2311571428571898</v>
      </c>
      <c r="BH895" s="10"/>
      <c r="BI895" s="10"/>
    </row>
    <row r="896" spans="52:61">
      <c r="AZ896" s="4" t="s">
        <v>2</v>
      </c>
      <c r="BA896" s="4">
        <v>88.2</v>
      </c>
      <c r="BB896" s="4">
        <v>198.2</v>
      </c>
      <c r="BC896" s="10">
        <v>1.6307</v>
      </c>
      <c r="BD896" s="10">
        <v>41.699883485619672</v>
      </c>
      <c r="BE896" s="10">
        <v>0.61775757575757573</v>
      </c>
      <c r="BF896" s="10">
        <v>1115.9323542501113</v>
      </c>
      <c r="BG896" s="10">
        <v>0.23295714285707192</v>
      </c>
      <c r="BH896" s="10"/>
      <c r="BI896" s="10"/>
    </row>
    <row r="897" spans="52:61">
      <c r="AZ897" s="4" t="s">
        <v>2</v>
      </c>
      <c r="BA897" s="4">
        <v>88.4</v>
      </c>
      <c r="BB897" s="4">
        <v>198.4</v>
      </c>
      <c r="BC897" s="10">
        <v>1.6464000000000001</v>
      </c>
      <c r="BD897" s="10">
        <v>41.302235179786202</v>
      </c>
      <c r="BE897" s="10">
        <v>0.60824242424242414</v>
      </c>
      <c r="BF897" s="10">
        <v>1065.0561559652469</v>
      </c>
      <c r="BG897" s="10">
        <v>0.20580000000005849</v>
      </c>
      <c r="BH897" s="10"/>
      <c r="BI897" s="10"/>
    </row>
    <row r="898" spans="52:61">
      <c r="AZ898" s="4" t="s">
        <v>2</v>
      </c>
      <c r="BA898" s="4">
        <v>88.6</v>
      </c>
      <c r="BB898" s="4">
        <v>198.6</v>
      </c>
      <c r="BC898" s="10">
        <v>1.659</v>
      </c>
      <c r="BD898" s="10">
        <v>40.988547317661244</v>
      </c>
      <c r="BE898" s="10">
        <v>0.60060606060606059</v>
      </c>
      <c r="BF898" s="10">
        <v>1299.4261867501302</v>
      </c>
      <c r="BG898" s="10">
        <v>0.22120000000001888</v>
      </c>
      <c r="BH898" s="10"/>
      <c r="BI898" s="10"/>
    </row>
    <row r="899" spans="52:61">
      <c r="AZ899" s="4" t="s">
        <v>2</v>
      </c>
      <c r="BA899" s="4">
        <v>88.8</v>
      </c>
      <c r="BB899" s="4">
        <v>198.8</v>
      </c>
      <c r="BC899" s="10">
        <v>1.6794</v>
      </c>
      <c r="BD899" s="10">
        <v>39.895200666904849</v>
      </c>
      <c r="BE899" s="10">
        <v>0.58824242424242423</v>
      </c>
      <c r="BF899" s="10">
        <v>1120.2086640961668</v>
      </c>
      <c r="BG899" s="10">
        <v>0.22391999999998727</v>
      </c>
      <c r="BH899" s="10"/>
      <c r="BI899" s="10"/>
    </row>
    <row r="900" spans="52:61">
      <c r="AZ900" s="4" t="s">
        <v>2</v>
      </c>
      <c r="BA900" s="4">
        <v>89</v>
      </c>
      <c r="BB900" s="4">
        <v>199</v>
      </c>
      <c r="BC900" s="10">
        <v>1.7098</v>
      </c>
      <c r="BD900" s="10">
        <v>39.770733419113348</v>
      </c>
      <c r="BE900" s="10">
        <v>0.56981818181818178</v>
      </c>
      <c r="BF900" s="10">
        <v>1265.4526801744039</v>
      </c>
      <c r="BG900" s="10">
        <v>0.22797333333332037</v>
      </c>
      <c r="BH900" s="10"/>
      <c r="BI900" s="10"/>
    </row>
    <row r="901" spans="52:61">
      <c r="AZ901" s="4" t="s">
        <v>2</v>
      </c>
      <c r="BA901" s="4">
        <v>89.2</v>
      </c>
      <c r="BB901" s="4">
        <v>199.2</v>
      </c>
      <c r="BC901" s="10">
        <v>1.6994</v>
      </c>
      <c r="BD901" s="10">
        <v>39.425679651641758</v>
      </c>
      <c r="BE901" s="10">
        <v>0.57612121212121203</v>
      </c>
      <c r="BF901" s="10">
        <v>1209.3421374419174</v>
      </c>
      <c r="BG901" s="10">
        <v>0.226586666666686</v>
      </c>
      <c r="BH901" s="10"/>
      <c r="BI901" s="10"/>
    </row>
    <row r="902" spans="52:61">
      <c r="AZ902" s="4" t="s">
        <v>2</v>
      </c>
      <c r="BA902" s="4">
        <v>89.4</v>
      </c>
      <c r="BB902" s="4">
        <v>199.4</v>
      </c>
      <c r="BC902" s="10">
        <v>1.7702</v>
      </c>
      <c r="BD902" s="10">
        <v>38.413738560614618</v>
      </c>
      <c r="BE902" s="10">
        <v>0.53321212121212114</v>
      </c>
      <c r="BF902" s="10">
        <v>1202.7357107962875</v>
      </c>
      <c r="BG902" s="10">
        <v>0.25288571428560136</v>
      </c>
      <c r="BH902" s="10"/>
      <c r="BI902" s="10"/>
    </row>
    <row r="903" spans="52:61">
      <c r="AZ903" s="4" t="s">
        <v>2</v>
      </c>
      <c r="BA903" s="4">
        <v>89.6</v>
      </c>
      <c r="BB903" s="4">
        <v>199.6</v>
      </c>
      <c r="BC903" s="10">
        <v>1.8096000000000001</v>
      </c>
      <c r="BD903" s="10">
        <v>38.129973474801062</v>
      </c>
      <c r="BE903" s="10">
        <v>0.50933333333333319</v>
      </c>
      <c r="BF903" s="10">
        <v>1166.548714319415</v>
      </c>
      <c r="BG903" s="10">
        <v>0.24128000000002059</v>
      </c>
      <c r="BH903" s="10"/>
      <c r="BI903" s="10"/>
    </row>
    <row r="904" spans="52:61">
      <c r="AZ904" s="4" t="s">
        <v>2</v>
      </c>
      <c r="BA904" s="4">
        <v>89.8</v>
      </c>
      <c r="BB904" s="4">
        <v>199.8</v>
      </c>
      <c r="BC904" s="10">
        <v>1.7985</v>
      </c>
      <c r="BD904" s="10">
        <v>38.365304420350292</v>
      </c>
      <c r="BE904" s="10">
        <v>0.516060606060606</v>
      </c>
      <c r="BF904" s="10">
        <v>1362.54763200871</v>
      </c>
      <c r="BG904" s="10">
        <v>0.23979999999998636</v>
      </c>
      <c r="BH904" s="10"/>
      <c r="BI904" s="10"/>
    </row>
    <row r="905" spans="52:61">
      <c r="AZ905" s="4" t="s">
        <v>2</v>
      </c>
      <c r="BA905" s="4">
        <v>90</v>
      </c>
      <c r="BB905" s="4">
        <v>200</v>
      </c>
      <c r="BC905" s="10">
        <v>1.8228</v>
      </c>
      <c r="BD905" s="10">
        <v>37.853851217906517</v>
      </c>
      <c r="BE905" s="10">
        <v>0.5013333333333333</v>
      </c>
      <c r="BF905" s="10">
        <v>1349.1414554374489</v>
      </c>
      <c r="BG905" s="10">
        <v>0.22785000000006475</v>
      </c>
      <c r="BH905" s="10"/>
      <c r="BI905" s="10"/>
    </row>
    <row r="906" spans="52:61">
      <c r="AZ906" s="4" t="s">
        <v>1</v>
      </c>
      <c r="BA906" s="4">
        <v>10.9</v>
      </c>
      <c r="BB906" s="4">
        <v>200.2</v>
      </c>
      <c r="BC906" s="10">
        <v>1.8246</v>
      </c>
      <c r="BD906" s="10">
        <v>68.508166173407872</v>
      </c>
      <c r="BE906" s="10">
        <v>0.50024242424242427</v>
      </c>
      <c r="BF906" s="10">
        <v>1347.9206306061426</v>
      </c>
      <c r="BG906" s="10">
        <v>0.24328000000002076</v>
      </c>
      <c r="BH906" s="10"/>
      <c r="BI906" s="10"/>
    </row>
    <row r="907" spans="52:61">
      <c r="AZ907" s="4" t="s">
        <v>1</v>
      </c>
      <c r="BA907" s="4">
        <v>11.1</v>
      </c>
      <c r="BB907" s="4">
        <v>200.4</v>
      </c>
      <c r="BC907" s="10">
        <v>1.7632000000000001</v>
      </c>
      <c r="BD907" s="10">
        <v>72.028130671506347</v>
      </c>
      <c r="BE907" s="10">
        <v>0.53745454545454541</v>
      </c>
      <c r="BF907" s="10">
        <v>1107.111692844677</v>
      </c>
      <c r="BG907" s="10">
        <v>0.23509333333331997</v>
      </c>
      <c r="BH907" s="10"/>
      <c r="BI907" s="10"/>
    </row>
    <row r="908" spans="52:61">
      <c r="AZ908" s="4" t="s">
        <v>1</v>
      </c>
      <c r="BA908" s="4">
        <v>11.3</v>
      </c>
      <c r="BB908" s="4">
        <v>200.6</v>
      </c>
      <c r="BC908" s="10">
        <v>1.8266</v>
      </c>
      <c r="BD908" s="10">
        <v>70.075550202562141</v>
      </c>
      <c r="BE908" s="10">
        <v>0.49903030303030299</v>
      </c>
      <c r="BF908" s="10">
        <v>1362.54763200871</v>
      </c>
      <c r="BG908" s="10">
        <v>0.24354666666668745</v>
      </c>
      <c r="BH908" s="10"/>
      <c r="BI908" s="10"/>
    </row>
    <row r="909" spans="52:61">
      <c r="AZ909" s="4" t="s">
        <v>1</v>
      </c>
      <c r="BA909" s="4">
        <v>11.5</v>
      </c>
      <c r="BB909" s="4">
        <v>200.8</v>
      </c>
      <c r="BC909" s="10">
        <v>1.8998999999999999</v>
      </c>
      <c r="BD909" s="10">
        <v>68.950997420916892</v>
      </c>
      <c r="BE909" s="10">
        <v>0.45460606060606062</v>
      </c>
      <c r="BF909" s="10">
        <v>1181.7963496637849</v>
      </c>
      <c r="BG909" s="10">
        <v>0.25331999999998561</v>
      </c>
      <c r="BH909" s="10"/>
      <c r="BI909" s="10"/>
    </row>
    <row r="910" spans="52:61">
      <c r="AZ910" s="4" t="s">
        <v>1</v>
      </c>
      <c r="BA910" s="4">
        <v>11.7</v>
      </c>
      <c r="BB910" s="4">
        <v>201</v>
      </c>
      <c r="BC910" s="10">
        <v>1.9009</v>
      </c>
      <c r="BD910" s="10">
        <v>69.440791204166445</v>
      </c>
      <c r="BE910" s="10">
        <v>0.45399999999999996</v>
      </c>
      <c r="BF910" s="10">
        <v>1228.7712287712286</v>
      </c>
      <c r="BG910" s="10">
        <v>0.27155714285702159</v>
      </c>
      <c r="BH910" s="10"/>
      <c r="BI910" s="10"/>
    </row>
    <row r="911" spans="52:61">
      <c r="AZ911" s="4" t="s">
        <v>1</v>
      </c>
      <c r="BA911" s="4">
        <v>11.9</v>
      </c>
      <c r="BB911" s="4">
        <v>201.2</v>
      </c>
      <c r="BC911" s="10">
        <v>1.9225000000000001</v>
      </c>
      <c r="BD911" s="10">
        <v>69.700910273081917</v>
      </c>
      <c r="BE911" s="10">
        <v>0.44090909090909081</v>
      </c>
      <c r="BF911" s="10">
        <v>1335.0571584104521</v>
      </c>
      <c r="BG911" s="10">
        <v>0.25633333333335523</v>
      </c>
      <c r="BH911" s="10"/>
      <c r="BI911" s="10"/>
    </row>
    <row r="912" spans="52:61">
      <c r="AZ912" s="4" t="s">
        <v>1</v>
      </c>
      <c r="BA912" s="4">
        <v>12.1</v>
      </c>
      <c r="BB912" s="4">
        <v>201.4</v>
      </c>
      <c r="BC912" s="10">
        <v>1.9092</v>
      </c>
      <c r="BD912" s="10">
        <v>71.234024722396811</v>
      </c>
      <c r="BE912" s="10">
        <v>0.44896969696969691</v>
      </c>
      <c r="BF912" s="10">
        <v>1346.9775006776904</v>
      </c>
      <c r="BG912" s="10">
        <v>0.25455999999998552</v>
      </c>
      <c r="BH912" s="10"/>
      <c r="BI912" s="10"/>
    </row>
    <row r="913" spans="52:61">
      <c r="AZ913" s="4" t="s">
        <v>1</v>
      </c>
      <c r="BA913" s="4">
        <v>12.3</v>
      </c>
      <c r="BB913" s="4">
        <v>201.6</v>
      </c>
      <c r="BC913" s="10">
        <v>1.853</v>
      </c>
      <c r="BD913" s="10">
        <v>73.934160820291424</v>
      </c>
      <c r="BE913" s="10">
        <v>0.48303030303030303</v>
      </c>
      <c r="BF913" s="10">
        <v>1372.8905824714209</v>
      </c>
      <c r="BG913" s="10">
        <v>0.23162500000009875</v>
      </c>
      <c r="BH913" s="10"/>
      <c r="BI913" s="10"/>
    </row>
    <row r="914" spans="52:61">
      <c r="AZ914" s="4" t="s">
        <v>1</v>
      </c>
      <c r="BA914" s="4">
        <v>12.5</v>
      </c>
      <c r="BB914" s="4">
        <v>201.8</v>
      </c>
      <c r="BC914" s="10">
        <v>1.8313999999999999</v>
      </c>
      <c r="BD914" s="10">
        <v>75.352189581740745</v>
      </c>
      <c r="BE914" s="10">
        <v>0.49612121212121213</v>
      </c>
      <c r="BF914" s="10">
        <v>1131.6607460035525</v>
      </c>
      <c r="BG914" s="10">
        <v>0.26162857142845458</v>
      </c>
      <c r="BH914" s="10"/>
      <c r="BI914" s="10"/>
    </row>
    <row r="915" spans="52:61">
      <c r="AZ915" s="4" t="s">
        <v>1</v>
      </c>
      <c r="BA915" s="4">
        <v>12.7</v>
      </c>
      <c r="BB915" s="4">
        <v>202</v>
      </c>
      <c r="BC915" s="10">
        <v>1.7735000000000001</v>
      </c>
      <c r="BD915" s="10">
        <v>77.812235692134195</v>
      </c>
      <c r="BE915" s="10">
        <v>0.53121212121212114</v>
      </c>
      <c r="BF915" s="10">
        <v>1226.4331974094509</v>
      </c>
      <c r="BG915" s="10">
        <v>0.23646666666665322</v>
      </c>
      <c r="BH915" s="10"/>
      <c r="BI915" s="10"/>
    </row>
    <row r="916" spans="52:61">
      <c r="AZ916" s="4" t="s">
        <v>1</v>
      </c>
      <c r="BA916" s="4">
        <v>12.9</v>
      </c>
      <c r="BB916" s="4">
        <v>202.2</v>
      </c>
      <c r="BC916" s="10">
        <v>1.8516999999999999</v>
      </c>
      <c r="BD916" s="10">
        <v>75.066155424744835</v>
      </c>
      <c r="BE916" s="10">
        <v>0.48381818181818187</v>
      </c>
      <c r="BF916" s="10">
        <v>1232.1958456973296</v>
      </c>
      <c r="BG916" s="10">
        <v>0.24689333333335439</v>
      </c>
      <c r="BH916" s="10"/>
      <c r="BI916" s="10"/>
    </row>
    <row r="917" spans="52:61">
      <c r="AZ917" s="4" t="s">
        <v>1</v>
      </c>
      <c r="BA917" s="4">
        <v>13.1</v>
      </c>
      <c r="BB917" s="4">
        <v>202.4</v>
      </c>
      <c r="BC917" s="10">
        <v>1.8898999999999999</v>
      </c>
      <c r="BD917" s="10">
        <v>73.548865019313197</v>
      </c>
      <c r="BE917" s="10">
        <v>0.46066666666666667</v>
      </c>
      <c r="BF917" s="10">
        <v>1233.6402090072158</v>
      </c>
      <c r="BG917" s="10">
        <v>0.25198666666665231</v>
      </c>
      <c r="BH917" s="10"/>
      <c r="BI917" s="10"/>
    </row>
    <row r="918" spans="52:61">
      <c r="AZ918" s="4" t="s">
        <v>1</v>
      </c>
      <c r="BA918" s="4">
        <v>13.3</v>
      </c>
      <c r="BB918" s="4">
        <v>202.6</v>
      </c>
      <c r="BC918" s="10">
        <v>1.9165000000000001</v>
      </c>
      <c r="BD918" s="10">
        <v>72.528045917036266</v>
      </c>
      <c r="BE918" s="10">
        <v>0.44454545454545447</v>
      </c>
      <c r="BF918" s="10">
        <v>1326.2757871878391</v>
      </c>
      <c r="BG918" s="10">
        <v>0.25553333333335515</v>
      </c>
      <c r="BH918" s="10"/>
      <c r="BI918" s="10"/>
    </row>
    <row r="919" spans="52:61">
      <c r="AZ919" s="4" t="s">
        <v>1</v>
      </c>
      <c r="BA919" s="4">
        <v>13.5</v>
      </c>
      <c r="BB919" s="4">
        <v>202.8</v>
      </c>
      <c r="BC919" s="10">
        <v>1.8674999999999999</v>
      </c>
      <c r="BD919" s="10">
        <v>73.895582329317278</v>
      </c>
      <c r="BE919" s="10">
        <v>0.47424242424242424</v>
      </c>
      <c r="BF919" s="10">
        <v>1363.4139711878227</v>
      </c>
      <c r="BG919" s="10">
        <v>0.24899999999998584</v>
      </c>
      <c r="BH919" s="10"/>
      <c r="BI919" s="10"/>
    </row>
    <row r="920" spans="52:61">
      <c r="AZ920" s="4" t="s">
        <v>1</v>
      </c>
      <c r="BA920" s="4">
        <v>13.7</v>
      </c>
      <c r="BB920" s="4">
        <v>203</v>
      </c>
      <c r="BC920" s="10">
        <v>1.9057999999999999</v>
      </c>
      <c r="BD920" s="10">
        <v>71.885822226886347</v>
      </c>
      <c r="BE920" s="10">
        <v>0.45103030303030306</v>
      </c>
      <c r="BF920" s="10">
        <v>1353.2122526429926</v>
      </c>
      <c r="BG920" s="10">
        <v>0.2722571428571981</v>
      </c>
      <c r="BH920" s="10"/>
      <c r="BI920" s="10"/>
    </row>
    <row r="921" spans="52:61">
      <c r="AZ921" s="4" t="s">
        <v>1</v>
      </c>
      <c r="BA921" s="4">
        <v>13.9</v>
      </c>
      <c r="BB921" s="4">
        <v>203.2</v>
      </c>
      <c r="BC921" s="10">
        <v>1.9273</v>
      </c>
      <c r="BD921" s="10">
        <v>70.565039173973958</v>
      </c>
      <c r="BE921" s="10">
        <v>0.43799999999999994</v>
      </c>
      <c r="BF921" s="10">
        <v>1310.016330974415</v>
      </c>
      <c r="BG921" s="10">
        <v>0.2753285714284876</v>
      </c>
      <c r="BH921" s="10"/>
      <c r="BI921" s="10"/>
    </row>
    <row r="922" spans="52:61">
      <c r="AZ922" s="4" t="s">
        <v>1</v>
      </c>
      <c r="BA922" s="4">
        <v>14.1</v>
      </c>
      <c r="BB922" s="4">
        <v>203.4</v>
      </c>
      <c r="BC922" s="10">
        <v>1.9896</v>
      </c>
      <c r="BD922" s="10">
        <v>67.350221149979888</v>
      </c>
      <c r="BE922" s="10">
        <v>0.40024242424242418</v>
      </c>
      <c r="BF922" s="10">
        <v>1327.7082199237889</v>
      </c>
      <c r="BG922" s="10">
        <v>0.26527999999998492</v>
      </c>
      <c r="BH922" s="10"/>
      <c r="BI922" s="10"/>
    </row>
    <row r="923" spans="52:61">
      <c r="AZ923" s="14" t="s">
        <v>1</v>
      </c>
      <c r="BA923" s="4">
        <v>14.3</v>
      </c>
      <c r="BB923" s="4">
        <v>203.6</v>
      </c>
      <c r="BC923" s="10">
        <v>1.9979</v>
      </c>
      <c r="BD923" s="10">
        <v>66.069372841483556</v>
      </c>
      <c r="BE923" s="10">
        <v>0.39521212121212118</v>
      </c>
      <c r="BF923" s="10">
        <v>1346.0179396575154</v>
      </c>
      <c r="BG923" s="10">
        <v>0.28541428571438426</v>
      </c>
      <c r="BH923" s="10"/>
      <c r="BI923" s="10"/>
    </row>
    <row r="924" spans="52:61">
      <c r="AZ924" s="14" t="s">
        <v>1</v>
      </c>
      <c r="BA924" s="4">
        <v>14.5</v>
      </c>
      <c r="BB924" s="4">
        <v>203.8</v>
      </c>
      <c r="BC924" s="10">
        <v>1.9536</v>
      </c>
      <c r="BD924" s="10">
        <v>66.543816543816547</v>
      </c>
      <c r="BE924" s="10">
        <v>0.42206060606060603</v>
      </c>
      <c r="BF924" s="10">
        <v>1362.2754491017965</v>
      </c>
      <c r="BG924" s="10">
        <v>0.26047999999998517</v>
      </c>
      <c r="BH924" s="10"/>
      <c r="BI924" s="10"/>
    </row>
    <row r="925" spans="52:61">
      <c r="AZ925" s="4" t="s">
        <v>1</v>
      </c>
      <c r="BA925" s="4">
        <v>14.7</v>
      </c>
      <c r="BB925" s="4">
        <v>204</v>
      </c>
      <c r="BC925" s="10">
        <v>1.9560999999999999</v>
      </c>
      <c r="BD925" s="10">
        <v>64.925106078421351</v>
      </c>
      <c r="BE925" s="10">
        <v>0.42054545454545456</v>
      </c>
      <c r="BF925" s="10">
        <v>1248.3966452886036</v>
      </c>
      <c r="BG925" s="10">
        <v>0.26081333333331852</v>
      </c>
      <c r="BH925" s="10"/>
      <c r="BI925" s="10"/>
    </row>
    <row r="926" spans="52:61">
      <c r="AZ926" s="4" t="s">
        <v>1</v>
      </c>
      <c r="BA926" s="4">
        <v>14.9</v>
      </c>
      <c r="BB926" s="4">
        <v>204.2</v>
      </c>
      <c r="BC926" s="10">
        <v>1.9325000000000001</v>
      </c>
      <c r="BD926" s="10">
        <v>64.165588615782667</v>
      </c>
      <c r="BE926" s="10">
        <v>0.43484848484848476</v>
      </c>
      <c r="BF926" s="10">
        <v>1340.9648405560099</v>
      </c>
      <c r="BG926" s="10">
        <v>0.24156249999996568</v>
      </c>
      <c r="BH926" s="10"/>
      <c r="BI926" s="10"/>
    </row>
    <row r="927" spans="52:61">
      <c r="AZ927" s="4" t="s">
        <v>1</v>
      </c>
      <c r="BA927" s="4">
        <v>15.1</v>
      </c>
      <c r="BB927" s="4">
        <v>204.4</v>
      </c>
      <c r="BC927" s="10">
        <v>1.8640000000000001</v>
      </c>
      <c r="BD927" s="10">
        <v>64.914163090128753</v>
      </c>
      <c r="BE927" s="10">
        <v>0.47636363636363627</v>
      </c>
      <c r="BF927" s="10">
        <v>1339.0336590662323</v>
      </c>
      <c r="BG927" s="10">
        <v>0.26628571428576836</v>
      </c>
      <c r="BH927" s="10"/>
      <c r="BI927" s="10"/>
    </row>
    <row r="928" spans="52:61">
      <c r="AZ928" s="4" t="s">
        <v>1</v>
      </c>
      <c r="BA928" s="4">
        <v>15.3</v>
      </c>
      <c r="BB928" s="4">
        <v>204.6</v>
      </c>
      <c r="BC928" s="10">
        <v>1.7649999999999999</v>
      </c>
      <c r="BD928" s="10">
        <v>66.288951841359776</v>
      </c>
      <c r="BE928" s="10">
        <v>0.53636363636363638</v>
      </c>
      <c r="BF928" s="10">
        <v>1241.5179693390298</v>
      </c>
      <c r="BG928" s="10">
        <v>0.25214285714294415</v>
      </c>
      <c r="BH928" s="10"/>
      <c r="BI928" s="10"/>
    </row>
    <row r="929" spans="52:61">
      <c r="AZ929" s="4" t="s">
        <v>1</v>
      </c>
      <c r="BA929" s="4">
        <v>15.5</v>
      </c>
      <c r="BB929" s="4">
        <v>204.8</v>
      </c>
      <c r="BC929" s="10">
        <v>1.7162999999999999</v>
      </c>
      <c r="BD929" s="10">
        <v>65.83930548272447</v>
      </c>
      <c r="BE929" s="10">
        <v>0.56587878787878787</v>
      </c>
      <c r="BF929" s="10">
        <v>1245.9839357429719</v>
      </c>
      <c r="BG929" s="10">
        <v>0.24518571428560479</v>
      </c>
      <c r="BH929" s="10"/>
      <c r="BI929" s="10"/>
    </row>
    <row r="930" spans="52:61">
      <c r="AZ930" s="4" t="s">
        <v>1</v>
      </c>
      <c r="BA930" s="4">
        <v>15.7</v>
      </c>
      <c r="BB930" s="4">
        <v>205</v>
      </c>
      <c r="BC930" s="10">
        <v>1.6774</v>
      </c>
      <c r="BD930" s="10">
        <v>65.577679742458571</v>
      </c>
      <c r="BE930" s="10">
        <v>0.58945454545454545</v>
      </c>
      <c r="BF930" s="10">
        <v>1188.1258941344779</v>
      </c>
      <c r="BG930" s="10">
        <v>0.22365333333332063</v>
      </c>
      <c r="BH930" s="10"/>
      <c r="BI930" s="10"/>
    </row>
    <row r="931" spans="52:61">
      <c r="AZ931" s="4" t="s">
        <v>1</v>
      </c>
      <c r="BA931" s="4">
        <v>15.9</v>
      </c>
      <c r="BB931" s="4">
        <v>205.2</v>
      </c>
      <c r="BC931" s="10">
        <v>1.6467000000000001</v>
      </c>
      <c r="BD931" s="10">
        <v>64.371166575575387</v>
      </c>
      <c r="BE931" s="10">
        <v>0.60806060606060597</v>
      </c>
      <c r="BF931" s="10">
        <v>1234.7977165549762</v>
      </c>
      <c r="BG931" s="10">
        <v>0.23524285714293836</v>
      </c>
      <c r="BH931" s="10"/>
      <c r="BI931" s="10"/>
    </row>
    <row r="932" spans="52:61">
      <c r="AZ932" s="4" t="s">
        <v>1</v>
      </c>
      <c r="BA932" s="4">
        <v>16.100000000000001</v>
      </c>
      <c r="BB932" s="4">
        <v>205.4</v>
      </c>
      <c r="BC932" s="10">
        <v>1.6419999999999999</v>
      </c>
      <c r="BD932" s="10">
        <v>62.72838002436054</v>
      </c>
      <c r="BE932" s="10">
        <v>0.61090909090909096</v>
      </c>
      <c r="BF932" s="10">
        <v>1347.3053892215571</v>
      </c>
      <c r="BG932" s="10">
        <v>0.23457142857132382</v>
      </c>
      <c r="BH932" s="10"/>
      <c r="BI932" s="10"/>
    </row>
    <row r="933" spans="52:61">
      <c r="AZ933" s="4" t="s">
        <v>1</v>
      </c>
      <c r="BA933" s="4">
        <v>16.3</v>
      </c>
      <c r="BB933" s="4">
        <v>205.6</v>
      </c>
      <c r="BC933" s="10">
        <v>1.6546000000000001</v>
      </c>
      <c r="BD933" s="10">
        <v>60.437567992263986</v>
      </c>
      <c r="BE933" s="10">
        <v>0.60327272727272718</v>
      </c>
      <c r="BF933" s="10">
        <v>1347.3053892215571</v>
      </c>
      <c r="BG933" s="10">
        <v>0.22061333333335217</v>
      </c>
      <c r="BH933" s="10"/>
      <c r="BI933" s="10"/>
    </row>
    <row r="934" spans="52:61">
      <c r="AZ934" s="4" t="s">
        <v>1</v>
      </c>
      <c r="BA934" s="4">
        <v>16.5</v>
      </c>
      <c r="BB934" s="4">
        <v>205.8</v>
      </c>
      <c r="BC934" s="10">
        <v>1.6348</v>
      </c>
      <c r="BD934" s="10">
        <v>59.334475165157819</v>
      </c>
      <c r="BE934" s="10">
        <v>0.61527272727272719</v>
      </c>
      <c r="BF934" s="10">
        <v>1347.3053892215571</v>
      </c>
      <c r="BG934" s="10">
        <v>0.21797333333332095</v>
      </c>
      <c r="BH934" s="10"/>
      <c r="BI934" s="10"/>
    </row>
    <row r="935" spans="52:61">
      <c r="AZ935" s="4" t="s">
        <v>1</v>
      </c>
      <c r="BA935" s="4">
        <v>16.7</v>
      </c>
      <c r="BB935" s="4">
        <v>206</v>
      </c>
      <c r="BC935" s="10">
        <v>1.5846</v>
      </c>
      <c r="BD935" s="10">
        <v>59.952038369304553</v>
      </c>
      <c r="BE935" s="10">
        <v>0.64569696969696966</v>
      </c>
      <c r="BF935" s="10">
        <v>1199.0774459820345</v>
      </c>
      <c r="BG935" s="10">
        <v>0.21127999999998798</v>
      </c>
      <c r="BH935" s="10"/>
      <c r="BI935" s="10"/>
    </row>
    <row r="936" spans="52:61">
      <c r="AZ936" s="4" t="s">
        <v>1</v>
      </c>
      <c r="BA936" s="4">
        <v>16.899999999999999</v>
      </c>
      <c r="BB936" s="4">
        <v>206.2</v>
      </c>
      <c r="BC936" s="10">
        <v>1.5742</v>
      </c>
      <c r="BD936" s="10">
        <v>59.077626731037988</v>
      </c>
      <c r="BE936" s="10">
        <v>0.65199999999999991</v>
      </c>
      <c r="BF936" s="10">
        <v>1330.5245990758353</v>
      </c>
      <c r="BG936" s="10">
        <v>0.22488571428579193</v>
      </c>
      <c r="BH936" s="10"/>
      <c r="BI936" s="10"/>
    </row>
    <row r="937" spans="52:61">
      <c r="AZ937" s="4" t="s">
        <v>1</v>
      </c>
      <c r="BA937" s="4">
        <v>17.100000000000001</v>
      </c>
      <c r="BB937" s="4">
        <v>206.4</v>
      </c>
      <c r="BC937" s="10">
        <v>1.5659000000000001</v>
      </c>
      <c r="BD937" s="10">
        <v>59.390765693850177</v>
      </c>
      <c r="BE937" s="10">
        <v>0.65703030303030296</v>
      </c>
      <c r="BF937" s="10">
        <v>1332.7882256745709</v>
      </c>
      <c r="BG937" s="10">
        <v>0.22370000000004542</v>
      </c>
      <c r="BH937" s="10"/>
      <c r="BI937" s="10"/>
    </row>
    <row r="938" spans="52:61">
      <c r="AZ938" s="4" t="s">
        <v>1</v>
      </c>
      <c r="BA938" s="4">
        <v>17.3</v>
      </c>
      <c r="BB938" s="4">
        <v>206.6</v>
      </c>
      <c r="BC938" s="10">
        <v>1.5481</v>
      </c>
      <c r="BD938" s="10">
        <v>59.427685550029068</v>
      </c>
      <c r="BE938" s="10">
        <v>0.66781818181818176</v>
      </c>
      <c r="BF938" s="10">
        <v>1177.5275515093438</v>
      </c>
      <c r="BG938" s="10">
        <v>0.22115714285707552</v>
      </c>
      <c r="BH938" s="10"/>
      <c r="BI938" s="10"/>
    </row>
    <row r="939" spans="52:61">
      <c r="AZ939" s="4" t="s">
        <v>1</v>
      </c>
      <c r="BA939" s="4">
        <v>17.5</v>
      </c>
      <c r="BB939" s="4">
        <v>206.8</v>
      </c>
      <c r="BC939" s="10">
        <v>1.5598000000000001</v>
      </c>
      <c r="BD939" s="10">
        <v>58.98192075907167</v>
      </c>
      <c r="BE939" s="10">
        <v>0.66072727272727272</v>
      </c>
      <c r="BF939" s="10">
        <v>1356.2874251497008</v>
      </c>
      <c r="BG939" s="10">
        <v>0.22282857142861667</v>
      </c>
      <c r="BH939" s="10"/>
      <c r="BI939" s="10"/>
    </row>
    <row r="940" spans="52:61">
      <c r="AZ940" s="4" t="s">
        <v>1</v>
      </c>
      <c r="BA940" s="4">
        <v>17.7</v>
      </c>
      <c r="BB940" s="4">
        <v>207</v>
      </c>
      <c r="BC940" s="10">
        <v>1.6213</v>
      </c>
      <c r="BD940" s="10">
        <v>57.361376673040155</v>
      </c>
      <c r="BE940" s="10">
        <v>0.62345454545454548</v>
      </c>
      <c r="BF940" s="10">
        <v>1207.583859990277</v>
      </c>
      <c r="BG940" s="10">
        <v>0.21617333333332103</v>
      </c>
      <c r="BH940" s="10"/>
      <c r="BI940" s="10"/>
    </row>
    <row r="941" spans="52:61">
      <c r="AZ941" s="4" t="s">
        <v>1</v>
      </c>
      <c r="BA941" s="4">
        <v>17.899999999999999</v>
      </c>
      <c r="BB941" s="4">
        <v>207.2</v>
      </c>
      <c r="BC941" s="10">
        <v>1.6282000000000001</v>
      </c>
      <c r="BD941" s="10">
        <v>57.732465299103303</v>
      </c>
      <c r="BE941" s="10">
        <v>0.6192727272727272</v>
      </c>
      <c r="BF941" s="10">
        <v>1220.3676826318335</v>
      </c>
      <c r="BG941" s="10">
        <v>0.2325999999999292</v>
      </c>
      <c r="BH941" s="10"/>
      <c r="BI941" s="10"/>
    </row>
    <row r="942" spans="52:61">
      <c r="AZ942" s="4" t="s">
        <v>1</v>
      </c>
      <c r="BA942" s="4">
        <v>18.100000000000001</v>
      </c>
      <c r="BB942" s="4">
        <v>207.4</v>
      </c>
      <c r="BC942" s="10">
        <v>1.675</v>
      </c>
      <c r="BD942" s="10">
        <v>56.71641791044776</v>
      </c>
      <c r="BE942" s="10">
        <v>0.59090909090909083</v>
      </c>
      <c r="BF942" s="10">
        <v>1366.7209554831704</v>
      </c>
      <c r="BG942" s="10">
        <v>0.22333333333332064</v>
      </c>
      <c r="BH942" s="10"/>
      <c r="BI942" s="10"/>
    </row>
    <row r="943" spans="52:61">
      <c r="AZ943" s="4" t="s">
        <v>1</v>
      </c>
      <c r="BA943" s="4">
        <v>18.3</v>
      </c>
      <c r="BB943" s="4">
        <v>207.6</v>
      </c>
      <c r="BC943" s="10">
        <v>1.7704</v>
      </c>
      <c r="BD943" s="10">
        <v>54.789877993673748</v>
      </c>
      <c r="BE943" s="10">
        <v>0.53309090909090906</v>
      </c>
      <c r="BF943" s="10">
        <v>1361.4589003810563</v>
      </c>
      <c r="BG943" s="10">
        <v>0.23605333333335346</v>
      </c>
      <c r="BH943" s="10"/>
      <c r="BI943" s="10"/>
    </row>
    <row r="944" spans="52:61">
      <c r="AZ944" s="4" t="s">
        <v>1</v>
      </c>
      <c r="BA944" s="4">
        <v>18.5</v>
      </c>
      <c r="BB944" s="4">
        <v>207.8</v>
      </c>
      <c r="BC944" s="10">
        <v>1.8385</v>
      </c>
      <c r="BD944" s="10">
        <v>53.304324177318463</v>
      </c>
      <c r="BE944" s="10">
        <v>0.49181818181818177</v>
      </c>
      <c r="BF944" s="10">
        <v>1013.2544861337682</v>
      </c>
      <c r="BG944" s="10">
        <v>0.26264285714291047</v>
      </c>
      <c r="BH944" s="10"/>
      <c r="BI944" s="10"/>
    </row>
    <row r="945" spans="52:61">
      <c r="AZ945" s="4" t="s">
        <v>1</v>
      </c>
      <c r="BA945" s="4">
        <v>18.7</v>
      </c>
      <c r="BB945" s="4">
        <v>208</v>
      </c>
      <c r="BC945" s="10">
        <v>1.8520000000000001</v>
      </c>
      <c r="BD945" s="10">
        <v>53.995680345572353</v>
      </c>
      <c r="BE945" s="10">
        <v>0.48363636363636353</v>
      </c>
      <c r="BF945" s="10">
        <v>1325.5624830577392</v>
      </c>
      <c r="BG945" s="10">
        <v>0.24693333333331932</v>
      </c>
      <c r="BH945" s="10"/>
      <c r="BI945" s="10"/>
    </row>
    <row r="946" spans="52:61">
      <c r="AZ946" s="4" t="s">
        <v>1</v>
      </c>
      <c r="BA946" s="4">
        <v>18.899999999999999</v>
      </c>
      <c r="BB946" s="4">
        <v>208.2</v>
      </c>
      <c r="BC946" s="10">
        <v>1.9100999999999999</v>
      </c>
      <c r="BD946" s="10">
        <v>53.923878330977438</v>
      </c>
      <c r="BE946" s="10">
        <v>0.44842424242424245</v>
      </c>
      <c r="BF946" s="10">
        <v>1327.5346561565641</v>
      </c>
      <c r="BG946" s="10">
        <v>0.25468000000002172</v>
      </c>
      <c r="BH946" s="10"/>
      <c r="BI946" s="10"/>
    </row>
    <row r="947" spans="52:61">
      <c r="AZ947" s="4" t="s">
        <v>1</v>
      </c>
      <c r="BA947" s="4">
        <v>19.100000000000001</v>
      </c>
      <c r="BB947" s="4">
        <v>208.4</v>
      </c>
      <c r="BC947" s="10">
        <v>1.8779999999999999</v>
      </c>
      <c r="BD947" s="10">
        <v>55.378061767838126</v>
      </c>
      <c r="BE947" s="10">
        <v>0.46787878787878789</v>
      </c>
      <c r="BF947" s="10">
        <v>1327.7082199237889</v>
      </c>
      <c r="BG947" s="10">
        <v>0.25039999999998575</v>
      </c>
      <c r="BH947" s="10"/>
      <c r="BI947" s="10"/>
    </row>
    <row r="948" spans="52:61">
      <c r="AZ948" s="4" t="s">
        <v>1</v>
      </c>
      <c r="BA948" s="4">
        <v>19.3</v>
      </c>
      <c r="BB948" s="4">
        <v>208.6</v>
      </c>
      <c r="BC948" s="10">
        <v>1.8755999999999999</v>
      </c>
      <c r="BD948" s="10">
        <v>57.048411175090642</v>
      </c>
      <c r="BE948" s="10">
        <v>0.46933333333333332</v>
      </c>
      <c r="BF948" s="10">
        <v>1092.4649922204935</v>
      </c>
      <c r="BG948" s="10">
        <v>0.25008000000002134</v>
      </c>
      <c r="BH948" s="10"/>
      <c r="BI948" s="10"/>
    </row>
    <row r="949" spans="52:61">
      <c r="AZ949" s="4" t="s">
        <v>1</v>
      </c>
      <c r="BA949" s="4">
        <v>19.5</v>
      </c>
      <c r="BB949" s="4">
        <v>208.8</v>
      </c>
      <c r="BC949" s="10">
        <v>1.8954</v>
      </c>
      <c r="BD949" s="10">
        <v>56.980056980056979</v>
      </c>
      <c r="BE949" s="10">
        <v>0.45733333333333331</v>
      </c>
      <c r="BF949" s="10">
        <v>1171.6738197424893</v>
      </c>
      <c r="BG949" s="10">
        <v>0.29159999999994263</v>
      </c>
      <c r="BH949" s="10"/>
      <c r="BI949" s="10"/>
    </row>
    <row r="950" spans="52:61">
      <c r="AZ950" s="4" t="s">
        <v>1</v>
      </c>
      <c r="BA950" s="4">
        <v>19.7</v>
      </c>
      <c r="BB950" s="4">
        <v>209</v>
      </c>
      <c r="BC950" s="10">
        <v>1.8622000000000001</v>
      </c>
      <c r="BD950" s="10">
        <v>59.606916550316825</v>
      </c>
      <c r="BE950" s="10">
        <v>0.47745454545454535</v>
      </c>
      <c r="BF950" s="10">
        <v>1332.3393873678503</v>
      </c>
      <c r="BG950" s="10">
        <v>0.24829333333331924</v>
      </c>
      <c r="BH950" s="10"/>
      <c r="BI950" s="10"/>
    </row>
    <row r="951" spans="52:61">
      <c r="AZ951" s="4" t="s">
        <v>1</v>
      </c>
      <c r="BA951" s="4">
        <v>19.899999999999999</v>
      </c>
      <c r="BB951" s="4">
        <v>209.2</v>
      </c>
      <c r="BC951" s="10">
        <v>1.8866000000000001</v>
      </c>
      <c r="BD951" s="10">
        <v>59.896109403159123</v>
      </c>
      <c r="BE951" s="10">
        <v>0.46266666666666662</v>
      </c>
      <c r="BF951" s="10">
        <v>1319.5988072648413</v>
      </c>
      <c r="BG951" s="10">
        <v>0.25154666666668812</v>
      </c>
      <c r="BH951" s="10"/>
      <c r="BI951" s="10"/>
    </row>
    <row r="952" spans="52:61">
      <c r="AZ952" s="4" t="s">
        <v>1</v>
      </c>
      <c r="BA952" s="4">
        <v>20.100000000000001</v>
      </c>
      <c r="BB952" s="4">
        <v>209.4</v>
      </c>
      <c r="BC952" s="10">
        <v>1.8648</v>
      </c>
      <c r="BD952" s="10">
        <v>61.668811668811671</v>
      </c>
      <c r="BE952" s="10">
        <v>0.47587878787878785</v>
      </c>
      <c r="BF952" s="10">
        <v>1328.9724720632325</v>
      </c>
      <c r="BG952" s="10">
        <v>0.24863999999998587</v>
      </c>
      <c r="BH952" s="10"/>
      <c r="BI952" s="10"/>
    </row>
    <row r="953" spans="52:61">
      <c r="AZ953" s="4" t="s">
        <v>1</v>
      </c>
      <c r="BA953" s="4">
        <v>20.3</v>
      </c>
      <c r="BB953" s="4">
        <v>209.6</v>
      </c>
      <c r="BC953" s="10">
        <v>1.8682000000000001</v>
      </c>
      <c r="BD953" s="10">
        <v>62.091853120650889</v>
      </c>
      <c r="BE953" s="10">
        <v>0.47381818181818175</v>
      </c>
      <c r="BF953" s="10">
        <v>1330.1578660860098</v>
      </c>
      <c r="BG953" s="10">
        <v>0.28741538461536892</v>
      </c>
      <c r="BH953" s="10"/>
      <c r="BI953" s="10"/>
    </row>
    <row r="954" spans="52:61">
      <c r="AZ954" s="4" t="s">
        <v>1</v>
      </c>
      <c r="BA954" s="4">
        <v>20.5</v>
      </c>
      <c r="BB954" s="4">
        <v>209.8</v>
      </c>
      <c r="BC954" s="10">
        <v>1.8561000000000001</v>
      </c>
      <c r="BD954" s="10">
        <v>63.035396799741392</v>
      </c>
      <c r="BE954" s="10">
        <v>0.48115151515151505</v>
      </c>
      <c r="BF954" s="10">
        <v>1332.6075122482309</v>
      </c>
      <c r="BG954" s="10">
        <v>0.24747999999998593</v>
      </c>
      <c r="BH954" s="10"/>
      <c r="BI954" s="10"/>
    </row>
    <row r="955" spans="52:61">
      <c r="AZ955" s="4" t="s">
        <v>1</v>
      </c>
      <c r="BA955" s="4">
        <v>20.7</v>
      </c>
      <c r="BB955" s="4">
        <v>210</v>
      </c>
      <c r="BC955" s="10">
        <v>1.8604000000000001</v>
      </c>
      <c r="BD955" s="10">
        <v>63.964738765856801</v>
      </c>
      <c r="BE955" s="10">
        <v>0.4785454545454545</v>
      </c>
      <c r="BF955" s="10">
        <v>1340.4197328972473</v>
      </c>
      <c r="BG955" s="10">
        <v>0.24805333333331925</v>
      </c>
      <c r="BH955" s="10"/>
      <c r="BI955" s="10"/>
    </row>
    <row r="956" spans="52:61">
      <c r="AZ956" s="4" t="s">
        <v>1</v>
      </c>
      <c r="BA956" s="4">
        <v>20.9</v>
      </c>
      <c r="BB956" s="4">
        <v>210.2</v>
      </c>
      <c r="BC956" s="10">
        <v>1.9075</v>
      </c>
      <c r="BD956" s="10">
        <v>63.433813892529493</v>
      </c>
      <c r="BE956" s="10">
        <v>0.45</v>
      </c>
      <c r="BF956" s="10">
        <v>1332.5156718451894</v>
      </c>
      <c r="BG956" s="10">
        <v>0.25433333333335506</v>
      </c>
      <c r="BH956" s="10"/>
      <c r="BI956" s="10"/>
    </row>
    <row r="957" spans="52:61">
      <c r="AZ957" s="4" t="s">
        <v>1</v>
      </c>
      <c r="BA957" s="4">
        <v>21.1</v>
      </c>
      <c r="BB957" s="4">
        <v>210.4</v>
      </c>
      <c r="BC957" s="10">
        <v>1.9132</v>
      </c>
      <c r="BD957" s="10">
        <v>63.767509931005648</v>
      </c>
      <c r="BE957" s="10">
        <v>0.44654545454545452</v>
      </c>
      <c r="BF957" s="10">
        <v>1330.9744148067502</v>
      </c>
      <c r="BG957" s="10">
        <v>0.27331428571434119</v>
      </c>
      <c r="BH957" s="10"/>
      <c r="BI957" s="10"/>
    </row>
    <row r="958" spans="52:61">
      <c r="AZ958" s="4" t="s">
        <v>1</v>
      </c>
      <c r="BA958" s="4">
        <v>21.3</v>
      </c>
      <c r="BB958" s="4">
        <v>210.6</v>
      </c>
      <c r="BC958" s="10">
        <v>1.8503000000000001</v>
      </c>
      <c r="BD958" s="10">
        <v>66.475706642166131</v>
      </c>
      <c r="BE958" s="10">
        <v>0.48466666666666658</v>
      </c>
      <c r="BF958" s="10">
        <v>1337.0481108997005</v>
      </c>
      <c r="BG958" s="10">
        <v>0.24670666666668772</v>
      </c>
      <c r="BH958" s="10"/>
      <c r="BI958" s="10"/>
    </row>
    <row r="959" spans="52:61">
      <c r="AZ959" s="4" t="s">
        <v>1</v>
      </c>
      <c r="BA959" s="4">
        <v>21.5</v>
      </c>
      <c r="BB959" s="4">
        <v>210.8</v>
      </c>
      <c r="BC959" s="10">
        <v>1.8589</v>
      </c>
      <c r="BD959" s="10">
        <v>67.244069073107752</v>
      </c>
      <c r="BE959" s="10">
        <v>0.47945454545454541</v>
      </c>
      <c r="BF959" s="10">
        <v>1090.9292526058991</v>
      </c>
      <c r="BG959" s="10">
        <v>0.24785333333331924</v>
      </c>
      <c r="BH959" s="10"/>
      <c r="BI959" s="10"/>
    </row>
    <row r="960" spans="52:61">
      <c r="AZ960" s="4" t="s">
        <v>1</v>
      </c>
      <c r="BA960" s="4">
        <v>21.7</v>
      </c>
      <c r="BB960" s="4">
        <v>211</v>
      </c>
      <c r="BC960" s="10">
        <v>1.8612</v>
      </c>
      <c r="BD960" s="10">
        <v>67.160971416290565</v>
      </c>
      <c r="BE960" s="10">
        <v>0.47806060606060607</v>
      </c>
      <c r="BF960" s="10">
        <v>1177.6347162613258</v>
      </c>
      <c r="BG960" s="10">
        <v>0.26588571428576824</v>
      </c>
      <c r="BH960" s="10"/>
      <c r="BI960" s="10"/>
    </row>
    <row r="961" spans="52:61">
      <c r="AZ961" s="4" t="s">
        <v>1</v>
      </c>
      <c r="BA961" s="4">
        <v>21.9</v>
      </c>
      <c r="BB961" s="4">
        <v>211.2</v>
      </c>
      <c r="BC961" s="10">
        <v>1.8895999999999999</v>
      </c>
      <c r="BD961" s="10">
        <v>66.680779000846741</v>
      </c>
      <c r="BE961" s="10">
        <v>0.46084848484848484</v>
      </c>
      <c r="BF961" s="10">
        <v>1342.756183745583</v>
      </c>
      <c r="BG961" s="10">
        <v>0.25194666666668813</v>
      </c>
      <c r="BH961" s="10"/>
      <c r="BI961" s="10"/>
    </row>
    <row r="962" spans="52:61">
      <c r="AZ962" s="4" t="s">
        <v>1</v>
      </c>
      <c r="BA962" s="4">
        <v>22.1</v>
      </c>
      <c r="BB962" s="4">
        <v>211.4</v>
      </c>
      <c r="BC962" s="10">
        <v>1.9234</v>
      </c>
      <c r="BD962" s="10">
        <v>66.028907143599881</v>
      </c>
      <c r="BE962" s="10">
        <v>0.44036363636363635</v>
      </c>
      <c r="BF962" s="10">
        <v>1343.4535104364329</v>
      </c>
      <c r="BG962" s="10">
        <v>0.22628235294106677</v>
      </c>
      <c r="BH962" s="10"/>
      <c r="BI962" s="10"/>
    </row>
    <row r="963" spans="52:61">
      <c r="AZ963" s="4" t="s">
        <v>1</v>
      </c>
      <c r="BA963" s="4">
        <v>22.3</v>
      </c>
      <c r="BB963" s="4">
        <v>211.6</v>
      </c>
      <c r="BC963" s="10">
        <v>1.9538</v>
      </c>
      <c r="BD963" s="10">
        <v>65.513358583273614</v>
      </c>
      <c r="BE963" s="10">
        <v>0.42193939393939395</v>
      </c>
      <c r="BF963" s="10">
        <v>1328.9902280130291</v>
      </c>
      <c r="BG963" s="10">
        <v>0.26050666666668887</v>
      </c>
      <c r="BH963" s="10"/>
      <c r="BI963" s="10"/>
    </row>
    <row r="964" spans="52:61">
      <c r="AZ964" s="4" t="s">
        <v>1</v>
      </c>
      <c r="BA964" s="4">
        <v>22.5</v>
      </c>
      <c r="BB964" s="4">
        <v>211.8</v>
      </c>
      <c r="BC964" s="10">
        <v>1.9080999999999999</v>
      </c>
      <c r="BD964" s="10">
        <v>67.606519574445784</v>
      </c>
      <c r="BE964" s="10">
        <v>0.44963636363636367</v>
      </c>
      <c r="BF964" s="10">
        <v>1330.0760043431053</v>
      </c>
      <c r="BG964" s="10">
        <v>0.27258571428576961</v>
      </c>
      <c r="BH964" s="10"/>
      <c r="BI964" s="10"/>
    </row>
    <row r="965" spans="52:61">
      <c r="AZ965" s="4" t="s">
        <v>1</v>
      </c>
      <c r="BA965" s="4">
        <v>22.7</v>
      </c>
      <c r="BB965" s="4">
        <v>212</v>
      </c>
      <c r="BC965" s="10">
        <v>1.9539</v>
      </c>
      <c r="BD965" s="10">
        <v>66.021802548748653</v>
      </c>
      <c r="BE965" s="10">
        <v>0.42187878787878785</v>
      </c>
      <c r="BF965" s="10">
        <v>1202.4733268671193</v>
      </c>
      <c r="BG965" s="10">
        <v>0.26051999999998521</v>
      </c>
      <c r="BH965" s="10"/>
      <c r="BI965" s="10"/>
    </row>
    <row r="966" spans="52:61">
      <c r="AZ966" s="4" t="s">
        <v>1</v>
      </c>
      <c r="BA966" s="4">
        <v>22.9</v>
      </c>
      <c r="BB966" s="4">
        <v>212.2</v>
      </c>
      <c r="BC966" s="10">
        <v>1.9529000000000001</v>
      </c>
      <c r="BD966" s="10">
        <v>66.567668595422191</v>
      </c>
      <c r="BE966" s="10">
        <v>0.42248484848484841</v>
      </c>
      <c r="BF966" s="10">
        <v>1343.8434357162271</v>
      </c>
      <c r="BG966" s="10">
        <v>0.26038666666668892</v>
      </c>
      <c r="BH966" s="10"/>
      <c r="BI966" s="10"/>
    </row>
    <row r="967" spans="52:61">
      <c r="AZ967" s="4" t="s">
        <v>1</v>
      </c>
      <c r="BA967" s="4">
        <v>23.1</v>
      </c>
      <c r="BB967" s="4">
        <v>212.4</v>
      </c>
      <c r="BC967" s="10">
        <v>1.9659</v>
      </c>
      <c r="BD967" s="10">
        <v>65.618800549366696</v>
      </c>
      <c r="BE967" s="10">
        <v>0.41460606060606059</v>
      </c>
      <c r="BF967" s="10">
        <v>1207.5108329321135</v>
      </c>
      <c r="BG967" s="10">
        <v>0.26211999999998509</v>
      </c>
      <c r="BH967" s="10"/>
      <c r="BI967" s="10"/>
    </row>
    <row r="968" spans="52:61">
      <c r="AZ968" s="4" t="s">
        <v>1</v>
      </c>
      <c r="BA968" s="4">
        <v>23.3</v>
      </c>
      <c r="BB968" s="4">
        <v>212.6</v>
      </c>
      <c r="BC968" s="10">
        <v>1.9638</v>
      </c>
      <c r="BD968" s="10">
        <v>65.179753539056932</v>
      </c>
      <c r="BE968" s="10">
        <v>0.41587878787878785</v>
      </c>
      <c r="BF968" s="10">
        <v>1209.6101985780826</v>
      </c>
      <c r="BG968" s="10">
        <v>0.26184000000002233</v>
      </c>
      <c r="BH968" s="10"/>
      <c r="BI968" s="10"/>
    </row>
    <row r="969" spans="52:61">
      <c r="AZ969" s="4" t="s">
        <v>1</v>
      </c>
      <c r="BA969" s="4">
        <v>23.5</v>
      </c>
      <c r="BB969" s="4">
        <v>212.8</v>
      </c>
      <c r="BC969" s="10">
        <v>1.9441999999999999</v>
      </c>
      <c r="BD969" s="10">
        <v>65.836848060899086</v>
      </c>
      <c r="BE969" s="10">
        <v>0.42775757575757578</v>
      </c>
      <c r="BF969" s="10">
        <v>1346.1433633142547</v>
      </c>
      <c r="BG969" s="10">
        <v>0.24302499999993091</v>
      </c>
      <c r="BH969" s="10"/>
      <c r="BI969" s="10"/>
    </row>
    <row r="970" spans="52:61">
      <c r="AZ970" s="4" t="s">
        <v>1</v>
      </c>
      <c r="BA970" s="4">
        <v>23.7</v>
      </c>
      <c r="BB970" s="4">
        <v>213</v>
      </c>
      <c r="BC970" s="10">
        <v>1.8697999999999999</v>
      </c>
      <c r="BD970" s="10">
        <v>67.921702855920429</v>
      </c>
      <c r="BE970" s="10">
        <v>0.47284848484848485</v>
      </c>
      <c r="BF970" s="10">
        <v>1352.6058631921824</v>
      </c>
      <c r="BG970" s="10">
        <v>0.24930666666665249</v>
      </c>
      <c r="BH970" s="10"/>
      <c r="BI970" s="10"/>
    </row>
    <row r="971" spans="52:61">
      <c r="AZ971" s="4" t="s">
        <v>1</v>
      </c>
      <c r="BA971" s="4">
        <v>23.9</v>
      </c>
      <c r="BB971" s="4">
        <v>213.2</v>
      </c>
      <c r="BC971" s="10">
        <v>1.8433999999999999</v>
      </c>
      <c r="BD971" s="10">
        <v>68.351958337853972</v>
      </c>
      <c r="BE971" s="10">
        <v>0.48884848484848487</v>
      </c>
      <c r="BF971" s="10">
        <v>1350.5014909189481</v>
      </c>
      <c r="BG971" s="10">
        <v>0.24578666666668764</v>
      </c>
      <c r="BH971" s="10"/>
      <c r="BI971" s="10"/>
    </row>
    <row r="972" spans="52:61">
      <c r="AZ972" s="4" t="s">
        <v>1</v>
      </c>
      <c r="BA972" s="4">
        <v>24.1</v>
      </c>
      <c r="BB972" s="4">
        <v>213.4</v>
      </c>
      <c r="BC972" s="10">
        <v>1.7981</v>
      </c>
      <c r="BD972" s="10">
        <v>69.517824370168512</v>
      </c>
      <c r="BE972" s="10">
        <v>0.51630303030303026</v>
      </c>
      <c r="BF972" s="10">
        <v>1349.4171862293304</v>
      </c>
      <c r="BG972" s="10">
        <v>0.25687142857148071</v>
      </c>
      <c r="BH972" s="10"/>
      <c r="BI972" s="10"/>
    </row>
    <row r="973" spans="52:61">
      <c r="AZ973" s="4" t="s">
        <v>1</v>
      </c>
      <c r="BA973" s="4">
        <v>24.3</v>
      </c>
      <c r="BB973" s="4">
        <v>213.6</v>
      </c>
      <c r="BC973" s="10">
        <v>1.7363</v>
      </c>
      <c r="BD973" s="10">
        <v>70.840292576167712</v>
      </c>
      <c r="BE973" s="10">
        <v>0.55375757575757578</v>
      </c>
      <c r="BF973" s="10">
        <v>1307.7322262584325</v>
      </c>
      <c r="BG973" s="10">
        <v>0.21703749999996916</v>
      </c>
      <c r="BH973" s="10"/>
      <c r="BI973" s="10"/>
    </row>
    <row r="974" spans="52:61">
      <c r="AZ974" s="4" t="s">
        <v>1</v>
      </c>
      <c r="BA974" s="4">
        <v>24.5</v>
      </c>
      <c r="BB974" s="4">
        <v>213.8</v>
      </c>
      <c r="BC974" s="10">
        <v>1.7192000000000001</v>
      </c>
      <c r="BD974" s="10">
        <v>70.38157282456956</v>
      </c>
      <c r="BE974" s="10">
        <v>0.56412121212121202</v>
      </c>
      <c r="BF974" s="10">
        <v>1350.7521773555027</v>
      </c>
      <c r="BG974" s="10">
        <v>0.24560000000004986</v>
      </c>
      <c r="BH974" s="10"/>
      <c r="BI974" s="10"/>
    </row>
    <row r="975" spans="52:61">
      <c r="AZ975" s="4" t="s">
        <v>1</v>
      </c>
      <c r="BA975" s="4">
        <v>24.7</v>
      </c>
      <c r="BB975" s="4">
        <v>214</v>
      </c>
      <c r="BC975" s="10">
        <v>1.7390000000000001</v>
      </c>
      <c r="BD975" s="10">
        <v>69.005175388154115</v>
      </c>
      <c r="BE975" s="10">
        <v>0.55212121212121201</v>
      </c>
      <c r="BF975" s="10">
        <v>1242.7745664739882</v>
      </c>
      <c r="BG975" s="10">
        <v>0.21737499999993823</v>
      </c>
      <c r="BH975" s="10"/>
      <c r="BI975" s="10"/>
    </row>
    <row r="976" spans="52:61">
      <c r="AZ976" s="4" t="s">
        <v>1</v>
      </c>
      <c r="BA976" s="4">
        <v>24.9</v>
      </c>
      <c r="BB976" s="4">
        <v>214.2</v>
      </c>
      <c r="BC976" s="10">
        <v>1.7574000000000001</v>
      </c>
      <c r="BD976" s="10">
        <v>67.144645499032663</v>
      </c>
      <c r="BE976" s="10">
        <v>0.54096969696969688</v>
      </c>
      <c r="BF976" s="10">
        <v>1355.9553011719815</v>
      </c>
      <c r="BG976" s="10">
        <v>0.23432000000002001</v>
      </c>
      <c r="BH976" s="10"/>
      <c r="BI976" s="10"/>
    </row>
    <row r="977" spans="52:61">
      <c r="AZ977" s="4" t="s">
        <v>1</v>
      </c>
      <c r="BA977" s="4">
        <v>25.1</v>
      </c>
      <c r="BB977" s="4">
        <v>214.4</v>
      </c>
      <c r="BC977" s="10">
        <v>1.7766</v>
      </c>
      <c r="BD977" s="10">
        <v>65.293256782618485</v>
      </c>
      <c r="BE977" s="10">
        <v>0.52933333333333332</v>
      </c>
      <c r="BF977" s="10">
        <v>1348.9442338927993</v>
      </c>
      <c r="BG977" s="10">
        <v>0.25380000000005148</v>
      </c>
      <c r="BH977" s="10"/>
      <c r="BI977" s="10"/>
    </row>
    <row r="978" spans="52:61">
      <c r="AZ978" s="4" t="s">
        <v>1</v>
      </c>
      <c r="BA978" s="4">
        <v>25.3</v>
      </c>
      <c r="BB978" s="4">
        <v>214.6</v>
      </c>
      <c r="BC978" s="10">
        <v>1.7827</v>
      </c>
      <c r="BD978" s="10">
        <v>63.947944129690917</v>
      </c>
      <c r="BE978" s="10">
        <v>0.52563636363636368</v>
      </c>
      <c r="BF978" s="10">
        <v>1342.9113580916237</v>
      </c>
      <c r="BG978" s="10">
        <v>0.2376933333333536</v>
      </c>
      <c r="BH978" s="10"/>
      <c r="BI978" s="10"/>
    </row>
    <row r="979" spans="52:61">
      <c r="AZ979" s="4" t="s">
        <v>1</v>
      </c>
      <c r="BA979" s="4">
        <v>25.5</v>
      </c>
      <c r="BB979" s="4">
        <v>214.8</v>
      </c>
      <c r="BC979" s="10">
        <v>1.7284999999999999</v>
      </c>
      <c r="BD979" s="10">
        <v>65.374602256291581</v>
      </c>
      <c r="BE979" s="10">
        <v>0.55848484848484847</v>
      </c>
      <c r="BF979" s="10">
        <v>1357.7633007600432</v>
      </c>
      <c r="BG979" s="10">
        <v>0.23046666666665355</v>
      </c>
      <c r="BH979" s="10"/>
      <c r="BI979" s="10"/>
    </row>
    <row r="980" spans="52:61">
      <c r="AZ980" s="4" t="s">
        <v>1</v>
      </c>
      <c r="BA980" s="4">
        <v>25.7</v>
      </c>
      <c r="BB980" s="4">
        <v>215</v>
      </c>
      <c r="BC980" s="10">
        <v>1.7907</v>
      </c>
      <c r="BD980" s="10">
        <v>62.545373317696992</v>
      </c>
      <c r="BE980" s="10">
        <v>0.5207878787878788</v>
      </c>
      <c r="BF980" s="10">
        <v>1359.4985009539387</v>
      </c>
      <c r="BG980" s="10">
        <v>0.23875999999998643</v>
      </c>
      <c r="BH980" s="10"/>
      <c r="BI980" s="10"/>
    </row>
    <row r="981" spans="52:61">
      <c r="AZ981" s="4" t="s">
        <v>1</v>
      </c>
      <c r="BA981" s="4">
        <v>25.9</v>
      </c>
      <c r="BB981" s="4">
        <v>215.2</v>
      </c>
      <c r="BC981" s="10">
        <v>1.8341000000000001</v>
      </c>
      <c r="BD981" s="10">
        <v>59.97491957908511</v>
      </c>
      <c r="BE981" s="10">
        <v>0.49448484848484842</v>
      </c>
      <c r="BF981" s="10">
        <v>1351.1159499183454</v>
      </c>
      <c r="BG981" s="10">
        <v>0.24454666666668753</v>
      </c>
      <c r="BH981" s="10"/>
      <c r="BI981" s="10"/>
    </row>
    <row r="982" spans="52:61">
      <c r="AZ982" s="4" t="s">
        <v>1</v>
      </c>
      <c r="BA982" s="4">
        <v>26.1</v>
      </c>
      <c r="BB982" s="4">
        <v>215.4</v>
      </c>
      <c r="BC982" s="10">
        <v>1.7954000000000001</v>
      </c>
      <c r="BD982" s="10">
        <v>60.710705135345883</v>
      </c>
      <c r="BE982" s="10">
        <v>0.51793939393939381</v>
      </c>
      <c r="BF982" s="10">
        <v>1279.5671867136389</v>
      </c>
      <c r="BG982" s="10">
        <v>0.23938666666665306</v>
      </c>
      <c r="BH982" s="10"/>
      <c r="BI982" s="10"/>
    </row>
    <row r="983" spans="52:61">
      <c r="AZ983" s="4" t="s">
        <v>1</v>
      </c>
      <c r="BA983" s="4">
        <v>26.3</v>
      </c>
      <c r="BB983" s="4">
        <v>215.6</v>
      </c>
      <c r="BC983" s="10">
        <v>1.8407</v>
      </c>
      <c r="BD983" s="10">
        <v>58.673330798065955</v>
      </c>
      <c r="BE983" s="10">
        <v>0.49048484848484847</v>
      </c>
      <c r="BF983" s="10">
        <v>1366.0860097985849</v>
      </c>
      <c r="BG983" s="10">
        <v>0.24542666666668761</v>
      </c>
      <c r="BH983" s="10"/>
      <c r="BI983" s="10"/>
    </row>
    <row r="984" spans="52:61">
      <c r="AZ984" s="4" t="s">
        <v>1</v>
      </c>
      <c r="BA984" s="4">
        <v>26.5</v>
      </c>
      <c r="BB984" s="4">
        <v>215.8</v>
      </c>
      <c r="BC984" s="10">
        <v>1.819</v>
      </c>
      <c r="BD984" s="10">
        <v>58.82352941176471</v>
      </c>
      <c r="BE984" s="10">
        <v>0.50363636363636366</v>
      </c>
      <c r="BF984" s="10">
        <v>1357.6483396842682</v>
      </c>
      <c r="BG984" s="10">
        <v>0.24253333333331953</v>
      </c>
      <c r="BH984" s="10"/>
      <c r="BI984" s="10"/>
    </row>
    <row r="985" spans="52:61">
      <c r="AZ985" s="4" t="s">
        <v>1</v>
      </c>
      <c r="BA985" s="4">
        <v>26.7</v>
      </c>
      <c r="BB985" s="4">
        <v>216</v>
      </c>
      <c r="BC985" s="10">
        <v>1.7937000000000001</v>
      </c>
      <c r="BD985" s="10">
        <v>59.095723922618049</v>
      </c>
      <c r="BE985" s="10">
        <v>0.51896969696969686</v>
      </c>
      <c r="BF985" s="10">
        <v>1317.3431734317344</v>
      </c>
      <c r="BG985" s="10">
        <v>0.23915999999998641</v>
      </c>
      <c r="BH985" s="10"/>
      <c r="BI985" s="10"/>
    </row>
    <row r="986" spans="52:61">
      <c r="AZ986" s="4" t="s">
        <v>1</v>
      </c>
      <c r="BA986" s="4">
        <v>26.9</v>
      </c>
      <c r="BB986" s="4">
        <v>216.2</v>
      </c>
      <c r="BC986" s="10">
        <v>1.8122</v>
      </c>
      <c r="BD986" s="10">
        <v>58.492440128021187</v>
      </c>
      <c r="BE986" s="10">
        <v>0.50775757575757574</v>
      </c>
      <c r="BF986" s="10">
        <v>1350.5654281098546</v>
      </c>
      <c r="BG986" s="10">
        <v>0.24162666666668728</v>
      </c>
      <c r="BH986" s="10"/>
      <c r="BI986" s="10"/>
    </row>
    <row r="987" spans="52:61">
      <c r="AZ987" s="4" t="s">
        <v>1</v>
      </c>
      <c r="BA987" s="4">
        <v>27.1</v>
      </c>
      <c r="BB987" s="4">
        <v>216.4</v>
      </c>
      <c r="BC987" s="10">
        <v>1.7611000000000001</v>
      </c>
      <c r="BD987" s="10">
        <v>59.621827267048999</v>
      </c>
      <c r="BE987" s="10">
        <v>0.53872727272727261</v>
      </c>
      <c r="BF987" s="10">
        <v>1314.3681174619821</v>
      </c>
      <c r="BG987" s="10">
        <v>0.23481333333332</v>
      </c>
      <c r="BH987" s="10"/>
      <c r="BI987" s="10"/>
    </row>
    <row r="988" spans="52:61">
      <c r="AZ988" s="4" t="s">
        <v>1</v>
      </c>
      <c r="BA988" s="4">
        <v>27.3</v>
      </c>
      <c r="BB988" s="4">
        <v>216.6</v>
      </c>
      <c r="BC988" s="10">
        <v>1.7935000000000001</v>
      </c>
      <c r="BD988" s="10">
        <v>58.544744912182878</v>
      </c>
      <c r="BE988" s="10">
        <v>0.51909090909090905</v>
      </c>
      <c r="BF988" s="10">
        <v>1365.6351791530944</v>
      </c>
      <c r="BG988" s="10">
        <v>0.23913333333335376</v>
      </c>
      <c r="BH988" s="10"/>
      <c r="BI988" s="10"/>
    </row>
    <row r="989" spans="52:61">
      <c r="AZ989" s="4" t="s">
        <v>1</v>
      </c>
      <c r="BA989" s="4">
        <v>27.5</v>
      </c>
      <c r="BB989" s="4">
        <v>216.8</v>
      </c>
      <c r="BC989" s="10">
        <v>1.7423999999999999</v>
      </c>
      <c r="BD989" s="10">
        <v>59.687786960514238</v>
      </c>
      <c r="BE989" s="10">
        <v>0.55006060606060603</v>
      </c>
      <c r="BF989" s="10">
        <v>1235.482283464567</v>
      </c>
      <c r="BG989" s="10">
        <v>0.24891428571433624</v>
      </c>
      <c r="BH989" s="10"/>
      <c r="BI989" s="10"/>
    </row>
    <row r="990" spans="52:61">
      <c r="AZ990" s="4" t="s">
        <v>1</v>
      </c>
      <c r="BA990" s="4">
        <v>27.7</v>
      </c>
      <c r="BB990" s="4">
        <v>217</v>
      </c>
      <c r="BC990" s="10">
        <v>1.7699</v>
      </c>
      <c r="BD990" s="10">
        <v>59.325385615006496</v>
      </c>
      <c r="BE990" s="10">
        <v>0.53339393939393931</v>
      </c>
      <c r="BF990" s="10">
        <v>1083.8049629952111</v>
      </c>
      <c r="BG990" s="10">
        <v>0.22123749999993714</v>
      </c>
      <c r="BH990" s="10"/>
      <c r="BI990" s="10"/>
    </row>
    <row r="991" spans="52:61">
      <c r="AZ991" s="4" t="s">
        <v>1</v>
      </c>
      <c r="BA991" s="4">
        <v>27.9</v>
      </c>
      <c r="BB991" s="4">
        <v>217.2</v>
      </c>
      <c r="BC991" s="10">
        <v>1.8132999999999999</v>
      </c>
      <c r="BD991" s="10">
        <v>57.353995477858049</v>
      </c>
      <c r="BE991" s="10">
        <v>0.50709090909090915</v>
      </c>
      <c r="BF991" s="10">
        <v>1089.3485915492959</v>
      </c>
      <c r="BG991" s="10">
        <v>0.25904285714294656</v>
      </c>
      <c r="BH991" s="10"/>
      <c r="BI991" s="10"/>
    </row>
    <row r="992" spans="52:61">
      <c r="AZ992" s="4" t="s">
        <v>1</v>
      </c>
      <c r="BA992" s="4">
        <v>28.1</v>
      </c>
      <c r="BB992" s="4">
        <v>217.4</v>
      </c>
      <c r="BC992" s="10">
        <v>1.7821</v>
      </c>
      <c r="BD992" s="10">
        <v>58.919252567196004</v>
      </c>
      <c r="BE992" s="10">
        <v>0.52599999999999991</v>
      </c>
      <c r="BF992" s="10">
        <v>1215.027784489007</v>
      </c>
      <c r="BG992" s="10">
        <v>0.23761333333331983</v>
      </c>
      <c r="BH992" s="10"/>
      <c r="BI992" s="10"/>
    </row>
    <row r="993" spans="52:61">
      <c r="AZ993" s="4" t="s">
        <v>1</v>
      </c>
      <c r="BA993" s="4">
        <v>28.3</v>
      </c>
      <c r="BB993" s="4">
        <v>217.6</v>
      </c>
      <c r="BC993" s="10">
        <v>1.7456</v>
      </c>
      <c r="BD993" s="10">
        <v>60.151237396883594</v>
      </c>
      <c r="BE993" s="10">
        <v>0.54812121212121212</v>
      </c>
      <c r="BF993" s="10">
        <v>1374.5236799129016</v>
      </c>
      <c r="BG993" s="10">
        <v>0.23274666666668653</v>
      </c>
      <c r="BH993" s="10"/>
      <c r="BI993" s="10"/>
    </row>
    <row r="994" spans="52:61">
      <c r="AZ994" s="4" t="s">
        <v>1</v>
      </c>
      <c r="BA994" s="4">
        <v>28.5</v>
      </c>
      <c r="BB994" s="4">
        <v>217.8</v>
      </c>
      <c r="BC994" s="10">
        <v>1.7726</v>
      </c>
      <c r="BD994" s="10">
        <v>59.235022001579601</v>
      </c>
      <c r="BE994" s="10">
        <v>0.53175757575757576</v>
      </c>
      <c r="BF994" s="10">
        <v>1365.7672390297084</v>
      </c>
      <c r="BG994" s="10">
        <v>0.23634666666665322</v>
      </c>
      <c r="BH994" s="10"/>
      <c r="BI994" s="10"/>
    </row>
    <row r="995" spans="52:61">
      <c r="AZ995" s="4" t="s">
        <v>1</v>
      </c>
      <c r="BA995" s="4">
        <v>28.7</v>
      </c>
      <c r="BB995" s="4">
        <v>218</v>
      </c>
      <c r="BC995" s="10">
        <v>1.7902</v>
      </c>
      <c r="BD995" s="10">
        <v>58.094067701932744</v>
      </c>
      <c r="BE995" s="10">
        <v>0.52109090909090905</v>
      </c>
      <c r="BF995" s="10">
        <v>1363.7842233667661</v>
      </c>
      <c r="BG995" s="10">
        <v>0.25574285714274297</v>
      </c>
      <c r="BH995" s="10"/>
      <c r="BI995" s="10"/>
    </row>
    <row r="996" spans="52:61">
      <c r="AZ996" s="4" t="s">
        <v>1</v>
      </c>
      <c r="BA996" s="4">
        <v>28.9</v>
      </c>
      <c r="BB996" s="4">
        <v>218.2</v>
      </c>
      <c r="BC996" s="10">
        <v>1.8364</v>
      </c>
      <c r="BD996" s="10">
        <v>57.177085602265301</v>
      </c>
      <c r="BE996" s="10">
        <v>0.49309090909090902</v>
      </c>
      <c r="BF996" s="10">
        <v>1357.3761567773545</v>
      </c>
      <c r="BG996" s="10">
        <v>0.24485333333335424</v>
      </c>
      <c r="BH996" s="10"/>
      <c r="BI996" s="10"/>
    </row>
    <row r="997" spans="52:61">
      <c r="AZ997" s="4" t="s">
        <v>1</v>
      </c>
      <c r="BA997" s="4">
        <v>29.1</v>
      </c>
      <c r="BB997" s="4">
        <v>218.4</v>
      </c>
      <c r="BC997" s="10">
        <v>1.8756999999999999</v>
      </c>
      <c r="BD997" s="10"/>
      <c r="BE997" s="10">
        <v>0.46927272727272729</v>
      </c>
      <c r="BF997" s="10">
        <v>1312.2705820660724</v>
      </c>
      <c r="BG997" s="10">
        <v>0.25009333333331912</v>
      </c>
      <c r="BH997" s="10"/>
      <c r="BI997" s="10"/>
    </row>
    <row r="998" spans="52:61">
      <c r="AZ998" s="4" t="s">
        <v>1</v>
      </c>
      <c r="BA998" s="4">
        <v>29.3</v>
      </c>
      <c r="BB998" s="13">
        <v>218.6</v>
      </c>
      <c r="BC998" s="11">
        <v>1.9067000000000001</v>
      </c>
      <c r="BD998" s="11">
        <v>54.544500970262753</v>
      </c>
      <c r="BE998" s="11">
        <v>0.45048484848484843</v>
      </c>
      <c r="BF998" s="11">
        <v>1345.6722917800764</v>
      </c>
      <c r="BG998" s="11">
        <v>0.23833750000010162</v>
      </c>
      <c r="BH998" s="10"/>
      <c r="BI998" s="10"/>
    </row>
    <row r="999" spans="52:61">
      <c r="AZ999" s="12" t="s">
        <v>1</v>
      </c>
      <c r="BA999" s="12">
        <v>29.5</v>
      </c>
      <c r="BB999" s="4">
        <v>218.8</v>
      </c>
      <c r="BC999" s="10">
        <v>1.8878999999999999</v>
      </c>
      <c r="BD999" s="10">
        <v>55.617352614015573</v>
      </c>
      <c r="BE999" s="10">
        <v>0.46187878787878789</v>
      </c>
      <c r="BF999" s="10">
        <v>1341.5895481763748</v>
      </c>
      <c r="BG999" s="10">
        <v>0.25171999999998568</v>
      </c>
      <c r="BH999" s="10"/>
      <c r="BI999" s="10"/>
    </row>
    <row r="1000" spans="52:61">
      <c r="AZ1000" s="4" t="s">
        <v>1</v>
      </c>
      <c r="BA1000" s="4">
        <v>29.7</v>
      </c>
      <c r="BB1000" s="4">
        <v>219</v>
      </c>
      <c r="BC1000" s="10">
        <v>1.8867</v>
      </c>
      <c r="BD1000" s="10">
        <v>55.652726983622195</v>
      </c>
      <c r="BE1000" s="10">
        <v>0.46260606060606058</v>
      </c>
      <c r="BF1000" s="10">
        <v>1357.0455164895068</v>
      </c>
      <c r="BG1000" s="10">
        <v>0.23583749999993298</v>
      </c>
      <c r="BH1000" s="11"/>
      <c r="BI1000" s="11"/>
    </row>
    <row r="1001" spans="52:61">
      <c r="AZ1001" s="4" t="s">
        <v>1</v>
      </c>
      <c r="BA1001" s="4">
        <v>29.9</v>
      </c>
      <c r="BB1001" s="4">
        <v>219.2</v>
      </c>
      <c r="BC1001" s="10">
        <v>1.8937999999999999</v>
      </c>
      <c r="BD1001" s="10">
        <v>55.444080684338367</v>
      </c>
      <c r="BE1001" s="10">
        <v>0.45830303030303032</v>
      </c>
      <c r="BF1001" s="10">
        <v>1326.3327948303715</v>
      </c>
      <c r="BG1001" s="10">
        <v>0.27054285714295051</v>
      </c>
      <c r="BH1001" s="10"/>
      <c r="BI1001" s="10"/>
    </row>
    <row r="1002" spans="52:61">
      <c r="AZ1002" s="4" t="s">
        <v>1</v>
      </c>
      <c r="BA1002" s="4">
        <v>30.1</v>
      </c>
      <c r="BB1002" s="4">
        <v>219.4</v>
      </c>
      <c r="BC1002" s="10">
        <v>1.8349</v>
      </c>
      <c r="BD1002" s="10">
        <v>56.678838083819279</v>
      </c>
      <c r="BE1002" s="10">
        <v>0.49399999999999999</v>
      </c>
      <c r="BF1002" s="10">
        <v>1084.7420892934547</v>
      </c>
      <c r="BG1002" s="10">
        <v>0.24465333333331943</v>
      </c>
      <c r="BH1002" s="10"/>
      <c r="BI1002" s="10"/>
    </row>
    <row r="1003" spans="52:61">
      <c r="AZ1003" s="4" t="s">
        <v>1</v>
      </c>
      <c r="BA1003" s="4">
        <v>30.3</v>
      </c>
      <c r="BB1003" s="4">
        <v>219.6</v>
      </c>
      <c r="BC1003" s="10">
        <v>1.8286</v>
      </c>
      <c r="BD1003" s="10">
        <v>56.874111342010281</v>
      </c>
      <c r="BE1003" s="10">
        <v>0.49781818181818177</v>
      </c>
      <c r="BF1003" s="10">
        <v>1106.3078958976621</v>
      </c>
      <c r="BG1003" s="10">
        <v>0.24381333333335414</v>
      </c>
      <c r="BH1003" s="10"/>
      <c r="BI1003" s="10"/>
    </row>
    <row r="1004" spans="52:61">
      <c r="AZ1004" s="4" t="s">
        <v>1</v>
      </c>
      <c r="BA1004" s="4">
        <v>30.5</v>
      </c>
      <c r="BB1004" s="4">
        <v>219.8</v>
      </c>
      <c r="BC1004" s="10">
        <v>1.8444</v>
      </c>
      <c r="BD1004" s="10">
        <v>56.386900889178051</v>
      </c>
      <c r="BE1004" s="10">
        <v>0.4882424242424242</v>
      </c>
      <c r="BF1004" s="10">
        <v>1377.8200597988582</v>
      </c>
      <c r="BG1004" s="10">
        <v>0.26348571428559664</v>
      </c>
      <c r="BH1004" s="10"/>
      <c r="BI1004" s="10"/>
    </row>
    <row r="1005" spans="52:61">
      <c r="AZ1005" s="4" t="s">
        <v>1</v>
      </c>
      <c r="BA1005" s="4">
        <v>30.7</v>
      </c>
      <c r="BB1005" s="4">
        <v>220</v>
      </c>
      <c r="BC1005" s="10">
        <v>1.8646</v>
      </c>
      <c r="BD1005" s="10">
        <v>55.239729700740106</v>
      </c>
      <c r="BE1005" s="10">
        <v>0.47599999999999992</v>
      </c>
      <c r="BF1005" s="10">
        <v>1359.0649633052458</v>
      </c>
      <c r="BG1005" s="10">
        <v>0.2486133333333192</v>
      </c>
      <c r="BH1005" s="10"/>
      <c r="BI1005" s="10"/>
    </row>
    <row r="1006" spans="52:61">
      <c r="AZ1006" s="4" t="s">
        <v>1</v>
      </c>
      <c r="BA1006" s="4">
        <v>30.9</v>
      </c>
      <c r="BB1006" s="4">
        <v>220.2</v>
      </c>
      <c r="BC1006" s="10">
        <v>1.8587</v>
      </c>
      <c r="BD1006" s="10">
        <v>55.415075052456018</v>
      </c>
      <c r="BE1006" s="10">
        <v>0.47957575757575754</v>
      </c>
      <c r="BF1006" s="10">
        <v>1364.8685280563839</v>
      </c>
      <c r="BG1006" s="10">
        <v>0.24782666666668782</v>
      </c>
      <c r="BH1006" s="10"/>
      <c r="BI1006" s="10"/>
    </row>
    <row r="1007" spans="52:61">
      <c r="AZ1007" s="4" t="s">
        <v>1</v>
      </c>
      <c r="BA1007" s="4">
        <v>31.1</v>
      </c>
      <c r="BB1007" s="4">
        <v>220.4</v>
      </c>
      <c r="BC1007" s="10">
        <v>1.8425</v>
      </c>
      <c r="BD1007" s="10">
        <v>55.359565807327002</v>
      </c>
      <c r="BE1007" s="10">
        <v>0.48939393939393933</v>
      </c>
      <c r="BF1007" s="10">
        <v>1076.708207993124</v>
      </c>
      <c r="BG1007" s="10">
        <v>0.23031250000006545</v>
      </c>
      <c r="BH1007" s="10"/>
      <c r="BI1007" s="10"/>
    </row>
    <row r="1008" spans="52:61">
      <c r="AZ1008" s="4" t="s">
        <v>1</v>
      </c>
      <c r="BA1008" s="4">
        <v>31.3</v>
      </c>
      <c r="BB1008" s="4">
        <v>220.6</v>
      </c>
      <c r="BC1008" s="10">
        <v>1.8104</v>
      </c>
      <c r="BD1008" s="10">
        <v>55.788775961113565</v>
      </c>
      <c r="BE1008" s="10">
        <v>0.50884848484848477</v>
      </c>
      <c r="BF1008" s="10">
        <v>1183.2584535351143</v>
      </c>
      <c r="BG1008" s="10">
        <v>0.25862857142849266</v>
      </c>
      <c r="BH1008" s="10"/>
      <c r="BI1008" s="10"/>
    </row>
    <row r="1009" spans="52:61">
      <c r="AZ1009" s="4" t="s">
        <v>1</v>
      </c>
      <c r="BA1009" s="4">
        <v>31.5</v>
      </c>
      <c r="BB1009" s="4">
        <v>220.8</v>
      </c>
      <c r="BC1009" s="10">
        <v>1.8028</v>
      </c>
      <c r="BD1009" s="10">
        <v>56.023962724650545</v>
      </c>
      <c r="BE1009" s="10">
        <v>0.5134545454545455</v>
      </c>
      <c r="BF1009" s="10">
        <v>1353.1487513572204</v>
      </c>
      <c r="BG1009" s="10">
        <v>0.24037333333331967</v>
      </c>
      <c r="BH1009" s="10"/>
      <c r="BI1009" s="10"/>
    </row>
    <row r="1010" spans="52:61">
      <c r="AZ1010" s="4" t="s">
        <v>1</v>
      </c>
      <c r="BA1010" s="4">
        <v>31.7</v>
      </c>
      <c r="BB1010" s="4">
        <v>221</v>
      </c>
      <c r="BC1010" s="10">
        <v>1.7915000000000001</v>
      </c>
      <c r="BD1010" s="10">
        <v>56.37733742673737</v>
      </c>
      <c r="BE1010" s="10">
        <v>0.52030303030303027</v>
      </c>
      <c r="BF1010" s="10">
        <v>1363.7350705754614</v>
      </c>
      <c r="BG1010" s="10">
        <v>0.25592857142862341</v>
      </c>
      <c r="BH1010" s="10"/>
      <c r="BI1010" s="10"/>
    </row>
    <row r="1011" spans="52:61">
      <c r="AZ1011" s="4" t="s">
        <v>1</v>
      </c>
      <c r="BA1011" s="4">
        <v>31.9</v>
      </c>
      <c r="BB1011" s="4">
        <v>221.2</v>
      </c>
      <c r="BC1011" s="10">
        <v>1.8211999999999999</v>
      </c>
      <c r="BD1011" s="10">
        <v>48.319789150010983</v>
      </c>
      <c r="BE1011" s="10">
        <v>0.50230303030303036</v>
      </c>
      <c r="BF1011" s="10">
        <v>1200.0482043865993</v>
      </c>
      <c r="BG1011" s="10">
        <v>0.24282666666668737</v>
      </c>
      <c r="BH1011" s="10"/>
      <c r="BI1011" s="10"/>
    </row>
    <row r="1012" spans="52:61">
      <c r="AZ1012" s="4" t="s">
        <v>1</v>
      </c>
      <c r="BA1012" s="4">
        <v>32.1</v>
      </c>
      <c r="BB1012" s="4">
        <v>221.4</v>
      </c>
      <c r="BC1012" s="10">
        <v>1.8174999999999999</v>
      </c>
      <c r="BD1012" s="10">
        <v>54.470426409903716</v>
      </c>
      <c r="BE1012" s="10">
        <v>0.50454545454545463</v>
      </c>
      <c r="BF1012" s="10">
        <v>1299.4246861924687</v>
      </c>
      <c r="BG1012" s="10">
        <v>0.25964285714274121</v>
      </c>
      <c r="BH1012" s="10"/>
      <c r="BI1012" s="10"/>
    </row>
    <row r="1013" spans="52:61">
      <c r="AZ1013" s="4" t="s">
        <v>1</v>
      </c>
      <c r="BA1013" s="4">
        <v>32.299999999999997</v>
      </c>
      <c r="BB1013" s="4">
        <v>221.6</v>
      </c>
      <c r="BC1013" s="10">
        <v>1.8126</v>
      </c>
      <c r="BD1013" s="10">
        <v>54.065982566479093</v>
      </c>
      <c r="BE1013" s="10">
        <v>0.50751515151515147</v>
      </c>
      <c r="BF1013" s="10">
        <v>1243.7248995983934</v>
      </c>
      <c r="BG1013" s="10">
        <v>0.24168000000002063</v>
      </c>
      <c r="BH1013" s="10"/>
      <c r="BI1013" s="10"/>
    </row>
    <row r="1014" spans="52:61">
      <c r="AZ1014" s="4" t="s">
        <v>1</v>
      </c>
      <c r="BA1014" s="4">
        <v>32.5</v>
      </c>
      <c r="BB1014" s="4">
        <v>221.8</v>
      </c>
      <c r="BC1014" s="10">
        <v>1.7975000000000001</v>
      </c>
      <c r="BD1014" s="10">
        <v>53.963838664812236</v>
      </c>
      <c r="BE1014" s="10">
        <v>0.51666666666666661</v>
      </c>
      <c r="BF1014" s="10">
        <v>1210.7699805068223</v>
      </c>
      <c r="BG1014" s="10">
        <v>0.25678571428576641</v>
      </c>
      <c r="BH1014" s="10"/>
      <c r="BI1014" s="10"/>
    </row>
    <row r="1015" spans="52:61">
      <c r="AZ1015" s="4" t="s">
        <v>1</v>
      </c>
      <c r="BA1015" s="4">
        <v>32.700000000000003</v>
      </c>
      <c r="BB1015" s="4">
        <v>222</v>
      </c>
      <c r="BC1015" s="10">
        <v>1.7608999999999999</v>
      </c>
      <c r="BD1015" s="10">
        <v>55.085467658583681</v>
      </c>
      <c r="BE1015" s="10">
        <v>0.53884848484848491</v>
      </c>
      <c r="BF1015" s="10">
        <v>1086.9565217391303</v>
      </c>
      <c r="BG1015" s="10">
        <v>0.23478666666665332</v>
      </c>
      <c r="BH1015" s="10"/>
      <c r="BI1015" s="10"/>
    </row>
    <row r="1016" spans="52:61">
      <c r="AZ1016" s="4" t="s">
        <v>1</v>
      </c>
      <c r="BA1016" s="4">
        <v>32.9</v>
      </c>
      <c r="BB1016" s="4">
        <v>222.2</v>
      </c>
      <c r="BC1016" s="10">
        <v>1.6948000000000001</v>
      </c>
      <c r="BD1016" s="10">
        <v>56.053811659192824</v>
      </c>
      <c r="BE1016" s="10">
        <v>0.57890909090909082</v>
      </c>
      <c r="BF1016" s="10">
        <v>1357.6483396842682</v>
      </c>
      <c r="BG1016" s="10">
        <v>0.22597333333335262</v>
      </c>
      <c r="BH1016" s="10"/>
      <c r="BI1016" s="10"/>
    </row>
    <row r="1017" spans="52:61">
      <c r="AZ1017" s="4" t="s">
        <v>1</v>
      </c>
      <c r="BA1017" s="4">
        <v>33.1</v>
      </c>
      <c r="BB1017" s="4">
        <v>222.4</v>
      </c>
      <c r="BC1017" s="10">
        <v>1.7321</v>
      </c>
      <c r="BD1017" s="10">
        <v>54.846717856936664</v>
      </c>
      <c r="BE1017" s="10">
        <v>0.5563030303030303</v>
      </c>
      <c r="BF1017" s="10">
        <v>1089.9320026321561</v>
      </c>
      <c r="BG1017" s="10">
        <v>0.23094666666665353</v>
      </c>
      <c r="BH1017" s="10"/>
      <c r="BI1017" s="10"/>
    </row>
    <row r="1018" spans="52:61">
      <c r="AZ1018" s="4" t="s">
        <v>1</v>
      </c>
      <c r="BA1018" s="4">
        <v>33.299999999999997</v>
      </c>
      <c r="BB1018" s="4">
        <v>222.6</v>
      </c>
      <c r="BC1018" s="10">
        <v>1.7312000000000001</v>
      </c>
      <c r="BD1018" s="10">
        <v>54.297597042513864</v>
      </c>
      <c r="BE1018" s="10">
        <v>0.55684848484848481</v>
      </c>
      <c r="BF1018" s="10">
        <v>1281.9258496395466</v>
      </c>
      <c r="BG1018" s="10">
        <v>0.21639999999996926</v>
      </c>
      <c r="BH1018" s="10"/>
      <c r="BI1018" s="10"/>
    </row>
    <row r="1019" spans="52:61">
      <c r="AZ1019" s="4" t="s">
        <v>1</v>
      </c>
      <c r="BA1019" s="4">
        <v>33.5</v>
      </c>
      <c r="BB1019" s="4">
        <v>222.8</v>
      </c>
      <c r="BC1019" s="10">
        <v>1.7878000000000001</v>
      </c>
      <c r="BD1019" s="10">
        <v>50.341201476675245</v>
      </c>
      <c r="BE1019" s="10">
        <v>0.52254545454545454</v>
      </c>
      <c r="BF1019" s="10">
        <v>1255.4375316135558</v>
      </c>
      <c r="BG1019" s="10">
        <v>0.25540000000005186</v>
      </c>
      <c r="BH1019" s="10"/>
      <c r="BI1019" s="10"/>
    </row>
    <row r="1020" spans="52:61">
      <c r="AZ1020" s="4" t="s">
        <v>1</v>
      </c>
      <c r="BA1020" s="4">
        <v>33.700000000000003</v>
      </c>
      <c r="BB1020" s="4">
        <v>223</v>
      </c>
      <c r="BC1020" s="10">
        <v>1.8351</v>
      </c>
      <c r="BD1020" s="10">
        <v>50.678437142390059</v>
      </c>
      <c r="BE1020" s="10">
        <v>0.49387878787878786</v>
      </c>
      <c r="BF1020" s="10">
        <v>1103.8093116507016</v>
      </c>
      <c r="BG1020" s="10">
        <v>0.24467999999998608</v>
      </c>
      <c r="BH1020" s="10"/>
      <c r="BI1020" s="10"/>
    </row>
    <row r="1021" spans="52:61">
      <c r="AZ1021" s="4" t="s">
        <v>1</v>
      </c>
      <c r="BA1021" s="4">
        <v>33.9</v>
      </c>
      <c r="BB1021" s="4">
        <v>223.2</v>
      </c>
      <c r="BC1021" s="10">
        <v>1.8163</v>
      </c>
      <c r="BD1021" s="10">
        <v>50.652425260144248</v>
      </c>
      <c r="BE1021" s="10">
        <v>0.50527272727272721</v>
      </c>
      <c r="BF1021" s="10">
        <v>1076.4744005184705</v>
      </c>
      <c r="BG1021" s="10">
        <v>0.22703749999996775</v>
      </c>
      <c r="BH1021" s="10"/>
      <c r="BI1021" s="10"/>
    </row>
    <row r="1022" spans="52:61">
      <c r="AZ1022" s="4" t="s">
        <v>1</v>
      </c>
      <c r="BA1022" s="4">
        <v>34.1</v>
      </c>
      <c r="BB1022" s="4">
        <v>223.4</v>
      </c>
      <c r="BC1022" s="10">
        <v>1.8527</v>
      </c>
      <c r="BD1022" s="10">
        <v>49.117504183084144</v>
      </c>
      <c r="BE1022" s="10">
        <v>0.48321212121212115</v>
      </c>
      <c r="BF1022" s="10">
        <v>1239.1629297458894</v>
      </c>
      <c r="BG1022" s="10">
        <v>0.26467142857148229</v>
      </c>
      <c r="BH1022" s="10"/>
      <c r="BI1022" s="10"/>
    </row>
    <row r="1023" spans="52:61">
      <c r="AZ1023" s="4" t="s">
        <v>1</v>
      </c>
      <c r="BA1023" s="4">
        <v>34.299999999999997</v>
      </c>
      <c r="BB1023" s="4">
        <v>223.6</v>
      </c>
      <c r="BC1023" s="10">
        <v>1.8033999999999999</v>
      </c>
      <c r="BD1023" s="10">
        <v>49.905733614284131</v>
      </c>
      <c r="BE1023" s="10">
        <v>0.51309090909090915</v>
      </c>
      <c r="BF1023" s="10">
        <v>1348.3328815397126</v>
      </c>
      <c r="BG1023" s="10">
        <v>0.25762857142866036</v>
      </c>
      <c r="BH1023" s="10"/>
      <c r="BI1023" s="10"/>
    </row>
    <row r="1024" spans="52:61">
      <c r="AZ1024" s="4" t="s">
        <v>1</v>
      </c>
      <c r="BA1024" s="4">
        <v>34.5</v>
      </c>
      <c r="BB1024" s="4">
        <v>223.8</v>
      </c>
      <c r="BC1024" s="10">
        <v>1.8208</v>
      </c>
      <c r="BD1024" s="10">
        <v>48.879613356766257</v>
      </c>
      <c r="BE1024" s="10">
        <v>0.50254545454545452</v>
      </c>
      <c r="BF1024" s="10">
        <v>1087.4365202031352</v>
      </c>
      <c r="BG1024" s="10">
        <v>0.24277333333331952</v>
      </c>
      <c r="BH1024" s="10"/>
      <c r="BI1024" s="10"/>
    </row>
    <row r="1025" spans="52:61">
      <c r="AZ1025" s="4" t="s">
        <v>1</v>
      </c>
      <c r="BA1025" s="4">
        <v>34.700000000000003</v>
      </c>
      <c r="BB1025" s="4">
        <v>224</v>
      </c>
      <c r="BC1025" s="10">
        <v>1.8633</v>
      </c>
      <c r="BD1025" s="10">
        <v>47.228036279718779</v>
      </c>
      <c r="BE1025" s="10">
        <v>0.47678787878787876</v>
      </c>
      <c r="BF1025" s="10">
        <v>1076.1545293072825</v>
      </c>
      <c r="BG1025" s="10">
        <v>0.2329124999999338</v>
      </c>
      <c r="BH1025" s="10"/>
      <c r="BI1025" s="10"/>
    </row>
    <row r="1026" spans="52:61">
      <c r="AZ1026" s="4" t="s">
        <v>1</v>
      </c>
      <c r="BA1026" s="4">
        <v>34.9</v>
      </c>
      <c r="BB1026" s="4">
        <v>224.2</v>
      </c>
      <c r="BC1026" s="10">
        <v>1.8513999999999999</v>
      </c>
      <c r="BD1026" s="10">
        <v>46.991465917683918</v>
      </c>
      <c r="BE1026" s="10">
        <v>0.48399999999999999</v>
      </c>
      <c r="BF1026" s="10">
        <v>1260.1936799184507</v>
      </c>
      <c r="BG1026" s="10">
        <v>0.26448571428580558</v>
      </c>
      <c r="BH1026" s="10"/>
      <c r="BI1026" s="10"/>
    </row>
    <row r="1027" spans="52:61">
      <c r="AZ1027" s="4" t="s">
        <v>1</v>
      </c>
      <c r="BA1027" s="4">
        <v>35.1</v>
      </c>
      <c r="BB1027" s="4">
        <v>224.4</v>
      </c>
      <c r="BC1027" s="10">
        <v>1.8075000000000001</v>
      </c>
      <c r="BD1027" s="10">
        <v>47.57952973720608</v>
      </c>
      <c r="BE1027" s="10">
        <v>0.51060606060606051</v>
      </c>
      <c r="BF1027" s="10">
        <v>1088.3253170091825</v>
      </c>
      <c r="BG1027" s="10">
        <v>0.24099999999998631</v>
      </c>
      <c r="BH1027" s="10"/>
      <c r="BI1027" s="10"/>
    </row>
    <row r="1028" spans="52:61">
      <c r="AZ1028" s="4" t="s">
        <v>1</v>
      </c>
      <c r="BA1028" s="4">
        <v>35.299999999999997</v>
      </c>
      <c r="BB1028" s="4">
        <v>224.6</v>
      </c>
      <c r="BC1028" s="10">
        <v>1.8199000000000001</v>
      </c>
      <c r="BD1028" s="10">
        <v>46.705862959503264</v>
      </c>
      <c r="BE1028" s="10">
        <v>0.50309090909090903</v>
      </c>
      <c r="BF1028" s="10">
        <v>1343.4178250204416</v>
      </c>
      <c r="BG1028" s="10">
        <v>0.25998571428563511</v>
      </c>
      <c r="BH1028" s="10"/>
      <c r="BI1028" s="10"/>
    </row>
    <row r="1029" spans="52:61">
      <c r="AZ1029" s="4" t="s">
        <v>1</v>
      </c>
      <c r="BA1029" s="4">
        <v>35.5</v>
      </c>
      <c r="BB1029" s="4">
        <v>224.8</v>
      </c>
      <c r="BC1029" s="10">
        <v>1.8381000000000001</v>
      </c>
      <c r="BD1029" s="10">
        <v>46.243403514498667</v>
      </c>
      <c r="BE1029" s="10">
        <v>0.49206060606060598</v>
      </c>
      <c r="BF1029" s="10">
        <v>1339.6020714091035</v>
      </c>
      <c r="BG1029" s="10">
        <v>0.24507999999998609</v>
      </c>
      <c r="BH1029" s="10"/>
      <c r="BI1029" s="10"/>
    </row>
    <row r="1030" spans="52:61">
      <c r="AZ1030" s="4" t="s">
        <v>1</v>
      </c>
      <c r="BA1030" s="4">
        <v>35.700000000000003</v>
      </c>
      <c r="BB1030" s="4">
        <v>225</v>
      </c>
      <c r="BC1030" s="10">
        <v>1.8115000000000001</v>
      </c>
      <c r="BD1030" s="10">
        <v>46.370411261385591</v>
      </c>
      <c r="BE1030" s="10">
        <v>0.50818181818181807</v>
      </c>
      <c r="BF1030" s="10">
        <v>1063.0689206762029</v>
      </c>
      <c r="BG1030" s="10">
        <v>0.22643750000006438</v>
      </c>
      <c r="BH1030" s="10"/>
      <c r="BI1030" s="10"/>
    </row>
    <row r="1031" spans="52:61">
      <c r="AZ1031" s="4" t="s">
        <v>1</v>
      </c>
      <c r="BA1031" s="4">
        <v>35.9</v>
      </c>
      <c r="BB1031" s="4">
        <v>225.2</v>
      </c>
      <c r="BC1031" s="10">
        <v>1.7273000000000001</v>
      </c>
      <c r="BD1031" s="10">
        <v>48.051872865165286</v>
      </c>
      <c r="BE1031" s="10">
        <v>0.55921212121212116</v>
      </c>
      <c r="BF1031" s="10">
        <v>1097.0445522717246</v>
      </c>
      <c r="BG1031" s="10">
        <v>0.24675714285706773</v>
      </c>
      <c r="BH1031" s="10"/>
      <c r="BI1031" s="10"/>
    </row>
    <row r="1032" spans="52:61">
      <c r="AZ1032" s="4" t="s">
        <v>1</v>
      </c>
      <c r="BA1032" s="4">
        <v>36.1</v>
      </c>
      <c r="BB1032" s="4">
        <v>225.4</v>
      </c>
      <c r="BC1032" s="10">
        <v>1.6997</v>
      </c>
      <c r="BD1032" s="10">
        <v>48.832146849444023</v>
      </c>
      <c r="BE1032" s="10">
        <v>0.57593939393939397</v>
      </c>
      <c r="BF1032" s="10">
        <v>1354.5059717698152</v>
      </c>
      <c r="BG1032" s="10">
        <v>0.22662666666665379</v>
      </c>
      <c r="BH1032" s="10"/>
      <c r="BI1032" s="10"/>
    </row>
    <row r="1033" spans="52:61">
      <c r="AZ1033" s="4" t="s">
        <v>1</v>
      </c>
      <c r="BA1033" s="4">
        <v>36.299999999999997</v>
      </c>
      <c r="BB1033" s="4">
        <v>225.6</v>
      </c>
      <c r="BC1033" s="10">
        <v>1.6988000000000001</v>
      </c>
      <c r="BD1033" s="10">
        <v>48.269366611725921</v>
      </c>
      <c r="BE1033" s="10">
        <v>0.57648484848484838</v>
      </c>
      <c r="BF1033" s="10">
        <v>1334.6017939657513</v>
      </c>
      <c r="BG1033" s="10">
        <v>0.21235000000009055</v>
      </c>
      <c r="BH1033" s="10"/>
      <c r="BI1033" s="10"/>
    </row>
    <row r="1034" spans="52:61">
      <c r="AZ1034" s="4" t="s">
        <v>1</v>
      </c>
      <c r="BA1034" s="4">
        <v>36.5</v>
      </c>
      <c r="BB1034" s="4">
        <v>225.8</v>
      </c>
      <c r="BC1034" s="10">
        <v>1.714</v>
      </c>
      <c r="BD1034" s="10">
        <v>47.257876312718786</v>
      </c>
      <c r="BE1034" s="10">
        <v>0.56727272727272726</v>
      </c>
      <c r="BF1034" s="10">
        <v>1334.6017939657513</v>
      </c>
      <c r="BG1034" s="10">
        <v>0.22853333333332035</v>
      </c>
      <c r="BH1034" s="10"/>
      <c r="BI1034" s="10"/>
    </row>
    <row r="1035" spans="52:61">
      <c r="AZ1035" s="4" t="s">
        <v>1</v>
      </c>
      <c r="BA1035" s="4">
        <v>36.700000000000003</v>
      </c>
      <c r="BB1035" s="4">
        <v>226</v>
      </c>
      <c r="BC1035" s="10">
        <v>1.6642999999999999</v>
      </c>
      <c r="BD1035" s="10">
        <v>49.269963347954096</v>
      </c>
      <c r="BE1035" s="10">
        <v>0.59739393939393948</v>
      </c>
      <c r="BF1035" s="10">
        <v>1341.827053402006</v>
      </c>
      <c r="BG1035" s="10">
        <v>0.22190666666665404</v>
      </c>
      <c r="BH1035" s="10"/>
      <c r="BI1035" s="10"/>
    </row>
    <row r="1036" spans="52:61">
      <c r="AZ1036" s="4" t="s">
        <v>1</v>
      </c>
      <c r="BA1036" s="4">
        <v>36.9</v>
      </c>
      <c r="BB1036" s="4">
        <v>226.2</v>
      </c>
      <c r="BC1036" s="10">
        <v>1.6155999999999999</v>
      </c>
      <c r="BD1036" s="10">
        <v>50.755137410250065</v>
      </c>
      <c r="BE1036" s="10">
        <v>0.62690909090909097</v>
      </c>
      <c r="BF1036" s="10">
        <v>1346.8333786354985</v>
      </c>
      <c r="BG1036" s="10">
        <v>0.2307999999999297</v>
      </c>
      <c r="BH1036" s="10"/>
      <c r="BI1036" s="10"/>
    </row>
    <row r="1037" spans="52:61">
      <c r="AZ1037" s="4" t="s">
        <v>1</v>
      </c>
      <c r="BA1037" s="4">
        <v>37.1</v>
      </c>
      <c r="BB1037" s="4">
        <v>226.4</v>
      </c>
      <c r="BC1037" s="10">
        <v>1.6367</v>
      </c>
      <c r="BD1037" s="10">
        <v>50.100812610741123</v>
      </c>
      <c r="BE1037" s="10">
        <v>0.61412121212121207</v>
      </c>
      <c r="BF1037" s="10">
        <v>1189.0404402967215</v>
      </c>
      <c r="BG1037" s="10">
        <v>0.21822666666665427</v>
      </c>
      <c r="BH1037" s="10"/>
      <c r="BI1037" s="10"/>
    </row>
    <row r="1038" spans="52:61">
      <c r="AZ1038" s="4" t="s">
        <v>1</v>
      </c>
      <c r="BA1038" s="4">
        <v>37.299999999999997</v>
      </c>
      <c r="BB1038" s="4">
        <v>226.6</v>
      </c>
      <c r="BC1038" s="10">
        <v>1.6778999999999999</v>
      </c>
      <c r="BD1038" s="10">
        <v>48.870612074617085</v>
      </c>
      <c r="BE1038" s="10">
        <v>0.5891515151515152</v>
      </c>
      <c r="BF1038" s="10">
        <v>1257.0628658691778</v>
      </c>
      <c r="BG1038" s="10">
        <v>0.22372000000001907</v>
      </c>
      <c r="BH1038" s="10"/>
      <c r="BI1038" s="10"/>
    </row>
    <row r="1039" spans="52:61">
      <c r="AZ1039" s="4" t="s">
        <v>1</v>
      </c>
      <c r="BA1039" s="4">
        <v>37.5</v>
      </c>
      <c r="BB1039" s="4">
        <v>226.8</v>
      </c>
      <c r="BC1039" s="10">
        <v>1.8069</v>
      </c>
      <c r="BD1039" s="10">
        <v>46.488460899883783</v>
      </c>
      <c r="BE1039" s="10">
        <v>0.51096969696969696</v>
      </c>
      <c r="BF1039" s="10">
        <v>1299.8092123194331</v>
      </c>
      <c r="BG1039" s="10">
        <v>0.22586250000006419</v>
      </c>
      <c r="BH1039" s="10"/>
      <c r="BI1039" s="10"/>
    </row>
    <row r="1040" spans="52:61">
      <c r="AZ1040" s="4" t="s">
        <v>1</v>
      </c>
      <c r="BA1040" s="4">
        <v>37.700000000000003</v>
      </c>
      <c r="BB1040" s="4">
        <v>227</v>
      </c>
      <c r="BC1040" s="10">
        <v>1.8398000000000001</v>
      </c>
      <c r="BD1040" s="10">
        <v>45.65713664528753</v>
      </c>
      <c r="BE1040" s="10">
        <v>0.49103030303030293</v>
      </c>
      <c r="BF1040" s="10">
        <v>1226.2996941896026</v>
      </c>
      <c r="BG1040" s="10">
        <v>0.24530666666665274</v>
      </c>
      <c r="BH1040" s="10"/>
      <c r="BI1040" s="10"/>
    </row>
    <row r="1041" spans="52:61">
      <c r="AZ1041" s="4" t="s">
        <v>1</v>
      </c>
      <c r="BA1041" s="4">
        <v>37.9</v>
      </c>
      <c r="BB1041" s="4">
        <v>227.2</v>
      </c>
      <c r="BC1041" s="10">
        <v>1.7664</v>
      </c>
      <c r="BD1041" s="10">
        <v>48.120471014492757</v>
      </c>
      <c r="BE1041" s="10">
        <v>0.5355151515151515</v>
      </c>
      <c r="BF1041" s="10">
        <v>1360.3701687534024</v>
      </c>
      <c r="BG1041" s="10">
        <v>0.2355200000000201</v>
      </c>
      <c r="BH1041" s="10"/>
      <c r="BI1041" s="10"/>
    </row>
    <row r="1042" spans="52:61">
      <c r="AZ1042" s="4" t="s">
        <v>1</v>
      </c>
      <c r="BA1042" s="4">
        <v>38.1</v>
      </c>
      <c r="BB1042" s="4">
        <v>227.4</v>
      </c>
      <c r="BC1042" s="10">
        <v>1.7984</v>
      </c>
      <c r="BD1042" s="10">
        <v>47.820284697508896</v>
      </c>
      <c r="BE1042" s="10">
        <v>0.51612121212121209</v>
      </c>
      <c r="BF1042" s="10">
        <v>1239.1196834817013</v>
      </c>
      <c r="BG1042" s="10">
        <v>0.22479999999993611</v>
      </c>
      <c r="BH1042" s="10"/>
      <c r="BI1042" s="10"/>
    </row>
    <row r="1043" spans="52:61">
      <c r="AZ1043" s="4" t="s">
        <v>1</v>
      </c>
      <c r="BA1043" s="4">
        <v>38.299999999999997</v>
      </c>
      <c r="BB1043" s="4">
        <v>227.6</v>
      </c>
      <c r="BC1043" s="10">
        <v>1.7975000000000001</v>
      </c>
      <c r="BD1043" s="10">
        <v>48.400556328233655</v>
      </c>
      <c r="BE1043" s="10">
        <v>0.51666666666666661</v>
      </c>
      <c r="BF1043" s="10">
        <v>1228.0267392919038</v>
      </c>
      <c r="BG1043" s="10">
        <v>0.22468749999996809</v>
      </c>
      <c r="BH1043" s="10"/>
      <c r="BI1043" s="10"/>
    </row>
    <row r="1044" spans="52:61">
      <c r="AZ1044" s="4" t="s">
        <v>1</v>
      </c>
      <c r="BA1044" s="4">
        <v>38.5</v>
      </c>
      <c r="BB1044" s="4">
        <v>227.8</v>
      </c>
      <c r="BC1044" s="10">
        <v>1.8233999999999999</v>
      </c>
      <c r="BD1044" s="10">
        <v>48.26148952506307</v>
      </c>
      <c r="BE1044" s="10">
        <v>0.50096969696969695</v>
      </c>
      <c r="BF1044" s="10">
        <v>1324.714207947741</v>
      </c>
      <c r="BG1044" s="10">
        <v>0.24311999999998618</v>
      </c>
      <c r="BH1044" s="10"/>
      <c r="BI1044" s="10"/>
    </row>
    <row r="1045" spans="52:61">
      <c r="AZ1045" s="4" t="s">
        <v>1</v>
      </c>
      <c r="BA1045" s="4">
        <v>38.700000000000003</v>
      </c>
      <c r="BB1045" s="4">
        <v>228</v>
      </c>
      <c r="BC1045" s="10">
        <v>1.8303</v>
      </c>
      <c r="BD1045" s="10">
        <v>48.625908321040264</v>
      </c>
      <c r="BE1045" s="10">
        <v>0.49678787878787872</v>
      </c>
      <c r="BF1045" s="10">
        <v>1153.3930254476907</v>
      </c>
      <c r="BG1045" s="10">
        <v>0.22878750000006504</v>
      </c>
      <c r="BH1045" s="10"/>
      <c r="BI1045" s="10"/>
    </row>
    <row r="1046" spans="52:61">
      <c r="AZ1046" s="4" t="s">
        <v>1</v>
      </c>
      <c r="BA1046" s="4">
        <v>38.9</v>
      </c>
      <c r="BB1046" s="4">
        <v>228.2</v>
      </c>
      <c r="BC1046" s="10">
        <v>1.8375999999999999</v>
      </c>
      <c r="BD1046" s="10">
        <v>48.976926425772753</v>
      </c>
      <c r="BE1046" s="10">
        <v>0.49236363636363639</v>
      </c>
      <c r="BF1046" s="10">
        <v>1329.245025892614</v>
      </c>
      <c r="BG1046" s="10">
        <v>0.24501333333335423</v>
      </c>
      <c r="BH1046" s="10"/>
      <c r="BI1046" s="10"/>
    </row>
    <row r="1047" spans="52:61">
      <c r="AZ1047" s="4" t="s">
        <v>1</v>
      </c>
      <c r="BA1047" s="4">
        <v>39.1</v>
      </c>
      <c r="BB1047" s="4">
        <v>228.4</v>
      </c>
      <c r="BC1047" s="10">
        <v>1.8476999999999999</v>
      </c>
      <c r="BD1047" s="10">
        <v>49.250419440385343</v>
      </c>
      <c r="BE1047" s="10">
        <v>0.48624242424242425</v>
      </c>
      <c r="BF1047" s="10">
        <v>1314.7594455014948</v>
      </c>
      <c r="BG1047" s="10">
        <v>0.24635999999998598</v>
      </c>
      <c r="BH1047" s="10"/>
      <c r="BI1047" s="10"/>
    </row>
    <row r="1048" spans="52:61">
      <c r="AZ1048" s="4" t="s">
        <v>1</v>
      </c>
      <c r="BA1048" s="4">
        <v>39.299999999999997</v>
      </c>
      <c r="BB1048" s="4">
        <v>228.6</v>
      </c>
      <c r="BC1048" s="10">
        <v>1.86</v>
      </c>
      <c r="BD1048" s="10">
        <v>49.462365591397848</v>
      </c>
      <c r="BE1048" s="10">
        <v>0.47878787878787871</v>
      </c>
      <c r="BF1048" s="10">
        <v>1063.6900853578463</v>
      </c>
      <c r="BG1048" s="10">
        <v>0.23249999999996698</v>
      </c>
      <c r="BH1048" s="10"/>
      <c r="BI1048" s="10"/>
    </row>
    <row r="1049" spans="52:61">
      <c r="AZ1049" s="4" t="s">
        <v>1</v>
      </c>
      <c r="BA1049" s="4">
        <v>39.5</v>
      </c>
      <c r="BB1049" s="4">
        <v>228.8</v>
      </c>
      <c r="BC1049" s="10">
        <v>1.8667</v>
      </c>
      <c r="BD1049" s="10">
        <v>49.820538918947875</v>
      </c>
      <c r="BE1049" s="10">
        <v>0.47472727272727266</v>
      </c>
      <c r="BF1049" s="10">
        <v>1042.3044217687072</v>
      </c>
      <c r="BG1049" s="10">
        <v>0.2488933333333192</v>
      </c>
      <c r="BH1049" s="10"/>
      <c r="BI1049" s="10"/>
    </row>
    <row r="1050" spans="52:61">
      <c r="AZ1050" s="4" t="s">
        <v>1</v>
      </c>
      <c r="BA1050" s="4">
        <v>39.700000000000003</v>
      </c>
      <c r="BB1050" s="4">
        <v>229</v>
      </c>
      <c r="BC1050" s="10">
        <v>1.8262</v>
      </c>
      <c r="BD1050" s="10">
        <v>51.473004052130108</v>
      </c>
      <c r="BE1050" s="10">
        <v>0.4992727272727272</v>
      </c>
      <c r="BF1050" s="10">
        <v>1044.8554421768706</v>
      </c>
      <c r="BG1050" s="10">
        <v>0.24349333333331949</v>
      </c>
      <c r="BH1050" s="10"/>
      <c r="BI1050" s="10"/>
    </row>
    <row r="1051" spans="52:61">
      <c r="AZ1051" s="4" t="s">
        <v>1</v>
      </c>
      <c r="BA1051" s="4">
        <v>39.9</v>
      </c>
      <c r="BB1051" s="4">
        <v>229.2</v>
      </c>
      <c r="BC1051" s="10">
        <v>1.8831</v>
      </c>
      <c r="BD1051" s="10">
        <v>50.448728161011097</v>
      </c>
      <c r="BE1051" s="10">
        <v>0.46478787878787875</v>
      </c>
      <c r="BF1051" s="10">
        <v>1252.6154631283491</v>
      </c>
      <c r="BG1051" s="10">
        <v>0.23538750000010036</v>
      </c>
      <c r="BH1051" s="10"/>
      <c r="BI1051" s="10"/>
    </row>
    <row r="1052" spans="52:61">
      <c r="AZ1052" s="4" t="s">
        <v>1</v>
      </c>
      <c r="BA1052" s="4">
        <v>40.1</v>
      </c>
      <c r="BB1052" s="4">
        <v>229.4</v>
      </c>
      <c r="BC1052" s="10">
        <v>1.8041</v>
      </c>
      <c r="BD1052" s="10">
        <v>53.766420930103649</v>
      </c>
      <c r="BE1052" s="10">
        <v>0.5126666666666666</v>
      </c>
      <c r="BF1052" s="10">
        <v>1336.4180729450193</v>
      </c>
      <c r="BG1052" s="10">
        <v>0.240546666666653</v>
      </c>
      <c r="BH1052" s="10"/>
      <c r="BI1052" s="10"/>
    </row>
    <row r="1053" spans="52:61">
      <c r="AZ1053" s="4" t="s">
        <v>1</v>
      </c>
      <c r="BA1053" s="4">
        <v>40.299999999999997</v>
      </c>
      <c r="BB1053" s="4">
        <v>229.6</v>
      </c>
      <c r="BC1053" s="10">
        <v>1.8494999999999999</v>
      </c>
      <c r="BD1053" s="10">
        <v>52.987293863206276</v>
      </c>
      <c r="BE1053" s="10">
        <v>0.48515151515151517</v>
      </c>
      <c r="BF1053" s="10">
        <v>1178.9397937155193</v>
      </c>
      <c r="BG1053" s="10">
        <v>0.23118749999996713</v>
      </c>
      <c r="BH1053" s="10"/>
      <c r="BI1053" s="10"/>
    </row>
    <row r="1054" spans="52:61">
      <c r="AZ1054" s="4" t="s">
        <v>1</v>
      </c>
      <c r="BA1054" s="4">
        <v>40.5</v>
      </c>
      <c r="BB1054" s="4">
        <v>229.8</v>
      </c>
      <c r="BC1054" s="10">
        <v>1.8184</v>
      </c>
      <c r="BD1054" s="10">
        <v>54.443466783985919</v>
      </c>
      <c r="BE1054" s="10">
        <v>0.504</v>
      </c>
      <c r="BF1054" s="10">
        <v>1183.8079548128974</v>
      </c>
      <c r="BG1054" s="10">
        <v>0.22729999999993539</v>
      </c>
      <c r="BH1054" s="10"/>
      <c r="BI1054" s="10"/>
    </row>
    <row r="1055" spans="52:61">
      <c r="AZ1055" s="4" t="s">
        <v>1</v>
      </c>
      <c r="BA1055" s="4">
        <v>40.700000000000003</v>
      </c>
      <c r="BB1055" s="4">
        <v>230</v>
      </c>
      <c r="BC1055" s="10">
        <v>1.8348</v>
      </c>
      <c r="BD1055" s="10">
        <v>55.046871593634187</v>
      </c>
      <c r="BE1055" s="10">
        <v>0.49406060606060603</v>
      </c>
      <c r="BF1055" s="10">
        <v>1344.3113772455092</v>
      </c>
      <c r="BG1055" s="10">
        <v>0.30580000000002894</v>
      </c>
      <c r="BH1055" s="10"/>
      <c r="BI1055" s="10"/>
    </row>
    <row r="1056" spans="52:61">
      <c r="AZ1056" s="4" t="s">
        <v>1</v>
      </c>
      <c r="BA1056" s="4">
        <v>40.9</v>
      </c>
      <c r="BB1056" s="4">
        <v>230.2</v>
      </c>
      <c r="BC1056" s="10">
        <v>1.8140000000000001</v>
      </c>
      <c r="BD1056" s="10">
        <v>56.229327453142226</v>
      </c>
      <c r="BE1056" s="10">
        <v>0.5066666666666666</v>
      </c>
      <c r="BF1056" s="10">
        <v>1292.2837100545598</v>
      </c>
      <c r="BG1056" s="10">
        <v>0.2591428571429466</v>
      </c>
      <c r="BH1056" s="10"/>
      <c r="BI1056" s="10"/>
    </row>
    <row r="1057" spans="52:61">
      <c r="AZ1057" s="4" t="s">
        <v>1</v>
      </c>
      <c r="BA1057" s="4">
        <v>41.1</v>
      </c>
      <c r="BB1057" s="4">
        <v>230.4</v>
      </c>
      <c r="BC1057" s="10">
        <v>1.7807999999999999</v>
      </c>
      <c r="BD1057" s="10">
        <v>58.40071877807727</v>
      </c>
      <c r="BE1057" s="10">
        <v>0.5267878787878788</v>
      </c>
      <c r="BF1057" s="10">
        <v>1238.8653894003485</v>
      </c>
      <c r="BG1057" s="10">
        <v>0.2374399999999865</v>
      </c>
      <c r="BH1057" s="10"/>
      <c r="BI1057" s="10"/>
    </row>
    <row r="1058" spans="52:61">
      <c r="AZ1058" s="4" t="s">
        <v>1</v>
      </c>
      <c r="BA1058" s="4">
        <v>41.3</v>
      </c>
      <c r="BB1058" s="4">
        <v>230.6</v>
      </c>
      <c r="BC1058" s="10">
        <v>1.7705</v>
      </c>
      <c r="BD1058" s="10">
        <v>59.870093194012995</v>
      </c>
      <c r="BE1058" s="10">
        <v>0.53303030303030308</v>
      </c>
      <c r="BF1058" s="10">
        <v>1349.6882624017348</v>
      </c>
      <c r="BG1058" s="10">
        <v>0.27238461538460051</v>
      </c>
      <c r="BH1058" s="10"/>
      <c r="BI1058" s="10"/>
    </row>
    <row r="1059" spans="52:61">
      <c r="AZ1059" s="4" t="s">
        <v>1</v>
      </c>
      <c r="BA1059" s="4">
        <v>41.5</v>
      </c>
      <c r="BB1059" s="4">
        <v>230.8</v>
      </c>
      <c r="BC1059" s="10">
        <v>1.7496</v>
      </c>
      <c r="BD1059" s="10">
        <v>61.728395061728392</v>
      </c>
      <c r="BE1059" s="10">
        <v>0.54569696969696968</v>
      </c>
      <c r="BF1059" s="10">
        <v>1118.7765126144227</v>
      </c>
      <c r="BG1059" s="10">
        <v>0.24994285714290787</v>
      </c>
      <c r="BH1059" s="10"/>
      <c r="BI1059" s="10"/>
    </row>
    <row r="1060" spans="52:61">
      <c r="AZ1060" s="4" t="s">
        <v>1</v>
      </c>
      <c r="BA1060" s="4">
        <v>41.7</v>
      </c>
      <c r="BB1060" s="4">
        <v>231</v>
      </c>
      <c r="BC1060" s="10">
        <v>1.8117000000000001</v>
      </c>
      <c r="BD1060" s="10">
        <v>60.716454159077109</v>
      </c>
      <c r="BE1060" s="10">
        <v>0.50806060606060599</v>
      </c>
      <c r="BF1060" s="10">
        <v>1243.4308378780365</v>
      </c>
      <c r="BG1060" s="10">
        <v>0.25881428571417014</v>
      </c>
      <c r="BH1060" s="10"/>
      <c r="BI1060" s="10"/>
    </row>
    <row r="1061" spans="52:61">
      <c r="AZ1061" s="4" t="s">
        <v>1</v>
      </c>
      <c r="BA1061" s="4">
        <v>41.9</v>
      </c>
      <c r="BB1061" s="4">
        <v>231.2</v>
      </c>
      <c r="BC1061" s="10">
        <v>1.8622000000000001</v>
      </c>
      <c r="BD1061" s="10">
        <v>60.143915798517881</v>
      </c>
      <c r="BE1061" s="10">
        <v>0.47745454545454535</v>
      </c>
      <c r="BF1061" s="10">
        <v>1198.1245491704735</v>
      </c>
      <c r="BG1061" s="10">
        <v>0.26602857142866326</v>
      </c>
      <c r="BH1061" s="10"/>
      <c r="BI1061" s="10"/>
    </row>
    <row r="1062" spans="52:61">
      <c r="AZ1062" s="4" t="s">
        <v>1</v>
      </c>
      <c r="BA1062" s="4">
        <v>42.1</v>
      </c>
      <c r="BB1062" s="4">
        <v>231.4</v>
      </c>
      <c r="BC1062" s="10">
        <v>1.8777999999999999</v>
      </c>
      <c r="BD1062" s="10">
        <v>60.70934071786133</v>
      </c>
      <c r="BE1062" s="10">
        <v>0.46800000000000003</v>
      </c>
      <c r="BF1062" s="10">
        <v>1242.3488429957702</v>
      </c>
      <c r="BG1062" s="10">
        <v>0.25037333333331907</v>
      </c>
      <c r="BH1062" s="10"/>
      <c r="BI1062" s="10"/>
    </row>
    <row r="1063" spans="52:61">
      <c r="AZ1063" s="4" t="s">
        <v>1</v>
      </c>
      <c r="BA1063" s="4">
        <v>42.3</v>
      </c>
      <c r="BB1063" s="4">
        <v>231.6</v>
      </c>
      <c r="BC1063" s="10">
        <v>1.8831</v>
      </c>
      <c r="BD1063" s="10">
        <v>62.131591524613668</v>
      </c>
      <c r="BE1063" s="10">
        <v>0.46478787878787875</v>
      </c>
      <c r="BF1063" s="10">
        <v>1356.3468333786352</v>
      </c>
      <c r="BG1063" s="10">
        <v>0.26901428571420377</v>
      </c>
      <c r="BH1063" s="10"/>
      <c r="BI1063" s="10"/>
    </row>
    <row r="1064" spans="52:61">
      <c r="AZ1064" s="4" t="s">
        <v>1</v>
      </c>
      <c r="BA1064" s="4">
        <v>42.5</v>
      </c>
      <c r="BB1064" s="4">
        <v>231.8</v>
      </c>
      <c r="BC1064" s="10">
        <v>1.8448</v>
      </c>
      <c r="BD1064" s="10">
        <v>64.505637467476149</v>
      </c>
      <c r="BE1064" s="10">
        <v>0.48799999999999999</v>
      </c>
      <c r="BF1064" s="10">
        <v>1358.3626999186772</v>
      </c>
      <c r="BG1064" s="10">
        <v>0.26354285714291065</v>
      </c>
      <c r="BH1064" s="10"/>
      <c r="BI1064" s="10"/>
    </row>
    <row r="1065" spans="52:61">
      <c r="AZ1065" s="4" t="s">
        <v>1</v>
      </c>
      <c r="BA1065" s="4">
        <v>42.7</v>
      </c>
      <c r="BB1065" s="4">
        <v>232</v>
      </c>
      <c r="BC1065" s="10">
        <v>1.8966000000000001</v>
      </c>
      <c r="BD1065" s="10">
        <v>63.798376041337129</v>
      </c>
      <c r="BE1065" s="10">
        <v>0.45660606060606052</v>
      </c>
      <c r="BF1065" s="10">
        <v>1359.6085892905678</v>
      </c>
      <c r="BG1065" s="10">
        <v>0.27094285714291216</v>
      </c>
      <c r="BH1065" s="10"/>
      <c r="BI1065" s="10"/>
    </row>
    <row r="1066" spans="52:61">
      <c r="AZ1066" s="4" t="s">
        <v>1</v>
      </c>
      <c r="BA1066" s="4">
        <v>42.9</v>
      </c>
      <c r="BB1066" s="4">
        <v>232.2</v>
      </c>
      <c r="BC1066" s="10">
        <v>1.8193999999999999</v>
      </c>
      <c r="BD1066" s="10">
        <v>67.604704847752004</v>
      </c>
      <c r="BE1066" s="10">
        <v>0.50339393939393939</v>
      </c>
      <c r="BF1066" s="10">
        <v>1265.8227848101264</v>
      </c>
      <c r="BG1066" s="10">
        <v>0.25991428571420655</v>
      </c>
      <c r="BH1066" s="10"/>
      <c r="BI1066" s="10"/>
    </row>
    <row r="1067" spans="52:61">
      <c r="AZ1067" s="4" t="s">
        <v>1</v>
      </c>
      <c r="BA1067" s="4">
        <v>43.1</v>
      </c>
      <c r="BB1067" s="4">
        <v>232.4</v>
      </c>
      <c r="BC1067" s="10">
        <v>1.8915999999999999</v>
      </c>
      <c r="BD1067" s="10">
        <v>66.081624021991971</v>
      </c>
      <c r="BE1067" s="10">
        <v>0.45963636363636362</v>
      </c>
      <c r="BF1067" s="10">
        <v>1358.9604764482945</v>
      </c>
      <c r="BG1067" s="10">
        <v>0.27022857142862627</v>
      </c>
      <c r="BH1067" s="10"/>
      <c r="BI1067" s="10"/>
    </row>
    <row r="1068" spans="52:61">
      <c r="AZ1068" s="4" t="s">
        <v>1</v>
      </c>
      <c r="BA1068" s="4">
        <v>43.3</v>
      </c>
      <c r="BB1068" s="4">
        <v>232.6</v>
      </c>
      <c r="BC1068" s="10">
        <v>1.8555999999999999</v>
      </c>
      <c r="BD1068" s="10">
        <v>68.441474455701666</v>
      </c>
      <c r="BE1068" s="10">
        <v>0.48145454545454547</v>
      </c>
      <c r="BF1068" s="10">
        <v>1207.3141196415595</v>
      </c>
      <c r="BG1068" s="10">
        <v>0.24741333333335444</v>
      </c>
      <c r="BH1068" s="10"/>
      <c r="BI1068" s="10"/>
    </row>
    <row r="1069" spans="52:61">
      <c r="AZ1069" s="4" t="s">
        <v>1</v>
      </c>
      <c r="BA1069" s="4">
        <v>43.5</v>
      </c>
      <c r="BB1069" s="4">
        <v>232.8</v>
      </c>
      <c r="BC1069" s="10">
        <v>1.9039999999999999</v>
      </c>
      <c r="BD1069" s="10">
        <v>68.277310924369758</v>
      </c>
      <c r="BE1069" s="10">
        <v>0.45212121212121215</v>
      </c>
      <c r="BF1069" s="10">
        <v>1263.3578121043304</v>
      </c>
      <c r="BG1069" s="10">
        <v>0.27199999999987851</v>
      </c>
      <c r="BH1069" s="10"/>
      <c r="BI1069" s="10"/>
    </row>
    <row r="1070" spans="52:61">
      <c r="AZ1070" s="4" t="s">
        <v>1</v>
      </c>
      <c r="BA1070" s="4">
        <v>43.7</v>
      </c>
      <c r="BB1070" s="4">
        <v>233</v>
      </c>
      <c r="BC1070" s="10">
        <v>1.8963000000000001</v>
      </c>
      <c r="BD1070" s="10">
        <v>69.081896324421237</v>
      </c>
      <c r="BE1070" s="10">
        <v>0.45678787878787869</v>
      </c>
      <c r="BF1070" s="10">
        <v>1097.4967061923583</v>
      </c>
      <c r="BG1070" s="10">
        <v>0.25283999999998563</v>
      </c>
      <c r="BH1070" s="10"/>
      <c r="BI1070" s="10"/>
    </row>
    <row r="1071" spans="52:61">
      <c r="AZ1071" s="4" t="s">
        <v>1</v>
      </c>
      <c r="BA1071" s="4">
        <v>43.9</v>
      </c>
      <c r="BB1071" s="4">
        <v>233.2</v>
      </c>
      <c r="BC1071" s="10">
        <v>1.9294</v>
      </c>
      <c r="BD1071" s="10">
        <v>68.933347154555818</v>
      </c>
      <c r="BE1071" s="10">
        <v>0.43672727272727269</v>
      </c>
      <c r="BF1071" s="10">
        <v>1122.2746684648237</v>
      </c>
      <c r="BG1071" s="10">
        <v>0.25725333333335526</v>
      </c>
      <c r="BH1071" s="10"/>
      <c r="BI1071" s="10"/>
    </row>
    <row r="1072" spans="52:61">
      <c r="AZ1072" s="4" t="s">
        <v>1</v>
      </c>
      <c r="BA1072" s="4">
        <v>44.1</v>
      </c>
      <c r="BB1072" s="4">
        <v>233.4</v>
      </c>
      <c r="BC1072" s="10">
        <v>1.9476</v>
      </c>
      <c r="BD1072" s="10">
        <v>69.316081330868755</v>
      </c>
      <c r="BE1072" s="10">
        <v>0.42569696969696968</v>
      </c>
      <c r="BF1072" s="10">
        <v>1215.3996101364523</v>
      </c>
      <c r="BG1072" s="10">
        <v>0.25967999999998526</v>
      </c>
      <c r="BH1072" s="10"/>
      <c r="BI1072" s="10"/>
    </row>
    <row r="1073" spans="52:61">
      <c r="AZ1073" s="4" t="s">
        <v>1</v>
      </c>
      <c r="BA1073" s="4">
        <v>44.3</v>
      </c>
      <c r="BB1073" s="4">
        <v>233.6</v>
      </c>
      <c r="BC1073" s="10">
        <v>1.9674</v>
      </c>
      <c r="BD1073" s="10">
        <v>70.143336383043604</v>
      </c>
      <c r="BE1073" s="10">
        <v>0.41369696969696962</v>
      </c>
      <c r="BF1073" s="10">
        <v>1110.1694915254236</v>
      </c>
      <c r="BG1073" s="10">
        <v>0.32790000000007768</v>
      </c>
      <c r="BH1073" s="10"/>
      <c r="BI1073" s="10"/>
    </row>
    <row r="1074" spans="52:61">
      <c r="AZ1074" s="4" t="s">
        <v>1</v>
      </c>
      <c r="BA1074" s="4">
        <v>44.5</v>
      </c>
      <c r="BB1074" s="4">
        <v>233.8</v>
      </c>
      <c r="BC1074" s="10">
        <v>1.9641</v>
      </c>
      <c r="BD1074" s="10">
        <v>70.770327376406499</v>
      </c>
      <c r="BE1074" s="10">
        <v>0.41569696969696968</v>
      </c>
      <c r="BF1074" s="10">
        <v>1243.4738955823293</v>
      </c>
      <c r="BG1074" s="10">
        <v>0.28058571428577123</v>
      </c>
      <c r="BH1074" s="10"/>
      <c r="BI1074" s="10"/>
    </row>
    <row r="1075" spans="52:61">
      <c r="AZ1075" s="4" t="s">
        <v>1</v>
      </c>
      <c r="BA1075" s="4">
        <v>44.7</v>
      </c>
      <c r="BB1075" s="4">
        <v>234</v>
      </c>
      <c r="BC1075" s="10">
        <v>1.9464999999999999</v>
      </c>
      <c r="BD1075" s="10">
        <v>72.437708707937333</v>
      </c>
      <c r="BE1075" s="10">
        <v>0.42636363636363639</v>
      </c>
      <c r="BF1075" s="10">
        <v>1282.0910973084885</v>
      </c>
      <c r="BG1075" s="10">
        <v>0.2780714285713044</v>
      </c>
      <c r="BH1075" s="10"/>
      <c r="BI1075" s="10"/>
    </row>
    <row r="1076" spans="52:61">
      <c r="AZ1076" s="4" t="s">
        <v>1</v>
      </c>
      <c r="BA1076" s="4">
        <v>44.9</v>
      </c>
      <c r="BB1076" s="4">
        <v>234.2</v>
      </c>
      <c r="BC1076" s="10">
        <v>1.8653999999999999</v>
      </c>
      <c r="BD1076" s="10">
        <v>76.123083520960648</v>
      </c>
      <c r="BE1076" s="10">
        <v>0.4755151515151515</v>
      </c>
      <c r="BF1076" s="10">
        <v>1241.5603900975245</v>
      </c>
      <c r="BG1076" s="10">
        <v>0.24872000000002123</v>
      </c>
      <c r="BH1076" s="10"/>
      <c r="BI1076" s="10"/>
    </row>
    <row r="1077" spans="52:61">
      <c r="AZ1077" s="4" t="s">
        <v>1</v>
      </c>
      <c r="BA1077" s="4">
        <v>45.1</v>
      </c>
      <c r="BB1077" s="4">
        <v>234.4</v>
      </c>
      <c r="BC1077" s="10">
        <v>1.8192999999999999</v>
      </c>
      <c r="BD1077" s="10">
        <v>79.151321937008746</v>
      </c>
      <c r="BE1077" s="10">
        <v>0.50345454545454549</v>
      </c>
      <c r="BF1077" s="10">
        <v>1120.115452930728</v>
      </c>
      <c r="BG1077" s="10">
        <v>0.24257333333331954</v>
      </c>
      <c r="BH1077" s="10"/>
      <c r="BI1077" s="10"/>
    </row>
    <row r="1078" spans="52:61">
      <c r="AZ1078" s="4" t="s">
        <v>1</v>
      </c>
      <c r="BA1078" s="4">
        <v>45.3</v>
      </c>
      <c r="BB1078" s="4">
        <v>234.6</v>
      </c>
      <c r="BC1078" s="10">
        <v>1.8329</v>
      </c>
      <c r="BD1078" s="10">
        <v>79.655191227017298</v>
      </c>
      <c r="BE1078" s="10">
        <v>0.49521212121212121</v>
      </c>
      <c r="BF1078" s="10">
        <v>1076.0423417584791</v>
      </c>
      <c r="BG1078" s="10">
        <v>0.28198461538479724</v>
      </c>
      <c r="BH1078" s="10"/>
      <c r="BI1078" s="10"/>
    </row>
    <row r="1079" spans="52:61">
      <c r="AZ1079" s="4" t="s">
        <v>1</v>
      </c>
      <c r="BA1079" s="4">
        <v>45.5</v>
      </c>
      <c r="BB1079" s="4">
        <v>234.8</v>
      </c>
      <c r="BC1079" s="10">
        <v>1.9019999999999999</v>
      </c>
      <c r="BD1079" s="10">
        <v>77.812828601472134</v>
      </c>
      <c r="BE1079" s="10">
        <v>0.45333333333333337</v>
      </c>
      <c r="BF1079" s="10">
        <v>1085.7644220223733</v>
      </c>
      <c r="BG1079" s="10">
        <v>0.25359999999998556</v>
      </c>
      <c r="BH1079" s="10"/>
      <c r="BI1079" s="10"/>
    </row>
    <row r="1080" spans="52:61">
      <c r="AZ1080" s="4" t="s">
        <v>1</v>
      </c>
      <c r="BA1080" s="4">
        <v>45.7</v>
      </c>
      <c r="BB1080" s="4">
        <v>235</v>
      </c>
      <c r="BC1080" s="10">
        <v>1.9419</v>
      </c>
      <c r="BD1080" s="10">
        <v>76.214017199649831</v>
      </c>
      <c r="BE1080" s="10">
        <v>0.42915151515151517</v>
      </c>
      <c r="BF1080" s="10">
        <v>1102.8099910793933</v>
      </c>
      <c r="BG1080" s="10">
        <v>0.25891999999998527</v>
      </c>
      <c r="BH1080" s="10"/>
      <c r="BI1080" s="10"/>
    </row>
    <row r="1081" spans="52:61">
      <c r="AZ1081" s="4" t="s">
        <v>1</v>
      </c>
      <c r="BA1081" s="4">
        <v>45.9</v>
      </c>
      <c r="BB1081" s="4">
        <v>235.2</v>
      </c>
      <c r="BC1081" s="10">
        <v>1.9976</v>
      </c>
      <c r="BD1081" s="10">
        <v>75.090108129755706</v>
      </c>
      <c r="BE1081" s="10">
        <v>0.39539393939393935</v>
      </c>
      <c r="BF1081" s="10">
        <v>1225.7030093734581</v>
      </c>
      <c r="BG1081" s="10">
        <v>0.24969999999996453</v>
      </c>
      <c r="BH1081" s="10"/>
      <c r="BI1081" s="10"/>
    </row>
    <row r="1082" spans="52:61">
      <c r="AZ1082" s="4" t="s">
        <v>1</v>
      </c>
      <c r="BA1082" s="4">
        <v>46.1</v>
      </c>
      <c r="BB1082" s="4">
        <v>235.4</v>
      </c>
      <c r="BC1082" s="10">
        <v>1.952</v>
      </c>
      <c r="BD1082" s="10">
        <v>77.356557377049185</v>
      </c>
      <c r="BE1082" s="10">
        <v>0.42303030303030303</v>
      </c>
      <c r="BF1082" s="10">
        <v>1253.1454453950682</v>
      </c>
      <c r="BG1082" s="10">
        <v>0.26026666666665188</v>
      </c>
      <c r="BH1082" s="10"/>
      <c r="BI1082" s="10"/>
    </row>
    <row r="1083" spans="52:61">
      <c r="AZ1083" s="4" t="s">
        <v>1</v>
      </c>
      <c r="BA1083" s="4">
        <v>46.3</v>
      </c>
      <c r="BB1083" s="4">
        <v>235.6</v>
      </c>
      <c r="BC1083" s="10">
        <v>1.9799</v>
      </c>
      <c r="BD1083" s="10">
        <v>76.771554118894898</v>
      </c>
      <c r="BE1083" s="10">
        <v>0.40612121212121211</v>
      </c>
      <c r="BF1083" s="10">
        <v>1111.7568171658472</v>
      </c>
      <c r="BG1083" s="10">
        <v>0.26398666666668918</v>
      </c>
      <c r="BH1083" s="10"/>
      <c r="BI1083" s="10"/>
    </row>
    <row r="1084" spans="52:61">
      <c r="AZ1084" s="4" t="s">
        <v>1</v>
      </c>
      <c r="BA1084" s="4">
        <v>46.5</v>
      </c>
      <c r="BB1084" s="4">
        <v>235.8</v>
      </c>
      <c r="BC1084" s="10">
        <v>2.0028000000000001</v>
      </c>
      <c r="BD1084" s="10">
        <v>75.893748751747552</v>
      </c>
      <c r="BE1084" s="10">
        <v>0.39224242424242411</v>
      </c>
      <c r="BF1084" s="10">
        <v>1311.0173958882447</v>
      </c>
      <c r="BG1084" s="10">
        <v>0.26703999999998485</v>
      </c>
      <c r="BH1084" s="10"/>
      <c r="BI1084" s="10"/>
    </row>
    <row r="1085" spans="52:61">
      <c r="AZ1085" s="4" t="s">
        <v>1</v>
      </c>
      <c r="BA1085" s="4">
        <v>46.7</v>
      </c>
      <c r="BB1085" s="4">
        <v>236</v>
      </c>
      <c r="BC1085" s="10">
        <v>1.9858</v>
      </c>
      <c r="BD1085" s="10">
        <v>77.047033940980967</v>
      </c>
      <c r="BE1085" s="10">
        <v>0.40254545454545448</v>
      </c>
      <c r="BF1085" s="10">
        <v>1231.4929437979697</v>
      </c>
      <c r="BG1085" s="10">
        <v>0.24822499999992945</v>
      </c>
      <c r="BH1085" s="10"/>
      <c r="BI1085" s="10"/>
    </row>
    <row r="1086" spans="52:61">
      <c r="AZ1086" s="4" t="s">
        <v>1</v>
      </c>
      <c r="BA1086" s="4">
        <v>46.9</v>
      </c>
      <c r="BB1086" s="4">
        <v>236.2</v>
      </c>
      <c r="BC1086" s="10">
        <v>1.9948999999999999</v>
      </c>
      <c r="BD1086" s="10">
        <v>77.196851972529956</v>
      </c>
      <c r="BE1086" s="10">
        <v>0.39703030303030307</v>
      </c>
      <c r="BF1086" s="10">
        <v>1093.3245498462888</v>
      </c>
      <c r="BG1086" s="10">
        <v>0.28498571428581265</v>
      </c>
      <c r="BH1086" s="10"/>
      <c r="BI1086" s="10"/>
    </row>
    <row r="1087" spans="52:61">
      <c r="AZ1087" s="4" t="s">
        <v>1</v>
      </c>
      <c r="BA1087" s="4">
        <v>47.1</v>
      </c>
      <c r="BB1087" s="4">
        <v>236.4</v>
      </c>
      <c r="BC1087" s="10">
        <v>1.9936</v>
      </c>
      <c r="BD1087" s="10">
        <v>77.74879614767255</v>
      </c>
      <c r="BE1087" s="10">
        <v>0.39781818181818174</v>
      </c>
      <c r="BF1087" s="10">
        <v>1070.9830070983007</v>
      </c>
      <c r="BG1087" s="10">
        <v>0.26581333333331825</v>
      </c>
      <c r="BH1087" s="10"/>
      <c r="BI1087" s="10"/>
    </row>
    <row r="1088" spans="52:61">
      <c r="AZ1088" s="4" t="s">
        <v>1</v>
      </c>
      <c r="BA1088" s="4">
        <v>47.3</v>
      </c>
      <c r="BB1088" s="4">
        <v>236.6</v>
      </c>
      <c r="BC1088" s="10">
        <v>2.0144000000000002</v>
      </c>
      <c r="BD1088" s="10">
        <v>76.945988880063538</v>
      </c>
      <c r="BE1088" s="10">
        <v>0.38521212121212106</v>
      </c>
      <c r="BF1088" s="10">
        <v>1211.2299465240642</v>
      </c>
      <c r="BG1088" s="10">
        <v>0.26858666666668962</v>
      </c>
      <c r="BH1088" s="10"/>
      <c r="BI1088" s="10"/>
    </row>
    <row r="1089" spans="52:61">
      <c r="AZ1089" s="4" t="s">
        <v>1</v>
      </c>
      <c r="BA1089" s="4">
        <v>47.5</v>
      </c>
      <c r="BB1089" s="4">
        <v>236.8</v>
      </c>
      <c r="BC1089" s="10">
        <v>2.0245000000000002</v>
      </c>
      <c r="BD1089" s="10">
        <v>76.562114102247463</v>
      </c>
      <c r="BE1089" s="10">
        <v>0.37909090909090892</v>
      </c>
      <c r="BF1089" s="10">
        <v>1186.9337148307106</v>
      </c>
      <c r="BG1089" s="10">
        <v>0.26993333333331804</v>
      </c>
      <c r="BH1089" s="10"/>
      <c r="BI1089" s="10"/>
    </row>
    <row r="1090" spans="52:61">
      <c r="AZ1090" s="4" t="s">
        <v>1</v>
      </c>
      <c r="BA1090" s="4">
        <v>47.7</v>
      </c>
      <c r="BB1090" s="4">
        <v>237</v>
      </c>
      <c r="BC1090" s="10">
        <v>2.0114000000000001</v>
      </c>
      <c r="BD1090" s="10">
        <v>77.557919856816142</v>
      </c>
      <c r="BE1090" s="10">
        <v>0.38703030303030295</v>
      </c>
      <c r="BF1090" s="10">
        <v>1354.3199781956937</v>
      </c>
      <c r="BG1090" s="10">
        <v>0.25142499999992857</v>
      </c>
      <c r="BH1090" s="10"/>
      <c r="BI1090" s="10"/>
    </row>
    <row r="1091" spans="52:61">
      <c r="AZ1091" s="4" t="s">
        <v>1</v>
      </c>
      <c r="BA1091" s="4">
        <v>47.9</v>
      </c>
      <c r="BB1091" s="4">
        <v>237.2</v>
      </c>
      <c r="BC1091" s="10">
        <v>1.9728000000000001</v>
      </c>
      <c r="BD1091" s="10">
        <v>79.582319545823196</v>
      </c>
      <c r="BE1091" s="10">
        <v>0.4104242424242423</v>
      </c>
      <c r="BF1091" s="10">
        <v>1206.110572259942</v>
      </c>
      <c r="BG1091" s="10">
        <v>0.26304000000002248</v>
      </c>
      <c r="BH1091" s="10"/>
      <c r="BI1091" s="10"/>
    </row>
    <row r="1092" spans="52:61">
      <c r="AZ1092" s="4" t="s">
        <v>1</v>
      </c>
      <c r="BA1092" s="4">
        <v>48.1</v>
      </c>
      <c r="BB1092" s="4">
        <v>237.4</v>
      </c>
      <c r="BC1092" s="10">
        <v>1.929</v>
      </c>
      <c r="BD1092" s="10">
        <v>81.389320891653711</v>
      </c>
      <c r="BE1092" s="10">
        <v>0.4369696969696969</v>
      </c>
      <c r="BF1092" s="10">
        <v>1356.7729626601254</v>
      </c>
      <c r="BG1092" s="10">
        <v>0.25719999999998538</v>
      </c>
      <c r="BH1092" s="10"/>
      <c r="BI1092" s="10"/>
    </row>
    <row r="1093" spans="52:61">
      <c r="AZ1093" s="4" t="s">
        <v>1</v>
      </c>
      <c r="BA1093" s="4">
        <v>48.3</v>
      </c>
      <c r="BB1093" s="4">
        <v>237.6</v>
      </c>
      <c r="BC1093" s="10">
        <v>1.9189000000000001</v>
      </c>
      <c r="BD1093" s="10">
        <v>82.859971858877486</v>
      </c>
      <c r="BE1093" s="10">
        <v>0.44309090909090904</v>
      </c>
      <c r="BF1093" s="10">
        <v>1224.0745280706053</v>
      </c>
      <c r="BG1093" s="10">
        <v>0.25585333333335519</v>
      </c>
      <c r="BH1093" s="10"/>
      <c r="BI1093" s="10"/>
    </row>
    <row r="1094" spans="52:61">
      <c r="AZ1094" s="4" t="s">
        <v>1</v>
      </c>
      <c r="BA1094" s="4">
        <v>48.5</v>
      </c>
      <c r="BB1094" s="4">
        <v>237.8</v>
      </c>
      <c r="BC1094" s="10">
        <v>1.9227000000000001</v>
      </c>
      <c r="BD1094" s="10">
        <v>82.696208456857548</v>
      </c>
      <c r="BE1094" s="10">
        <v>0.44078787878787873</v>
      </c>
      <c r="BF1094" s="10">
        <v>1233.4322453016819</v>
      </c>
      <c r="BG1094" s="10">
        <v>0.25635999999998543</v>
      </c>
      <c r="BH1094" s="10"/>
      <c r="BI1094" s="10"/>
    </row>
    <row r="1095" spans="52:61">
      <c r="AZ1095" s="4" t="s">
        <v>1</v>
      </c>
      <c r="BA1095" s="4">
        <v>48.7</v>
      </c>
      <c r="BB1095" s="4">
        <v>238</v>
      </c>
      <c r="BC1095" s="10">
        <v>1.9452</v>
      </c>
      <c r="BD1095" s="10">
        <v>82.253752827472752</v>
      </c>
      <c r="BE1095" s="10">
        <v>0.42715151515151512</v>
      </c>
      <c r="BF1095" s="10">
        <v>1112.5251172136636</v>
      </c>
      <c r="BG1095" s="10">
        <v>0.25935999999998527</v>
      </c>
      <c r="BH1095" s="10"/>
      <c r="BI1095" s="10"/>
    </row>
    <row r="1096" spans="52:61">
      <c r="AZ1096" s="4" t="s">
        <v>1</v>
      </c>
      <c r="BA1096" s="4">
        <v>48.9</v>
      </c>
      <c r="BB1096" s="4">
        <v>238.2</v>
      </c>
      <c r="BC1096" s="10">
        <v>1.9359999999999999</v>
      </c>
      <c r="BD1096" s="10">
        <v>83.161157024793397</v>
      </c>
      <c r="BE1096" s="10">
        <v>0.43272727272727274</v>
      </c>
      <c r="BF1096" s="10">
        <v>1087.8880629645826</v>
      </c>
      <c r="BG1096" s="10">
        <v>0.25813333333335536</v>
      </c>
      <c r="BH1096" s="10"/>
      <c r="BI1096" s="10"/>
    </row>
    <row r="1097" spans="52:61">
      <c r="AZ1097" s="4" t="s">
        <v>1</v>
      </c>
      <c r="BA1097" s="4">
        <v>49.1</v>
      </c>
      <c r="BB1097" s="4">
        <v>238.4</v>
      </c>
      <c r="BC1097" s="10">
        <v>1.9509000000000001</v>
      </c>
      <c r="BD1097" s="10">
        <v>83.038597570352138</v>
      </c>
      <c r="BE1097" s="10">
        <v>0.42369696969696963</v>
      </c>
      <c r="BF1097" s="10">
        <v>1317.2797036252975</v>
      </c>
      <c r="BG1097" s="10">
        <v>0.26011999999998525</v>
      </c>
      <c r="BH1097" s="10"/>
      <c r="BI1097" s="10"/>
    </row>
    <row r="1098" spans="52:61">
      <c r="AZ1098" s="4" t="s">
        <v>1</v>
      </c>
      <c r="BA1098" s="4">
        <v>49.3</v>
      </c>
      <c r="BB1098" s="4">
        <v>238.6</v>
      </c>
      <c r="BC1098" s="10">
        <v>2.0078999999999998</v>
      </c>
      <c r="BD1098" s="10">
        <v>81.179341600677333</v>
      </c>
      <c r="BE1098" s="10">
        <v>0.38915151515151525</v>
      </c>
      <c r="BF1098" s="10">
        <v>1099.133140697933</v>
      </c>
      <c r="BG1098" s="10">
        <v>0.250987500000107</v>
      </c>
      <c r="BH1098" s="10"/>
      <c r="BI1098" s="10"/>
    </row>
    <row r="1099" spans="52:61">
      <c r="AZ1099" s="4" t="s">
        <v>1</v>
      </c>
      <c r="BA1099" s="4">
        <v>49.5</v>
      </c>
      <c r="BB1099" s="4">
        <v>238.8</v>
      </c>
      <c r="BC1099" s="10">
        <v>2.0278</v>
      </c>
      <c r="BD1099" s="10">
        <v>80.875826018345009</v>
      </c>
      <c r="BE1099" s="10">
        <v>0.37709090909090903</v>
      </c>
      <c r="BF1099" s="10">
        <v>1086.8611537617899</v>
      </c>
      <c r="BG1099" s="10">
        <v>0.25347499999992795</v>
      </c>
      <c r="BH1099" s="10"/>
      <c r="BI1099" s="10"/>
    </row>
    <row r="1100" spans="52:61">
      <c r="AZ1100" s="4" t="s">
        <v>1</v>
      </c>
      <c r="BA1100" s="4">
        <v>49.7</v>
      </c>
      <c r="BB1100" s="4">
        <v>239</v>
      </c>
      <c r="BC1100" s="10">
        <v>2.0510999999999999</v>
      </c>
      <c r="BD1100" s="10">
        <v>79.957096192287068</v>
      </c>
      <c r="BE1100" s="10">
        <v>0.362969696969697</v>
      </c>
      <c r="BF1100" s="10">
        <v>1080.6733712286839</v>
      </c>
      <c r="BG1100" s="10">
        <v>0.27347999999998446</v>
      </c>
      <c r="BH1100" s="10"/>
      <c r="BI1100" s="10"/>
    </row>
    <row r="1101" spans="52:61">
      <c r="AZ1101" s="4" t="s">
        <v>1</v>
      </c>
      <c r="BA1101" s="4">
        <v>49.9</v>
      </c>
      <c r="BB1101" s="4">
        <v>239.2</v>
      </c>
      <c r="BC1101" s="10">
        <v>2.0242</v>
      </c>
      <c r="BD1101" s="10">
        <v>81.513684418535718</v>
      </c>
      <c r="BE1101" s="10">
        <v>0.37927272727272726</v>
      </c>
      <c r="BF1101" s="10">
        <v>1337.473002159827</v>
      </c>
      <c r="BG1101" s="10">
        <v>0.26989333333335636</v>
      </c>
      <c r="BH1101" s="10"/>
      <c r="BI1101" s="10"/>
    </row>
    <row r="1102" spans="52:61">
      <c r="AZ1102" s="4" t="s">
        <v>1</v>
      </c>
      <c r="BA1102" s="4">
        <v>50.1</v>
      </c>
      <c r="BB1102" s="4">
        <v>239.4</v>
      </c>
      <c r="BC1102" s="10">
        <v>2.0627</v>
      </c>
      <c r="BD1102" s="10">
        <v>79.992243176419251</v>
      </c>
      <c r="BE1102" s="10">
        <v>0.35593939393939394</v>
      </c>
      <c r="BF1102" s="10">
        <v>1064.8148148148148</v>
      </c>
      <c r="BG1102" s="10">
        <v>0.27502666666665104</v>
      </c>
      <c r="BH1102" s="10"/>
      <c r="BI1102" s="10"/>
    </row>
    <row r="1103" spans="52:61">
      <c r="AZ1103" s="4" t="s">
        <v>1</v>
      </c>
      <c r="BA1103" s="4">
        <v>50.3</v>
      </c>
      <c r="BB1103" s="4">
        <v>239.6</v>
      </c>
      <c r="BC1103" s="10">
        <v>2.0956999999999999</v>
      </c>
      <c r="BD1103" s="10">
        <v>79.209810564489203</v>
      </c>
      <c r="BE1103" s="10">
        <v>0.33593939393939398</v>
      </c>
      <c r="BF1103" s="10">
        <v>1242.1264802217183</v>
      </c>
      <c r="BG1103" s="10">
        <v>0.27942666666669047</v>
      </c>
      <c r="BH1103" s="10"/>
      <c r="BI1103" s="10"/>
    </row>
    <row r="1104" spans="52:61">
      <c r="AZ1104" s="4" t="s">
        <v>1</v>
      </c>
      <c r="BA1104" s="4">
        <v>50.5</v>
      </c>
      <c r="BB1104" s="4">
        <v>239.8</v>
      </c>
      <c r="BC1104" s="10">
        <v>2.0154000000000001</v>
      </c>
      <c r="BD1104" s="10">
        <v>82.861962885779491</v>
      </c>
      <c r="BE1104" s="10">
        <v>0.38460606060606051</v>
      </c>
      <c r="BF1104" s="10">
        <v>1194.2289039767218</v>
      </c>
      <c r="BG1104" s="10">
        <v>0.26871999999998475</v>
      </c>
      <c r="BH1104" s="10"/>
      <c r="BI1104" s="10"/>
    </row>
    <row r="1105" spans="52:61">
      <c r="AZ1105" s="4" t="s">
        <v>1</v>
      </c>
      <c r="BA1105" s="4">
        <v>50.7</v>
      </c>
      <c r="BB1105" s="4">
        <v>240</v>
      </c>
      <c r="BC1105" s="10">
        <v>2.0240999999999998</v>
      </c>
      <c r="BD1105" s="10">
        <v>82.505805049157658</v>
      </c>
      <c r="BE1105" s="10">
        <v>0.37933333333333341</v>
      </c>
      <c r="BF1105" s="10">
        <v>1074.4704083861104</v>
      </c>
      <c r="BG1105" s="10">
        <v>0.26987999999998463</v>
      </c>
      <c r="BH1105" s="10"/>
      <c r="BI1105" s="10"/>
    </row>
    <row r="1106" spans="52:61">
      <c r="AZ1106" s="4" t="s">
        <v>1</v>
      </c>
      <c r="BA1106" s="4">
        <v>50.9</v>
      </c>
      <c r="BB1106" s="4">
        <v>240.2</v>
      </c>
      <c r="BC1106" s="10">
        <v>2.0125000000000002</v>
      </c>
      <c r="BD1106" s="10">
        <v>82.981366459627324</v>
      </c>
      <c r="BE1106" s="10">
        <v>0.38636363636363624</v>
      </c>
      <c r="BF1106" s="10">
        <v>1248.4787018255581</v>
      </c>
      <c r="BG1106" s="10">
        <v>0.26833333333335624</v>
      </c>
      <c r="BH1106" s="10"/>
      <c r="BI1106" s="10"/>
    </row>
    <row r="1107" spans="52:61">
      <c r="AZ1107" s="4" t="s">
        <v>1</v>
      </c>
      <c r="BA1107" s="4">
        <v>51.1</v>
      </c>
      <c r="BB1107" s="4">
        <v>240.4</v>
      </c>
      <c r="BC1107" s="10">
        <v>1.9698</v>
      </c>
      <c r="BD1107" s="10">
        <v>85.287846481876329</v>
      </c>
      <c r="BE1107" s="10">
        <v>0.41224242424242419</v>
      </c>
      <c r="BF1107" s="10">
        <v>1177.075855467815</v>
      </c>
      <c r="BG1107" s="10">
        <v>0.2814000000000571</v>
      </c>
      <c r="BH1107" s="10"/>
      <c r="BI1107" s="10"/>
    </row>
    <row r="1108" spans="52:61">
      <c r="AZ1108" s="4" t="s">
        <v>1</v>
      </c>
      <c r="BA1108" s="4">
        <v>51.3</v>
      </c>
      <c r="BB1108" s="4">
        <v>240.6</v>
      </c>
      <c r="BC1108" s="10">
        <v>1.9975000000000001</v>
      </c>
      <c r="BD1108" s="10">
        <v>84.105131414267831</v>
      </c>
      <c r="BE1108" s="10">
        <v>0.39545454545454539</v>
      </c>
      <c r="BF1108" s="10">
        <v>1203.9911308203989</v>
      </c>
      <c r="BG1108" s="10">
        <v>0.26633333333335607</v>
      </c>
      <c r="BH1108" s="10"/>
      <c r="BI1108" s="10"/>
    </row>
    <row r="1109" spans="52:61">
      <c r="AZ1109" s="4" t="s">
        <v>1</v>
      </c>
      <c r="BA1109" s="4">
        <v>51.5</v>
      </c>
      <c r="BB1109" s="4">
        <v>240.8</v>
      </c>
      <c r="BC1109" s="10">
        <v>2.0083000000000002</v>
      </c>
      <c r="BD1109" s="10">
        <v>83.652840711049137</v>
      </c>
      <c r="BE1109" s="10">
        <v>0.38890909090909076</v>
      </c>
      <c r="BF1109" s="10">
        <v>1174.1028128031039</v>
      </c>
      <c r="BG1109" s="10">
        <v>0.26777333333331815</v>
      </c>
      <c r="BH1109" s="10"/>
      <c r="BI1109" s="10"/>
    </row>
    <row r="1110" spans="52:61">
      <c r="AZ1110" s="4" t="s">
        <v>1</v>
      </c>
      <c r="BA1110" s="4">
        <v>51.7</v>
      </c>
      <c r="BB1110" s="4">
        <v>241</v>
      </c>
      <c r="BC1110" s="10">
        <v>2.0345</v>
      </c>
      <c r="BD1110" s="10">
        <v>82.575571393462766</v>
      </c>
      <c r="BE1110" s="10">
        <v>0.37303030303030299</v>
      </c>
      <c r="BF1110" s="10">
        <v>1195.3105512596655</v>
      </c>
      <c r="BG1110" s="10">
        <v>0.29064285714272736</v>
      </c>
      <c r="BH1110" s="10"/>
      <c r="BI1110" s="10"/>
    </row>
    <row r="1111" spans="52:61">
      <c r="AZ1111" s="4" t="s">
        <v>1</v>
      </c>
      <c r="BA1111" s="4">
        <v>51.9</v>
      </c>
      <c r="BB1111" s="4">
        <v>241.2</v>
      </c>
      <c r="BC1111" s="10">
        <v>2.0232999999999999</v>
      </c>
      <c r="BD1111" s="10">
        <v>83.032669401472845</v>
      </c>
      <c r="BE1111" s="10">
        <v>0.37981818181818183</v>
      </c>
      <c r="BF1111" s="10">
        <v>1047.7748691099475</v>
      </c>
      <c r="BG1111" s="10">
        <v>0.26977333333335635</v>
      </c>
      <c r="BH1111" s="10"/>
      <c r="BI1111" s="10"/>
    </row>
    <row r="1112" spans="52:61">
      <c r="AZ1112" s="4" t="s">
        <v>1</v>
      </c>
      <c r="BA1112" s="4">
        <v>52.1</v>
      </c>
      <c r="BB1112" s="4">
        <v>241.4</v>
      </c>
      <c r="BC1112" s="10">
        <v>2.0516999999999999</v>
      </c>
      <c r="BD1112" s="10">
        <v>81.883316274309109</v>
      </c>
      <c r="BE1112" s="10">
        <v>0.36260606060606065</v>
      </c>
      <c r="BF1112" s="10">
        <v>887.0148712368516</v>
      </c>
      <c r="BG1112" s="10">
        <v>0.27355999999998443</v>
      </c>
      <c r="BH1112" s="10"/>
      <c r="BI1112" s="10"/>
    </row>
    <row r="1113" spans="52:61">
      <c r="AZ1113" s="4" t="s">
        <v>1</v>
      </c>
      <c r="BA1113" s="4">
        <v>52.3</v>
      </c>
      <c r="BB1113" s="4">
        <v>241.6</v>
      </c>
      <c r="BC1113" s="10">
        <v>2.1034999999999999</v>
      </c>
      <c r="BD1113" s="10">
        <v>79.391490373187551</v>
      </c>
      <c r="BE1113" s="10">
        <v>0.33121212121212124</v>
      </c>
      <c r="BF1113" s="10">
        <v>1241.4751199797927</v>
      </c>
      <c r="BG1113" s="10">
        <v>0.28046666666669057</v>
      </c>
      <c r="BH1113" s="10"/>
      <c r="BI1113" s="10"/>
    </row>
    <row r="1114" spans="52:61">
      <c r="AZ1114" s="4" t="s">
        <v>1</v>
      </c>
      <c r="BA1114" s="4">
        <v>52.5</v>
      </c>
      <c r="BB1114" s="4">
        <v>241.8</v>
      </c>
      <c r="BC1114" s="10">
        <v>2.1126999999999998</v>
      </c>
      <c r="BD1114" s="10">
        <v>79.045770814597446</v>
      </c>
      <c r="BE1114" s="10">
        <v>0.32563636363636372</v>
      </c>
      <c r="BF1114" s="10">
        <v>1262.3749679404978</v>
      </c>
      <c r="BG1114" s="10">
        <v>0.28169333333331731</v>
      </c>
      <c r="BH1114" s="10"/>
      <c r="BI1114" s="10"/>
    </row>
    <row r="1115" spans="52:61">
      <c r="AZ1115" s="4" t="s">
        <v>1</v>
      </c>
      <c r="BA1115" s="4">
        <v>52.7</v>
      </c>
      <c r="BB1115" s="4">
        <v>242</v>
      </c>
      <c r="BC1115" s="10">
        <v>2.0451999999999999</v>
      </c>
      <c r="BD1115" s="10">
        <v>81.654605906512813</v>
      </c>
      <c r="BE1115" s="10">
        <v>0.36654545454545456</v>
      </c>
      <c r="BF1115" s="10">
        <v>1295.3408791787315</v>
      </c>
      <c r="BG1115" s="10">
        <v>0.31464615384631206</v>
      </c>
      <c r="BH1115" s="10"/>
      <c r="BI1115" s="10"/>
    </row>
    <row r="1116" spans="52:61">
      <c r="AZ1116" s="4" t="s">
        <v>1</v>
      </c>
      <c r="BA1116" s="4">
        <v>52.9</v>
      </c>
      <c r="BB1116" s="4">
        <v>242.2</v>
      </c>
      <c r="BC1116" s="10">
        <v>2.0539999999999998</v>
      </c>
      <c r="BD1116" s="10">
        <v>80.817916260954249</v>
      </c>
      <c r="BE1116" s="10">
        <v>0.36121212121212126</v>
      </c>
      <c r="BF1116" s="10">
        <v>1331.8836640391407</v>
      </c>
      <c r="BG1116" s="10">
        <v>0.27386666666669002</v>
      </c>
      <c r="BH1116" s="10"/>
      <c r="BI1116" s="10"/>
    </row>
    <row r="1117" spans="52:61">
      <c r="AZ1117" s="4" t="s">
        <v>1</v>
      </c>
      <c r="BA1117" s="4">
        <v>53.1</v>
      </c>
      <c r="BB1117" s="4">
        <v>242.4</v>
      </c>
      <c r="BC1117" s="10">
        <v>2.0712000000000002</v>
      </c>
      <c r="BD1117" s="10">
        <v>80.146774816531476</v>
      </c>
      <c r="BE1117" s="10">
        <v>0.35078787878787865</v>
      </c>
      <c r="BF1117" s="10">
        <v>1209.9529586531319</v>
      </c>
      <c r="BG1117" s="10">
        <v>0.29588571428558219</v>
      </c>
      <c r="BH1117" s="10"/>
      <c r="BI1117" s="10"/>
    </row>
    <row r="1118" spans="52:61">
      <c r="AZ1118" s="4" t="s">
        <v>1</v>
      </c>
      <c r="BA1118" s="4">
        <v>53.3</v>
      </c>
      <c r="BB1118" s="4">
        <v>242.6</v>
      </c>
      <c r="BC1118" s="10">
        <v>2.0733000000000001</v>
      </c>
      <c r="BD1118" s="10">
        <v>79.100950176047846</v>
      </c>
      <c r="BE1118" s="10">
        <v>0.34951515151515139</v>
      </c>
      <c r="BF1118" s="10">
        <v>1223.7762237762236</v>
      </c>
      <c r="BG1118" s="10">
        <v>0.27644000000002361</v>
      </c>
      <c r="BH1118" s="10"/>
      <c r="BI1118" s="10"/>
    </row>
    <row r="1119" spans="52:61">
      <c r="AZ1119" s="4" t="s">
        <v>1</v>
      </c>
      <c r="BA1119" s="4">
        <v>53.5</v>
      </c>
      <c r="BB1119" s="4">
        <v>242.8</v>
      </c>
      <c r="BC1119" s="10">
        <v>2.052</v>
      </c>
      <c r="BD1119" s="10">
        <v>79.434697855750485</v>
      </c>
      <c r="BE1119" s="10">
        <v>0.36242424242424237</v>
      </c>
      <c r="BF1119" s="10">
        <v>1326.4753654574988</v>
      </c>
      <c r="BG1119" s="10">
        <v>0.29314285714291666</v>
      </c>
      <c r="BH1119" s="10"/>
      <c r="BI1119" s="10"/>
    </row>
    <row r="1120" spans="52:61">
      <c r="AZ1120" s="4" t="s">
        <v>1</v>
      </c>
      <c r="BA1120" s="4">
        <v>53.7</v>
      </c>
      <c r="BB1120" s="4">
        <v>243</v>
      </c>
      <c r="BC1120" s="10">
        <v>2.0409999999999999</v>
      </c>
      <c r="BD1120" s="10">
        <v>79.862812346888788</v>
      </c>
      <c r="BE1120" s="10">
        <v>0.36909090909090908</v>
      </c>
      <c r="BF1120" s="10">
        <v>1254.1464659351875</v>
      </c>
      <c r="BG1120" s="10">
        <v>0.27213333333331785</v>
      </c>
      <c r="BH1120" s="10"/>
      <c r="BI1120" s="10"/>
    </row>
    <row r="1121" spans="52:61">
      <c r="AZ1121" s="4" t="s">
        <v>1</v>
      </c>
      <c r="BA1121" s="4">
        <v>53.9</v>
      </c>
      <c r="BB1121" s="4">
        <v>243.2</v>
      </c>
      <c r="BC1121" s="10">
        <v>2.0164</v>
      </c>
      <c r="BD1121" s="10">
        <v>79.845268795873835</v>
      </c>
      <c r="BE1121" s="10">
        <v>0.38400000000000001</v>
      </c>
      <c r="BF1121" s="10">
        <v>1335.5137639683837</v>
      </c>
      <c r="BG1121" s="10">
        <v>0.25204999999996419</v>
      </c>
      <c r="BH1121" s="10"/>
      <c r="BI1121" s="10"/>
    </row>
    <row r="1122" spans="52:61">
      <c r="AZ1122" s="4" t="s">
        <v>1</v>
      </c>
      <c r="BA1122" s="4">
        <v>54.1</v>
      </c>
      <c r="BB1122" s="4">
        <v>243.4</v>
      </c>
      <c r="BC1122" s="10">
        <v>2.0030000000000001</v>
      </c>
      <c r="BD1122" s="10">
        <v>79.380928607089359</v>
      </c>
      <c r="BE1122" s="10">
        <v>0.39212121212121204</v>
      </c>
      <c r="BF1122" s="10">
        <v>1065.1607298001736</v>
      </c>
      <c r="BG1122" s="10">
        <v>0.26706666666665152</v>
      </c>
      <c r="BH1122" s="10"/>
      <c r="BI1122" s="10"/>
    </row>
    <row r="1123" spans="52:61">
      <c r="AZ1123" s="4" t="s">
        <v>1</v>
      </c>
      <c r="BA1123" s="4">
        <v>54.3</v>
      </c>
      <c r="BB1123" s="4">
        <v>243.6</v>
      </c>
      <c r="BC1123" s="10">
        <v>2.0038</v>
      </c>
      <c r="BD1123" s="10">
        <v>78.850184649166579</v>
      </c>
      <c r="BE1123" s="10">
        <v>0.39163636363636362</v>
      </c>
      <c r="BF1123" s="10">
        <v>1078.7453388901074</v>
      </c>
      <c r="BG1123" s="10">
        <v>0.28625714285724169</v>
      </c>
      <c r="BH1123" s="10"/>
      <c r="BI1123" s="10"/>
    </row>
    <row r="1124" spans="52:61">
      <c r="AZ1124" s="4" t="s">
        <v>1</v>
      </c>
      <c r="BA1124" s="4">
        <v>54.5</v>
      </c>
      <c r="BB1124" s="4">
        <v>243.8</v>
      </c>
      <c r="BC1124" s="10">
        <v>1.9136</v>
      </c>
      <c r="BD1124" s="10">
        <v>81.521739130434781</v>
      </c>
      <c r="BE1124" s="10">
        <v>0.44630303030303031</v>
      </c>
      <c r="BF1124" s="10">
        <v>1255.7902774242807</v>
      </c>
      <c r="BG1124" s="10">
        <v>0.25514666666665214</v>
      </c>
      <c r="BH1124" s="10"/>
      <c r="BI1124" s="10"/>
    </row>
    <row r="1125" spans="52:61">
      <c r="AZ1125" s="4" t="s">
        <v>1</v>
      </c>
      <c r="BA1125" s="4">
        <v>54.7</v>
      </c>
      <c r="BB1125" s="4">
        <v>244</v>
      </c>
      <c r="BC1125" s="10">
        <v>1.877</v>
      </c>
      <c r="BD1125" s="10">
        <v>82.045817794352686</v>
      </c>
      <c r="BE1125" s="10">
        <v>0.46848484848484845</v>
      </c>
      <c r="BF1125" s="10">
        <v>1292.48494370254</v>
      </c>
      <c r="BG1125" s="10">
        <v>0.26814285714273739</v>
      </c>
      <c r="BH1125" s="10"/>
      <c r="BI1125" s="10"/>
    </row>
    <row r="1126" spans="52:61">
      <c r="AZ1126" s="4" t="s">
        <v>1</v>
      </c>
      <c r="BA1126" s="4">
        <v>54.9</v>
      </c>
      <c r="BB1126" s="4">
        <v>244.2</v>
      </c>
      <c r="BC1126" s="10">
        <v>1.7963</v>
      </c>
      <c r="BD1126" s="10">
        <v>84.61838223013973</v>
      </c>
      <c r="BE1126" s="10">
        <v>0.51739393939393941</v>
      </c>
      <c r="BF1126" s="10">
        <v>1073.0006537371978</v>
      </c>
      <c r="BG1126" s="10">
        <v>0.2395066666666871</v>
      </c>
      <c r="BH1126" s="10"/>
      <c r="BI1126" s="10"/>
    </row>
    <row r="1127" spans="52:61">
      <c r="AZ1127" s="4" t="s">
        <v>1</v>
      </c>
      <c r="BA1127" s="4">
        <v>55.1</v>
      </c>
      <c r="BB1127" s="4">
        <v>244.4</v>
      </c>
      <c r="BC1127" s="10">
        <v>1.8177000000000001</v>
      </c>
      <c r="BD1127" s="10">
        <v>82.521868295098201</v>
      </c>
      <c r="BE1127" s="10">
        <v>0.50442424242424233</v>
      </c>
      <c r="BF1127" s="10">
        <v>1285.6025039123629</v>
      </c>
      <c r="BG1127" s="10">
        <v>0.24235999999998623</v>
      </c>
      <c r="BH1127" s="10"/>
      <c r="BI1127" s="10"/>
    </row>
    <row r="1128" spans="52:61">
      <c r="AZ1128" s="4" t="s">
        <v>1</v>
      </c>
      <c r="BA1128" s="4">
        <v>55.3</v>
      </c>
      <c r="BB1128" s="4">
        <v>244.6</v>
      </c>
      <c r="BC1128" s="10">
        <v>1.8383</v>
      </c>
      <c r="BD1128" s="10">
        <v>80.509166077354081</v>
      </c>
      <c r="BE1128" s="10">
        <v>0.4919393939393939</v>
      </c>
      <c r="BF1128" s="10">
        <v>1188.9877374368837</v>
      </c>
      <c r="BG1128" s="10">
        <v>0.26261428571437639</v>
      </c>
      <c r="BH1128" s="10"/>
      <c r="BI1128" s="10"/>
    </row>
    <row r="1129" spans="52:61">
      <c r="AZ1129" s="4" t="s">
        <v>1</v>
      </c>
      <c r="BA1129" s="4">
        <v>55.5</v>
      </c>
      <c r="BB1129" s="4">
        <v>244.8</v>
      </c>
      <c r="BC1129" s="10">
        <v>1.8522000000000001</v>
      </c>
      <c r="BD1129" s="10">
        <v>78.825180865997183</v>
      </c>
      <c r="BE1129" s="10">
        <v>0.48351515151515145</v>
      </c>
      <c r="BF1129" s="10">
        <v>1213.6161815490871</v>
      </c>
      <c r="BG1129" s="10">
        <v>0.26460000000005374</v>
      </c>
      <c r="BH1129" s="10"/>
      <c r="BI1129" s="10"/>
    </row>
    <row r="1130" spans="52:61">
      <c r="AZ1130" s="4" t="s">
        <v>1</v>
      </c>
      <c r="BA1130" s="4">
        <v>55.7</v>
      </c>
      <c r="BB1130" s="4">
        <v>245</v>
      </c>
      <c r="BC1130" s="10">
        <v>1.9056999999999999</v>
      </c>
      <c r="BD1130" s="10">
        <v>75.562785328225857</v>
      </c>
      <c r="BE1130" s="10">
        <v>0.4510909090909091</v>
      </c>
      <c r="BF1130" s="10">
        <v>1101.5851752623353</v>
      </c>
      <c r="BG1130" s="10">
        <v>0.2540933333333189</v>
      </c>
      <c r="BH1130" s="10"/>
      <c r="BI1130" s="10"/>
    </row>
    <row r="1131" spans="52:61">
      <c r="AZ1131" s="4" t="s">
        <v>1</v>
      </c>
      <c r="BA1131" s="4">
        <v>55.9</v>
      </c>
      <c r="BB1131" s="4">
        <v>245.2</v>
      </c>
      <c r="BC1131" s="10">
        <v>1.9301999999999999</v>
      </c>
      <c r="BD1131" s="10">
        <v>74.085586985804582</v>
      </c>
      <c r="BE1131" s="10">
        <v>0.43624242424242426</v>
      </c>
      <c r="BF1131" s="10">
        <v>1196.1547821854465</v>
      </c>
      <c r="BG1131" s="10">
        <v>0.25736000000002196</v>
      </c>
      <c r="BH1131" s="10"/>
      <c r="BI1131" s="10"/>
    </row>
    <row r="1132" spans="52:61">
      <c r="AZ1132" s="4" t="s">
        <v>1</v>
      </c>
      <c r="BA1132" s="4">
        <v>56.1</v>
      </c>
      <c r="BB1132" s="4">
        <v>245.4</v>
      </c>
      <c r="BC1132" s="10">
        <v>1.9166000000000001</v>
      </c>
      <c r="BD1132" s="10">
        <v>73.567776270478973</v>
      </c>
      <c r="BE1132" s="10">
        <v>0.44448484848484843</v>
      </c>
      <c r="BF1132" s="10">
        <v>1066.3198959687907</v>
      </c>
      <c r="BG1132" s="10">
        <v>0.27379999999987775</v>
      </c>
      <c r="BH1132" s="10"/>
      <c r="BI1132" s="10"/>
    </row>
    <row r="1133" spans="52:61">
      <c r="AZ1133" s="4" t="s">
        <v>1</v>
      </c>
      <c r="BA1133" s="4">
        <v>56.3</v>
      </c>
      <c r="BB1133" s="4">
        <v>245.6</v>
      </c>
      <c r="BC1133" s="10">
        <v>1.9262999999999999</v>
      </c>
      <c r="BD1133" s="10">
        <v>72.159061413071697</v>
      </c>
      <c r="BE1133" s="10">
        <v>0.43860606060606061</v>
      </c>
      <c r="BF1133" s="10">
        <v>1102.0181858505211</v>
      </c>
      <c r="BG1133" s="10">
        <v>0.25684000000002188</v>
      </c>
      <c r="BH1133" s="10"/>
      <c r="BI1133" s="10"/>
    </row>
    <row r="1134" spans="52:61">
      <c r="AZ1134" s="4" t="s">
        <v>1</v>
      </c>
      <c r="BA1134" s="4">
        <v>56.5</v>
      </c>
      <c r="BB1134" s="4">
        <v>245.8</v>
      </c>
      <c r="BC1134" s="10">
        <v>1.9448000000000001</v>
      </c>
      <c r="BD1134" s="10">
        <v>70.958453311394479</v>
      </c>
      <c r="BE1134" s="10">
        <v>0.42739393939393933</v>
      </c>
      <c r="BF1134" s="10">
        <v>1001.0052271813428</v>
      </c>
      <c r="BG1134" s="10">
        <v>0.25930666666665192</v>
      </c>
      <c r="BH1134" s="10"/>
      <c r="BI1134" s="10"/>
    </row>
    <row r="1135" spans="52:61">
      <c r="AZ1135" s="4" t="s">
        <v>1</v>
      </c>
      <c r="BA1135" s="4">
        <v>56.7</v>
      </c>
      <c r="BB1135" s="4">
        <v>246</v>
      </c>
      <c r="BC1135" s="10">
        <v>1.9029</v>
      </c>
      <c r="BD1135" s="10">
        <v>71.995375479531234</v>
      </c>
      <c r="BE1135" s="10">
        <v>0.45278787878787874</v>
      </c>
      <c r="BF1135" s="10">
        <v>1120.9260507979322</v>
      </c>
      <c r="BG1135" s="10">
        <v>0.25371999999998557</v>
      </c>
      <c r="BH1135" s="10"/>
      <c r="BI1135" s="10"/>
    </row>
    <row r="1136" spans="52:61">
      <c r="AZ1136" s="4" t="s">
        <v>1</v>
      </c>
      <c r="BA1136" s="4">
        <v>56.9</v>
      </c>
      <c r="BB1136" s="4">
        <v>246.2</v>
      </c>
      <c r="BC1136" s="10">
        <v>1.8633999999999999</v>
      </c>
      <c r="BD1136" s="10">
        <v>72.984866373296128</v>
      </c>
      <c r="BE1136" s="10">
        <v>0.47672727272727272</v>
      </c>
      <c r="BF1136" s="10">
        <v>1173.984503404555</v>
      </c>
      <c r="BG1136" s="10">
        <v>0.2329250000000993</v>
      </c>
      <c r="BH1136" s="10"/>
      <c r="BI1136" s="10"/>
    </row>
    <row r="1137" spans="52:61">
      <c r="AZ1137" s="4" t="s">
        <v>1</v>
      </c>
      <c r="BA1137" s="4">
        <v>57.1</v>
      </c>
      <c r="BB1137" s="4">
        <v>246.4</v>
      </c>
      <c r="BC1137" s="10">
        <v>1.8812</v>
      </c>
      <c r="BD1137" s="10">
        <v>71.231129066553265</v>
      </c>
      <c r="BE1137" s="10">
        <v>0.46593939393939393</v>
      </c>
      <c r="BF1137" s="10">
        <v>1223.236309817464</v>
      </c>
      <c r="BG1137" s="10">
        <v>0.25082666666665243</v>
      </c>
      <c r="BH1137" s="10"/>
      <c r="BI1137" s="10"/>
    </row>
    <row r="1138" spans="52:61">
      <c r="AZ1138" s="4" t="s">
        <v>1</v>
      </c>
      <c r="BA1138" s="4">
        <v>57.3</v>
      </c>
      <c r="BB1138" s="4">
        <v>246.6</v>
      </c>
      <c r="BC1138" s="10">
        <v>1.8092999999999999</v>
      </c>
      <c r="BD1138" s="10">
        <v>72.956391974796887</v>
      </c>
      <c r="BE1138" s="10">
        <v>0.50951515151515159</v>
      </c>
      <c r="BF1138" s="10">
        <v>1229.6673949987864</v>
      </c>
      <c r="BG1138" s="10">
        <v>0.25847142857134986</v>
      </c>
      <c r="BH1138" s="10"/>
      <c r="BI1138" s="10"/>
    </row>
    <row r="1139" spans="52:61">
      <c r="AZ1139" s="4" t="s">
        <v>1</v>
      </c>
      <c r="BA1139" s="4">
        <v>57.5</v>
      </c>
      <c r="BB1139" s="4">
        <v>246.8</v>
      </c>
      <c r="BC1139" s="10">
        <v>1.83</v>
      </c>
      <c r="BD1139" s="10">
        <v>71.584699453551906</v>
      </c>
      <c r="BE1139" s="10">
        <v>0.49696969696969689</v>
      </c>
      <c r="BF1139" s="10">
        <v>1061.8083107120485</v>
      </c>
      <c r="BG1139" s="10">
        <v>0.24399999999998614</v>
      </c>
      <c r="BH1139" s="10"/>
      <c r="BI1139" s="10"/>
    </row>
    <row r="1140" spans="52:61">
      <c r="AZ1140" s="4" t="s">
        <v>1</v>
      </c>
      <c r="BA1140" s="4">
        <v>57.7</v>
      </c>
      <c r="BB1140" s="4">
        <v>247</v>
      </c>
      <c r="BC1140" s="10">
        <v>1.8658999999999999</v>
      </c>
      <c r="BD1140" s="10">
        <v>69.135537810172039</v>
      </c>
      <c r="BE1140" s="10">
        <v>0.47521212121212125</v>
      </c>
      <c r="BF1140" s="10">
        <v>1280.6344333589152</v>
      </c>
      <c r="BG1140" s="10">
        <v>0.26655714285719695</v>
      </c>
      <c r="BH1140" s="10"/>
      <c r="BI1140" s="10"/>
    </row>
    <row r="1141" spans="52:61">
      <c r="AZ1141" s="4" t="s">
        <v>1</v>
      </c>
      <c r="BA1141" s="4">
        <v>57.9</v>
      </c>
      <c r="BB1141" s="4">
        <v>247.2</v>
      </c>
      <c r="BC1141" s="10">
        <v>1.9112</v>
      </c>
      <c r="BD1141" s="10">
        <v>66.973629133528675</v>
      </c>
      <c r="BE1141" s="10">
        <v>0.44775757575757574</v>
      </c>
      <c r="BF1141" s="10">
        <v>1363.3142545652768</v>
      </c>
      <c r="BG1141" s="10">
        <v>0.25482666666668841</v>
      </c>
      <c r="BH1141" s="10"/>
      <c r="BI1141" s="10"/>
    </row>
    <row r="1142" spans="52:61">
      <c r="AZ1142" s="4" t="s">
        <v>1</v>
      </c>
      <c r="BA1142" s="4">
        <v>58.1</v>
      </c>
      <c r="BB1142" s="4">
        <v>247.4</v>
      </c>
      <c r="BC1142" s="10">
        <v>1.9408000000000001</v>
      </c>
      <c r="BD1142" s="10">
        <v>65.436933223413021</v>
      </c>
      <c r="BE1142" s="10">
        <v>0.42981818181818177</v>
      </c>
      <c r="BF1142" s="10">
        <v>1228.6984440602619</v>
      </c>
      <c r="BG1142" s="10">
        <v>0.27725714285701908</v>
      </c>
      <c r="BH1142" s="10"/>
      <c r="BI1142" s="10"/>
    </row>
    <row r="1143" spans="52:61">
      <c r="AZ1143" s="4" t="s">
        <v>1</v>
      </c>
      <c r="BA1143" s="4">
        <v>58.3</v>
      </c>
      <c r="BB1143" s="4">
        <v>247.6</v>
      </c>
      <c r="BC1143" s="10">
        <v>1.9488000000000001</v>
      </c>
      <c r="BD1143" s="10">
        <v>64.142036124794743</v>
      </c>
      <c r="BE1143" s="10">
        <v>0.42496969696969689</v>
      </c>
      <c r="BF1143" s="10">
        <v>1170.9662288930581</v>
      </c>
      <c r="BG1143" s="10">
        <v>0.25984000000002216</v>
      </c>
      <c r="BH1143" s="10"/>
      <c r="BI1143" s="10"/>
    </row>
    <row r="1144" spans="52:61">
      <c r="AZ1144" s="4" t="s">
        <v>1</v>
      </c>
      <c r="BA1144" s="4">
        <v>58.5</v>
      </c>
      <c r="BB1144" s="4">
        <v>247.8</v>
      </c>
      <c r="BC1144" s="10">
        <v>1.9644999999999999</v>
      </c>
      <c r="BD1144" s="10">
        <v>62.611351488928484</v>
      </c>
      <c r="BE1144" s="10">
        <v>0.41545454545454547</v>
      </c>
      <c r="BF1144" s="10">
        <v>1302.039748953975</v>
      </c>
      <c r="BG1144" s="10">
        <v>0.26193333333331842</v>
      </c>
      <c r="BH1144" s="10"/>
      <c r="BI1144" s="10"/>
    </row>
    <row r="1145" spans="52:61">
      <c r="AZ1145" s="4" t="s">
        <v>1</v>
      </c>
      <c r="BA1145" s="4">
        <v>58.7</v>
      </c>
      <c r="BB1145" s="4">
        <v>248</v>
      </c>
      <c r="BC1145" s="10">
        <v>1.9394</v>
      </c>
      <c r="BD1145" s="10">
        <v>62.390430029906156</v>
      </c>
      <c r="BE1145" s="10">
        <v>0.43066666666666664</v>
      </c>
      <c r="BF1145" s="10">
        <v>1093.6329588014983</v>
      </c>
      <c r="BG1145" s="10">
        <v>0.25858666666665198</v>
      </c>
      <c r="BH1145" s="10"/>
      <c r="BI1145" s="10"/>
    </row>
    <row r="1146" spans="52:61">
      <c r="AZ1146" s="4" t="s">
        <v>1</v>
      </c>
      <c r="BA1146" s="4">
        <v>58.9</v>
      </c>
      <c r="BB1146" s="4">
        <v>248.2</v>
      </c>
      <c r="BC1146" s="10">
        <v>1.8571</v>
      </c>
      <c r="BD1146" s="10">
        <v>64.616875774056325</v>
      </c>
      <c r="BE1146" s="10">
        <v>0.48054545454545455</v>
      </c>
      <c r="BF1146" s="10">
        <v>1188.7608069164264</v>
      </c>
      <c r="BG1146" s="10">
        <v>0.24761333333335445</v>
      </c>
      <c r="BH1146" s="10"/>
      <c r="BI1146" s="10"/>
    </row>
    <row r="1147" spans="52:61">
      <c r="AZ1147" s="4" t="s">
        <v>1</v>
      </c>
      <c r="BA1147" s="4">
        <v>59.1</v>
      </c>
      <c r="BB1147" s="4">
        <v>248.4</v>
      </c>
      <c r="BC1147" s="10">
        <v>1.8623000000000001</v>
      </c>
      <c r="BD1147" s="10">
        <v>63.36250872576921</v>
      </c>
      <c r="BE1147" s="10">
        <v>0.47739393939393931</v>
      </c>
      <c r="BF1147" s="10">
        <v>1070.5017301038063</v>
      </c>
      <c r="BG1147" s="10">
        <v>0.24830666666665255</v>
      </c>
      <c r="BH1147" s="10"/>
      <c r="BI1147" s="10"/>
    </row>
    <row r="1148" spans="52:61">
      <c r="AZ1148" s="4" t="s">
        <v>1</v>
      </c>
      <c r="BA1148" s="4">
        <v>59.3</v>
      </c>
      <c r="BB1148" s="4">
        <v>248.6</v>
      </c>
      <c r="BC1148" s="10">
        <v>1.8126</v>
      </c>
      <c r="BD1148" s="10">
        <v>63.444775460664239</v>
      </c>
      <c r="BE1148" s="10">
        <v>0.50751515151515147</v>
      </c>
      <c r="BF1148" s="10">
        <v>1123.9238785681921</v>
      </c>
      <c r="BG1148" s="10">
        <v>0.24168000000002063</v>
      </c>
      <c r="BH1148" s="10"/>
      <c r="BI1148" s="10"/>
    </row>
    <row r="1149" spans="52:61">
      <c r="AZ1149" s="4" t="s">
        <v>1</v>
      </c>
      <c r="BA1149" s="4">
        <v>59.5</v>
      </c>
      <c r="BB1149" s="4">
        <v>248.8</v>
      </c>
      <c r="BC1149" s="10">
        <v>1.7930999999999999</v>
      </c>
      <c r="BD1149" s="10">
        <v>63.019351960292234</v>
      </c>
      <c r="BE1149" s="10">
        <v>0.51933333333333331</v>
      </c>
      <c r="BF1149" s="10">
        <v>1207.0977151191055</v>
      </c>
      <c r="BG1149" s="10">
        <v>0.23907999999998639</v>
      </c>
      <c r="BH1149" s="10"/>
      <c r="BI1149" s="10"/>
    </row>
    <row r="1150" spans="52:61">
      <c r="AZ1150" s="4" t="s">
        <v>1</v>
      </c>
      <c r="BA1150" s="4">
        <v>59.7</v>
      </c>
      <c r="BB1150" s="4">
        <v>249</v>
      </c>
      <c r="BC1150" s="10">
        <v>1.8261000000000001</v>
      </c>
      <c r="BD1150" s="10">
        <v>60.785280105142107</v>
      </c>
      <c r="BE1150" s="10">
        <v>0.4993333333333333</v>
      </c>
      <c r="BF1150" s="10">
        <v>1288.012454592631</v>
      </c>
      <c r="BG1150" s="10">
        <v>0.24347999999998618</v>
      </c>
      <c r="BH1150" s="10"/>
      <c r="BI1150" s="10"/>
    </row>
    <row r="1151" spans="52:61">
      <c r="AZ1151" s="4" t="s">
        <v>1</v>
      </c>
      <c r="BA1151" s="4">
        <v>59.9</v>
      </c>
      <c r="BB1151" s="4">
        <v>249.2</v>
      </c>
      <c r="BC1151" s="10">
        <v>1.8150999999999999</v>
      </c>
      <c r="BD1151" s="10">
        <v>60.05178778028759</v>
      </c>
      <c r="BE1151" s="10">
        <v>0.50600000000000001</v>
      </c>
      <c r="BF1151" s="10">
        <v>1185.9799713876969</v>
      </c>
      <c r="BG1151" s="10">
        <v>0.25930000000008951</v>
      </c>
      <c r="BH1151" s="10"/>
      <c r="BI1151" s="10"/>
    </row>
    <row r="1152" spans="52:61">
      <c r="AZ1152" s="4" t="s">
        <v>1</v>
      </c>
      <c r="BA1152" s="4">
        <v>60.1</v>
      </c>
      <c r="BB1152" s="4">
        <v>249.4</v>
      </c>
      <c r="BC1152" s="10">
        <v>1.7907999999999999</v>
      </c>
      <c r="BD1152" s="10">
        <v>59.749832477105208</v>
      </c>
      <c r="BE1152" s="10">
        <v>0.52072727272727271</v>
      </c>
      <c r="BF1152" s="10">
        <v>1077.6384083044984</v>
      </c>
      <c r="BG1152" s="10">
        <v>0.25582857142862336</v>
      </c>
      <c r="BH1152" s="10"/>
      <c r="BI1152" s="10"/>
    </row>
    <row r="1153" spans="52:61">
      <c r="AZ1153" s="4" t="s">
        <v>1</v>
      </c>
      <c r="BA1153" s="4">
        <v>60.3</v>
      </c>
      <c r="BB1153" s="4">
        <v>249.6</v>
      </c>
      <c r="BC1153" s="10">
        <v>1.7461</v>
      </c>
      <c r="BD1153" s="10">
        <v>60.706717828303077</v>
      </c>
      <c r="BE1153" s="10">
        <v>0.54781818181818176</v>
      </c>
      <c r="BF1153" s="10">
        <v>1106.8090787716956</v>
      </c>
      <c r="BG1153" s="10">
        <v>0.21826249999996897</v>
      </c>
      <c r="BH1153" s="10"/>
      <c r="BI1153" s="10"/>
    </row>
    <row r="1154" spans="52:61">
      <c r="AZ1154" s="4" t="s">
        <v>1</v>
      </c>
      <c r="BA1154" s="4">
        <v>60.5</v>
      </c>
      <c r="BB1154" s="4">
        <v>249.8</v>
      </c>
      <c r="BC1154" s="10">
        <v>1.7485999999999999</v>
      </c>
      <c r="BD1154" s="10">
        <v>59.476152350451791</v>
      </c>
      <c r="BE1154" s="10">
        <v>0.54630303030303029</v>
      </c>
      <c r="BF1154" s="10">
        <v>1100.5747126436784</v>
      </c>
      <c r="BG1154" s="10">
        <v>0.2498000000000507</v>
      </c>
      <c r="BH1154" s="10"/>
      <c r="BI1154" s="10"/>
    </row>
    <row r="1155" spans="52:61">
      <c r="AZ1155" s="4" t="s">
        <v>1</v>
      </c>
      <c r="BA1155" s="4">
        <v>60.7</v>
      </c>
      <c r="BB1155" s="4">
        <v>250</v>
      </c>
      <c r="BC1155" s="10">
        <v>1.7931999999999999</v>
      </c>
      <c r="BD1155" s="10">
        <v>56.881552531786753</v>
      </c>
      <c r="BE1155" s="10">
        <v>0.51927272727272733</v>
      </c>
      <c r="BF1155" s="10">
        <v>1278.3769902413972</v>
      </c>
      <c r="BG1155" s="10">
        <v>0.23909333333331972</v>
      </c>
      <c r="BH1155" s="10"/>
      <c r="BI1155" s="10"/>
    </row>
    <row r="1156" spans="52:61">
      <c r="AZ1156" s="4" t="s">
        <v>1</v>
      </c>
      <c r="BA1156" s="4">
        <v>60.9</v>
      </c>
      <c r="BB1156" s="4">
        <v>250.2</v>
      </c>
      <c r="BC1156" s="10">
        <v>1.7928999999999999</v>
      </c>
      <c r="BD1156" s="10">
        <v>56.333314741480287</v>
      </c>
      <c r="BE1156" s="10">
        <v>0.5194545454545455</v>
      </c>
      <c r="BF1156" s="10">
        <v>1083.4057341442224</v>
      </c>
      <c r="BG1156" s="10">
        <v>0.25612857142849343</v>
      </c>
      <c r="BH1156" s="10"/>
      <c r="BI1156" s="10"/>
    </row>
    <row r="1157" spans="52:61">
      <c r="AZ1157" s="4" t="s">
        <v>1</v>
      </c>
      <c r="BA1157" s="4">
        <v>61.1</v>
      </c>
      <c r="BB1157" s="4">
        <v>250.4</v>
      </c>
      <c r="BC1157" s="10">
        <v>1.8372999999999999</v>
      </c>
      <c r="BD1157" s="10">
        <v>54.427692810101782</v>
      </c>
      <c r="BE1157" s="10">
        <v>0.49254545454545456</v>
      </c>
      <c r="BF1157" s="10">
        <v>1198.1245491704735</v>
      </c>
      <c r="BG1157" s="10">
        <v>0.24497333333331939</v>
      </c>
      <c r="BH1157" s="10"/>
      <c r="BI1157" s="10"/>
    </row>
    <row r="1158" spans="52:61">
      <c r="AZ1158" s="4" t="s">
        <v>1</v>
      </c>
      <c r="BA1158" s="4">
        <v>61.3</v>
      </c>
      <c r="BB1158" s="4">
        <v>250.6</v>
      </c>
      <c r="BC1158" s="10">
        <v>1.8692</v>
      </c>
      <c r="BD1158" s="10">
        <v>52.963834795634497</v>
      </c>
      <c r="BE1158" s="10">
        <v>0.4732121212121212</v>
      </c>
      <c r="BF1158" s="10">
        <v>1069.542820347714</v>
      </c>
      <c r="BG1158" s="10">
        <v>0.2670285714286636</v>
      </c>
      <c r="BH1158" s="10"/>
      <c r="BI1158" s="10"/>
    </row>
    <row r="1159" spans="52:61">
      <c r="AZ1159" s="4" t="s">
        <v>1</v>
      </c>
      <c r="BA1159" s="4">
        <v>61.5</v>
      </c>
      <c r="BB1159" s="4">
        <v>250.8</v>
      </c>
      <c r="BC1159" s="10">
        <v>1.8077000000000001</v>
      </c>
      <c r="BD1159" s="10">
        <v>54.212535265807375</v>
      </c>
      <c r="BE1159" s="10">
        <v>0.51048484848484843</v>
      </c>
      <c r="BF1159" s="10">
        <v>1151.4801110083258</v>
      </c>
      <c r="BG1159" s="10">
        <v>0.25824285714274187</v>
      </c>
      <c r="BH1159" s="10"/>
      <c r="BI1159" s="10"/>
    </row>
    <row r="1160" spans="52:61">
      <c r="AZ1160" s="4" t="s">
        <v>1</v>
      </c>
      <c r="BA1160" s="4">
        <v>61.7</v>
      </c>
      <c r="BB1160" s="4">
        <v>251</v>
      </c>
      <c r="BC1160" s="10">
        <v>1.8286</v>
      </c>
      <c r="BD1160" s="10">
        <v>53.046046155528821</v>
      </c>
      <c r="BE1160" s="10">
        <v>0.49781818181818177</v>
      </c>
      <c r="BF1160" s="10">
        <v>1174.5994344957587</v>
      </c>
      <c r="BG1160" s="10">
        <v>0.24381333333331948</v>
      </c>
      <c r="BH1160" s="10"/>
      <c r="BI1160" s="10"/>
    </row>
    <row r="1161" spans="52:61">
      <c r="AZ1161" s="4" t="s">
        <v>1</v>
      </c>
      <c r="BA1161" s="4">
        <v>61.9</v>
      </c>
      <c r="BB1161" s="4">
        <v>251.2</v>
      </c>
      <c r="BC1161" s="10">
        <v>1.8331</v>
      </c>
      <c r="BD1161" s="10">
        <v>52.370301674758608</v>
      </c>
      <c r="BE1161" s="10">
        <v>0.49509090909090908</v>
      </c>
      <c r="BF1161" s="10">
        <v>1102.450872157209</v>
      </c>
      <c r="BG1161" s="10">
        <v>0.26187142857151896</v>
      </c>
      <c r="BH1161" s="10"/>
      <c r="BI1161" s="10"/>
    </row>
    <row r="1162" spans="52:61">
      <c r="AZ1162" s="4" t="s">
        <v>1</v>
      </c>
      <c r="BA1162" s="4">
        <v>62.1</v>
      </c>
      <c r="BB1162" s="4">
        <v>251.4</v>
      </c>
      <c r="BC1162" s="10">
        <v>1.837</v>
      </c>
      <c r="BD1162" s="10">
        <v>52.259118127381605</v>
      </c>
      <c r="BE1162" s="10">
        <v>0.49272727272727274</v>
      </c>
      <c r="BF1162" s="10">
        <v>1089.2934547030775</v>
      </c>
      <c r="BG1162" s="10">
        <v>0.2449333333333194</v>
      </c>
      <c r="BH1162" s="10"/>
      <c r="BI1162" s="10"/>
    </row>
    <row r="1163" spans="52:61">
      <c r="AZ1163" s="4" t="s">
        <v>1</v>
      </c>
      <c r="BA1163" s="4">
        <v>62.3</v>
      </c>
      <c r="BB1163" s="4">
        <v>251.6</v>
      </c>
      <c r="BC1163" s="10">
        <v>1.8875</v>
      </c>
      <c r="BD1163" s="10">
        <v>50.860927152317885</v>
      </c>
      <c r="BE1163" s="10">
        <v>0.4621212121212121</v>
      </c>
      <c r="BF1163" s="10">
        <v>1082.8287197231834</v>
      </c>
      <c r="BG1163" s="10">
        <v>0.25166666666668813</v>
      </c>
      <c r="BH1163" s="10"/>
      <c r="BI1163" s="10"/>
    </row>
    <row r="1164" spans="52:61">
      <c r="AZ1164" s="4" t="s">
        <v>1</v>
      </c>
      <c r="BA1164" s="4">
        <v>62.5</v>
      </c>
      <c r="BB1164" s="4">
        <v>251.8</v>
      </c>
      <c r="BC1164" s="10">
        <v>1.8182</v>
      </c>
      <c r="BD1164" s="10">
        <v>52.249477505224945</v>
      </c>
      <c r="BE1164" s="10">
        <v>0.50412121212121208</v>
      </c>
      <c r="BF1164" s="10">
        <v>1093.3682373472948</v>
      </c>
      <c r="BG1164" s="10">
        <v>0.25974285714290984</v>
      </c>
      <c r="BH1164" s="10"/>
      <c r="BI1164" s="10"/>
    </row>
    <row r="1165" spans="52:61">
      <c r="AZ1165" s="4" t="s">
        <v>1</v>
      </c>
      <c r="BA1165" s="4">
        <v>62.7</v>
      </c>
      <c r="BB1165" s="4">
        <v>252</v>
      </c>
      <c r="BC1165" s="10">
        <v>1.7989999999999999</v>
      </c>
      <c r="BD1165" s="10">
        <v>52.807115063924407</v>
      </c>
      <c r="BE1165" s="10">
        <v>0.51575757575757575</v>
      </c>
      <c r="BF1165" s="10">
        <v>1010.4859850776365</v>
      </c>
      <c r="BG1165" s="10">
        <v>0.23986666666665302</v>
      </c>
      <c r="BH1165" s="10"/>
      <c r="BI1165" s="10"/>
    </row>
    <row r="1166" spans="52:61">
      <c r="AZ1166" s="4" t="s">
        <v>1</v>
      </c>
      <c r="BA1166" s="4">
        <v>62.9</v>
      </c>
      <c r="BB1166" s="4">
        <v>252.2</v>
      </c>
      <c r="BC1166" s="10">
        <v>1.7726</v>
      </c>
      <c r="BD1166" s="10">
        <v>53.029448268080785</v>
      </c>
      <c r="BE1166" s="10">
        <v>0.53175757575757576</v>
      </c>
      <c r="BF1166" s="10">
        <v>878.50631136044876</v>
      </c>
      <c r="BG1166" s="10">
        <v>0.25322857142849431</v>
      </c>
      <c r="BH1166" s="10"/>
      <c r="BI1166" s="10"/>
    </row>
    <row r="1167" spans="52:61">
      <c r="AZ1167" s="4" t="s">
        <v>1</v>
      </c>
      <c r="BA1167" s="4">
        <v>63.1</v>
      </c>
      <c r="BB1167" s="4">
        <v>252.4</v>
      </c>
      <c r="BC1167" s="10">
        <v>1.7228000000000001</v>
      </c>
      <c r="BD1167" s="10">
        <v>54.562340376131878</v>
      </c>
      <c r="BE1167" s="10">
        <v>0.56193939393939385</v>
      </c>
      <c r="BF1167" s="10">
        <v>817.58851362375583</v>
      </c>
      <c r="BG1167" s="10">
        <v>0.22970666666665362</v>
      </c>
      <c r="BH1167" s="10"/>
      <c r="BI1167" s="10"/>
    </row>
    <row r="1168" spans="52:61">
      <c r="AZ1168" s="4" t="s">
        <v>1</v>
      </c>
      <c r="BA1168" s="4">
        <v>63.3</v>
      </c>
      <c r="BB1168" s="4">
        <v>252.6</v>
      </c>
      <c r="BC1168" s="10">
        <v>1.7238</v>
      </c>
      <c r="BD1168" s="10">
        <v>55.11080171713656</v>
      </c>
      <c r="BE1168" s="10">
        <v>0.56133333333333335</v>
      </c>
      <c r="BF1168" s="10">
        <v>1241.4991312980887</v>
      </c>
      <c r="BG1168" s="10">
        <v>0.24625714285722786</v>
      </c>
      <c r="BH1168" s="10"/>
      <c r="BI1168" s="10"/>
    </row>
    <row r="1169" spans="52:61">
      <c r="AZ1169" s="4" t="s">
        <v>1</v>
      </c>
      <c r="BA1169" s="4">
        <v>63.5</v>
      </c>
      <c r="BB1169" s="4">
        <v>252.8</v>
      </c>
      <c r="BC1169" s="10">
        <v>1.7295</v>
      </c>
      <c r="BD1169" s="10">
        <v>54.929170280427869</v>
      </c>
      <c r="BE1169" s="10">
        <v>0.55787878787878786</v>
      </c>
      <c r="BF1169" s="10">
        <v>747.23633104272483</v>
      </c>
      <c r="BG1169" s="10">
        <v>0.24707142857131825</v>
      </c>
      <c r="BH1169" s="10"/>
      <c r="BI1169" s="10"/>
    </row>
    <row r="1170" spans="52:61">
      <c r="AZ1170" s="4" t="s">
        <v>1</v>
      </c>
      <c r="BA1170" s="4">
        <v>63.7</v>
      </c>
      <c r="BB1170" s="4">
        <v>253</v>
      </c>
      <c r="BC1170" s="10">
        <v>1.7594000000000001</v>
      </c>
      <c r="BD1170" s="10">
        <v>53.995680345572353</v>
      </c>
      <c r="BE1170" s="10">
        <v>0.53975757575757566</v>
      </c>
      <c r="BF1170" s="10">
        <v>1201.012292118583</v>
      </c>
      <c r="BG1170" s="10">
        <v>0.23458666666665334</v>
      </c>
      <c r="BH1170" s="10"/>
      <c r="BI1170" s="10"/>
    </row>
    <row r="1171" spans="52:61">
      <c r="AZ1171" s="4" t="s">
        <v>1</v>
      </c>
      <c r="BA1171" s="4">
        <v>63.9</v>
      </c>
      <c r="BB1171" s="4">
        <v>253.2</v>
      </c>
      <c r="BC1171" s="10">
        <v>1.8633</v>
      </c>
      <c r="BD1171" s="10">
        <v>51.521494123329575</v>
      </c>
      <c r="BE1171" s="10">
        <v>0.47678787878787876</v>
      </c>
      <c r="BF1171" s="10">
        <v>965.80351848191333</v>
      </c>
      <c r="BG1171" s="10">
        <v>0.2484400000000212</v>
      </c>
      <c r="BH1171" s="10"/>
      <c r="BI1171" s="10"/>
    </row>
    <row r="1172" spans="52:61">
      <c r="AZ1172" s="4" t="s">
        <v>1</v>
      </c>
      <c r="BA1172" s="4">
        <v>64.099999999999994</v>
      </c>
      <c r="BB1172" s="4">
        <v>253.4</v>
      </c>
      <c r="BC1172" s="10">
        <v>1.8577999999999999</v>
      </c>
      <c r="BD1172" s="10">
        <v>52.750565184626979</v>
      </c>
      <c r="BE1172" s="10">
        <v>0.48012121212121217</v>
      </c>
      <c r="BF1172" s="10">
        <v>872.15504978662864</v>
      </c>
      <c r="BG1172" s="10">
        <v>0.24770666666665256</v>
      </c>
      <c r="BH1172" s="10"/>
      <c r="BI1172" s="10"/>
    </row>
    <row r="1173" spans="52:61">
      <c r="AZ1173" s="4" t="s">
        <v>1</v>
      </c>
      <c r="BA1173" s="4">
        <v>64.3</v>
      </c>
      <c r="BB1173" s="4">
        <v>253.6</v>
      </c>
      <c r="BC1173" s="10">
        <v>1.8667</v>
      </c>
      <c r="BD1173" s="10">
        <v>52.499062516740771</v>
      </c>
      <c r="BE1173" s="10">
        <v>0.47472727272727266</v>
      </c>
      <c r="BF1173" s="10">
        <v>1193.0918685536101</v>
      </c>
      <c r="BG1173" s="10">
        <v>0.26667142857152065</v>
      </c>
      <c r="BH1173" s="10"/>
      <c r="BI1173" s="10"/>
    </row>
    <row r="1174" spans="52:61">
      <c r="AZ1174" s="4" t="s">
        <v>1</v>
      </c>
      <c r="BA1174" s="4">
        <v>64.5</v>
      </c>
      <c r="BB1174" s="4">
        <v>253.8</v>
      </c>
      <c r="BC1174" s="10">
        <v>1.9218999999999999</v>
      </c>
      <c r="BD1174" s="10">
        <v>51.51152505333264</v>
      </c>
      <c r="BE1174" s="10">
        <v>0.44127272727272726</v>
      </c>
      <c r="BF1174" s="10">
        <v>1353.8377789874799</v>
      </c>
      <c r="BG1174" s="10">
        <v>0.25625333333331873</v>
      </c>
      <c r="BH1174" s="10"/>
      <c r="BI1174" s="10"/>
    </row>
    <row r="1175" spans="52:61">
      <c r="AZ1175" s="4" t="s">
        <v>1</v>
      </c>
      <c r="BA1175" s="4">
        <v>64.7</v>
      </c>
      <c r="BB1175" s="4">
        <v>254</v>
      </c>
      <c r="BC1175" s="10">
        <v>1.8804000000000001</v>
      </c>
      <c r="BD1175" s="10">
        <v>53.18017443097213</v>
      </c>
      <c r="BE1175" s="10">
        <v>0.46642424242424235</v>
      </c>
      <c r="BF1175" s="10">
        <v>942.76539478655081</v>
      </c>
      <c r="BG1175" s="10">
        <v>0.25071999999998573</v>
      </c>
      <c r="BH1175" s="10"/>
      <c r="BI1175" s="10"/>
    </row>
    <row r="1176" spans="52:61">
      <c r="AZ1176" s="4" t="s">
        <v>1</v>
      </c>
      <c r="BA1176" s="4">
        <v>64.900000000000006</v>
      </c>
      <c r="BB1176" s="4">
        <v>254.2</v>
      </c>
      <c r="BC1176" s="10">
        <v>1.9260999999999999</v>
      </c>
      <c r="BD1176" s="10">
        <v>51.918384299880593</v>
      </c>
      <c r="BE1176" s="10">
        <v>0.43872727272727274</v>
      </c>
      <c r="BF1176" s="10">
        <v>1087.1261378413524</v>
      </c>
      <c r="BG1176" s="10">
        <v>0.2751571428572378</v>
      </c>
      <c r="BH1176" s="10"/>
      <c r="BI1176" s="10"/>
    </row>
    <row r="1177" spans="52:61">
      <c r="AZ1177" s="4" t="s">
        <v>1</v>
      </c>
      <c r="BA1177" s="4">
        <v>65.099999999999994</v>
      </c>
      <c r="BB1177" s="4">
        <v>254.4</v>
      </c>
      <c r="BC1177" s="10">
        <v>1.8816999999999999</v>
      </c>
      <c r="BD1177" s="10">
        <v>54.206302811287671</v>
      </c>
      <c r="BE1177" s="10">
        <v>0.46563636363636363</v>
      </c>
      <c r="BF1177" s="10">
        <v>1003.150226422524</v>
      </c>
      <c r="BG1177" s="10">
        <v>0.25089333333331904</v>
      </c>
      <c r="BH1177" s="10"/>
      <c r="BI1177" s="10"/>
    </row>
    <row r="1178" spans="52:61">
      <c r="AZ1178" s="4" t="s">
        <v>1</v>
      </c>
      <c r="BA1178" s="4">
        <v>65.3</v>
      </c>
      <c r="BB1178" s="4">
        <v>254.6</v>
      </c>
      <c r="BC1178" s="10">
        <v>1.9309000000000001</v>
      </c>
      <c r="BD1178" s="10">
        <v>53.860893883681186</v>
      </c>
      <c r="BE1178" s="10">
        <v>0.43581818181818177</v>
      </c>
      <c r="BF1178" s="10">
        <v>1073.6887732986563</v>
      </c>
      <c r="BG1178" s="10">
        <v>0.25745333333335529</v>
      </c>
      <c r="BH1178" s="10"/>
      <c r="BI1178" s="10"/>
    </row>
    <row r="1179" spans="52:61">
      <c r="AZ1179" s="4" t="s">
        <v>1</v>
      </c>
      <c r="BA1179" s="4">
        <v>65.5</v>
      </c>
      <c r="BB1179" s="4">
        <v>254.8</v>
      </c>
      <c r="BC1179" s="10">
        <v>1.9228000000000001</v>
      </c>
      <c r="BD1179" s="10">
        <v>54.607863532348659</v>
      </c>
      <c r="BE1179" s="10">
        <v>0.44072727272727263</v>
      </c>
      <c r="BF1179" s="10">
        <v>1008.1317340922951</v>
      </c>
      <c r="BG1179" s="10">
        <v>0.27468571428559163</v>
      </c>
      <c r="BH1179" s="10"/>
      <c r="BI1179" s="10"/>
    </row>
    <row r="1180" spans="52:61">
      <c r="AZ1180" s="4" t="s">
        <v>1</v>
      </c>
      <c r="BA1180" s="4">
        <v>65.7</v>
      </c>
      <c r="BB1180" s="4">
        <v>255</v>
      </c>
      <c r="BC1180" s="10">
        <v>1.9016</v>
      </c>
      <c r="BD1180" s="10">
        <v>55.21665965502735</v>
      </c>
      <c r="BE1180" s="10">
        <v>0.45357575757575758</v>
      </c>
      <c r="BF1180" s="10">
        <v>1059.5238095238094</v>
      </c>
      <c r="BG1180" s="10">
        <v>0.18110476190479868</v>
      </c>
      <c r="BH1180" s="10"/>
      <c r="BI1180" s="10"/>
    </row>
    <row r="1181" spans="52:61">
      <c r="AZ1181" s="4" t="s">
        <v>1</v>
      </c>
      <c r="BA1181" s="4">
        <v>65.900000000000006</v>
      </c>
      <c r="BB1181" s="4">
        <v>255.2</v>
      </c>
      <c r="BC1181" s="10">
        <v>1.8168</v>
      </c>
      <c r="BD1181" s="10">
        <v>58.894760017613386</v>
      </c>
      <c r="BE1181" s="10">
        <v>0.50496969696969696</v>
      </c>
      <c r="BF1181" s="10">
        <v>1256.7397329302094</v>
      </c>
      <c r="BG1181" s="10">
        <v>0.17302857142855621</v>
      </c>
      <c r="BH1181" s="10"/>
      <c r="BI1181" s="10"/>
    </row>
    <row r="1182" spans="52:61">
      <c r="AZ1182" s="4" t="s">
        <v>1</v>
      </c>
      <c r="BA1182" s="4">
        <v>66.099999999999994</v>
      </c>
      <c r="BB1182" s="4">
        <v>255.4</v>
      </c>
      <c r="BC1182" s="10">
        <v>1.7846</v>
      </c>
      <c r="BD1182" s="10">
        <v>60.517763084164521</v>
      </c>
      <c r="BE1182" s="10">
        <v>0.52448484848484844</v>
      </c>
      <c r="BF1182" s="10">
        <v>1009.689140088817</v>
      </c>
      <c r="BG1182" s="10">
        <v>0.16996190476186565</v>
      </c>
      <c r="BH1182" s="10"/>
      <c r="BI1182" s="10"/>
    </row>
    <row r="1183" spans="52:61">
      <c r="AZ1183" s="4" t="s">
        <v>1</v>
      </c>
      <c r="BA1183" s="4">
        <v>66.3</v>
      </c>
      <c r="BB1183" s="4">
        <v>255.6</v>
      </c>
      <c r="BC1183" s="10">
        <v>1.7089000000000001</v>
      </c>
      <c r="BD1183" s="10">
        <v>63.783720521973194</v>
      </c>
      <c r="BE1183" s="10">
        <v>0.57036363636363629</v>
      </c>
      <c r="BF1183" s="10">
        <v>1317.1247357293869</v>
      </c>
      <c r="BG1183" s="10">
        <v>0.16275238095243713</v>
      </c>
      <c r="BH1183" s="10"/>
      <c r="BI1183" s="10"/>
    </row>
    <row r="1184" spans="52:61">
      <c r="AZ1184" s="4" t="s">
        <v>1</v>
      </c>
      <c r="BA1184" s="4">
        <v>66.5</v>
      </c>
      <c r="BB1184" s="4">
        <v>255.8</v>
      </c>
      <c r="BC1184" s="10">
        <v>1.6879</v>
      </c>
      <c r="BD1184" s="10">
        <v>65.169737543693344</v>
      </c>
      <c r="BE1184" s="10">
        <v>0.5830909090909091</v>
      </c>
      <c r="BF1184" s="10">
        <v>1227.6422764227641</v>
      </c>
      <c r="BG1184" s="10">
        <v>0.16075238095234395</v>
      </c>
      <c r="BH1184" s="10"/>
      <c r="BI1184" s="10"/>
    </row>
    <row r="1185" spans="52:61">
      <c r="AZ1185" s="4" t="s">
        <v>1</v>
      </c>
      <c r="BA1185" s="4">
        <v>66.7</v>
      </c>
      <c r="BB1185" s="4">
        <v>256</v>
      </c>
      <c r="BC1185" s="10">
        <v>1.6960999999999999</v>
      </c>
      <c r="BD1185" s="10">
        <v>65.444254466128186</v>
      </c>
      <c r="BE1185" s="10">
        <v>0.57812121212121215</v>
      </c>
      <c r="BF1185" s="10">
        <v>1218.0359747204666</v>
      </c>
      <c r="BG1185" s="10">
        <v>0.16153333333336614</v>
      </c>
      <c r="BH1185" s="10"/>
      <c r="BI1185" s="10"/>
    </row>
    <row r="1186" spans="52:61">
      <c r="AZ1186" s="4" t="s">
        <v>1</v>
      </c>
      <c r="BA1186" s="4">
        <v>66.900000000000006</v>
      </c>
      <c r="BB1186" s="4">
        <v>256.2</v>
      </c>
      <c r="BC1186" s="10">
        <v>1.7354000000000001</v>
      </c>
      <c r="BD1186" s="10">
        <v>64.538434942952634</v>
      </c>
      <c r="BE1186" s="10">
        <v>0.5543030303030303</v>
      </c>
      <c r="BF1186" s="10">
        <v>1215.3996101364523</v>
      </c>
      <c r="BG1186" s="10">
        <v>0.16527619047615244</v>
      </c>
      <c r="BH1186" s="10"/>
      <c r="BI1186" s="10"/>
    </row>
    <row r="1187" spans="52:61">
      <c r="AZ1187" s="4" t="s">
        <v>1</v>
      </c>
      <c r="BA1187" s="4">
        <v>67.099999999999994</v>
      </c>
      <c r="BB1187" s="4">
        <v>256.39999999999998</v>
      </c>
      <c r="BC1187" s="10">
        <v>1.7950999999999999</v>
      </c>
      <c r="BD1187" s="10">
        <v>62.949139323714562</v>
      </c>
      <c r="BE1187" s="10">
        <v>0.51812121212121209</v>
      </c>
      <c r="BF1187" s="10">
        <v>1074.7724317295188</v>
      </c>
      <c r="BG1187" s="10">
        <v>0.16319090909095968</v>
      </c>
      <c r="BH1187" s="10"/>
      <c r="BI1187" s="10"/>
    </row>
    <row r="1188" spans="52:61">
      <c r="AZ1188" s="4" t="s">
        <v>1</v>
      </c>
      <c r="BA1188" s="4">
        <v>67.3</v>
      </c>
      <c r="BB1188" s="4">
        <v>256.60000000000002</v>
      </c>
      <c r="BC1188" s="10">
        <v>1.8911</v>
      </c>
      <c r="BD1188" s="10">
        <v>60.282375337105385</v>
      </c>
      <c r="BE1188" s="10">
        <v>0.45993939393939393</v>
      </c>
      <c r="BF1188" s="10">
        <v>943.53439969165538</v>
      </c>
      <c r="BG1188" s="10">
        <v>0.17191818181818627</v>
      </c>
      <c r="BH1188" s="10"/>
      <c r="BI1188" s="10"/>
    </row>
    <row r="1189" spans="52:61">
      <c r="AZ1189" s="4" t="s">
        <v>1</v>
      </c>
      <c r="BA1189" s="4">
        <v>67.5</v>
      </c>
      <c r="BB1189" s="4">
        <v>256.8</v>
      </c>
      <c r="BC1189" s="10">
        <v>1.9159999999999999</v>
      </c>
      <c r="BD1189" s="10">
        <v>60.542797494780793</v>
      </c>
      <c r="BE1189" s="10">
        <v>0.44484848484848488</v>
      </c>
      <c r="BF1189" s="10">
        <v>1085.6384155786679</v>
      </c>
      <c r="BG1189" s="10">
        <v>0.18247619047614846</v>
      </c>
      <c r="BH1189" s="10"/>
      <c r="BI1189" s="10"/>
    </row>
    <row r="1190" spans="52:61">
      <c r="AZ1190" s="4" t="s">
        <v>1</v>
      </c>
      <c r="BA1190" s="4">
        <v>67.7</v>
      </c>
      <c r="BB1190" s="4">
        <v>257</v>
      </c>
      <c r="BC1190" s="10">
        <v>1.9303999999999999</v>
      </c>
      <c r="BD1190" s="10">
        <v>60.609200165768755</v>
      </c>
      <c r="BE1190" s="10">
        <v>0.43612121212121213</v>
      </c>
      <c r="BF1190" s="10">
        <v>842.92833820244027</v>
      </c>
      <c r="BG1190" s="10">
        <v>0.18384761904757674</v>
      </c>
      <c r="BH1190" s="10"/>
      <c r="BI1190" s="10"/>
    </row>
    <row r="1191" spans="52:61">
      <c r="AZ1191" s="4" t="s">
        <v>1</v>
      </c>
      <c r="BA1191" s="4">
        <v>67.900000000000006</v>
      </c>
      <c r="BB1191" s="4">
        <v>257.2</v>
      </c>
      <c r="BC1191" s="10">
        <v>1.9278</v>
      </c>
      <c r="BD1191" s="10">
        <v>61.209669052806312</v>
      </c>
      <c r="BE1191" s="10">
        <v>0.4376969696969697</v>
      </c>
      <c r="BF1191" s="10">
        <v>1187.7116594097724</v>
      </c>
      <c r="BG1191" s="10">
        <v>0.17525454545454996</v>
      </c>
      <c r="BH1191" s="10"/>
      <c r="BI1191" s="10"/>
    </row>
    <row r="1192" spans="52:61">
      <c r="AZ1192" s="4" t="s">
        <v>1</v>
      </c>
      <c r="BA1192" s="4">
        <v>68.099999999999994</v>
      </c>
      <c r="BB1192" s="4">
        <v>257.39999999999998</v>
      </c>
      <c r="BC1192" s="10">
        <v>1.9054</v>
      </c>
      <c r="BD1192" s="10">
        <v>62.978902067807283</v>
      </c>
      <c r="BE1192" s="10">
        <v>0.45127272727272727</v>
      </c>
      <c r="BF1192" s="10">
        <v>1350.5014909189481</v>
      </c>
      <c r="BG1192" s="10">
        <v>0.17321818181823553</v>
      </c>
      <c r="BH1192" s="10"/>
      <c r="BI1192" s="10"/>
    </row>
    <row r="1193" spans="52:61">
      <c r="AZ1193" s="4" t="s">
        <v>1</v>
      </c>
      <c r="BA1193" s="4">
        <v>68.3</v>
      </c>
      <c r="BB1193" s="4">
        <v>257.60000000000002</v>
      </c>
      <c r="BC1193" s="10">
        <v>1.8778999999999999</v>
      </c>
      <c r="BD1193" s="10">
        <v>64.43367591458545</v>
      </c>
      <c r="BE1193" s="10">
        <v>0.46793939393939399</v>
      </c>
      <c r="BF1193" s="10">
        <v>1089.8334794040316</v>
      </c>
      <c r="BG1193" s="10">
        <v>0.18778999999998933</v>
      </c>
      <c r="BH1193" s="10"/>
      <c r="BI1193" s="10"/>
    </row>
    <row r="1194" spans="52:61">
      <c r="AZ1194" s="4" t="s">
        <v>1</v>
      </c>
      <c r="BA1194" s="4">
        <v>68.5</v>
      </c>
      <c r="BB1194" s="4">
        <v>257.8</v>
      </c>
      <c r="BC1194" s="10">
        <v>1.8641000000000001</v>
      </c>
      <c r="BD1194" s="10">
        <v>65.447132664556619</v>
      </c>
      <c r="BE1194" s="10">
        <v>0.47630303030303023</v>
      </c>
      <c r="BF1194" s="10">
        <v>1200.0487923883875</v>
      </c>
      <c r="BG1194" s="10">
        <v>0.17753333333329249</v>
      </c>
      <c r="BH1194" s="10"/>
      <c r="BI1194" s="10"/>
    </row>
    <row r="1195" spans="52:61">
      <c r="AZ1195" s="4" t="s">
        <v>1</v>
      </c>
      <c r="BA1195" s="4">
        <v>68.7</v>
      </c>
      <c r="BB1195" s="4">
        <v>258</v>
      </c>
      <c r="BC1195" s="10">
        <v>1.9131</v>
      </c>
      <c r="BD1195" s="10">
        <v>63.770843134180126</v>
      </c>
      <c r="BE1195" s="10">
        <v>0.44660606060606056</v>
      </c>
      <c r="BF1195" s="10">
        <v>1065.9602076124568</v>
      </c>
      <c r="BG1195" s="10">
        <v>0.1739181818181863</v>
      </c>
      <c r="BH1195" s="10"/>
      <c r="BI1195" s="10"/>
    </row>
    <row r="1196" spans="52:61">
      <c r="AZ1196" s="4" t="s">
        <v>1</v>
      </c>
      <c r="BA1196" s="4">
        <v>68.900000000000006</v>
      </c>
      <c r="BB1196" s="4">
        <v>258.2</v>
      </c>
      <c r="BC1196" s="10">
        <v>1.8726</v>
      </c>
      <c r="BD1196" s="10">
        <v>66.218092491722743</v>
      </c>
      <c r="BE1196" s="10">
        <v>0.4711515151515151</v>
      </c>
      <c r="BF1196" s="10">
        <v>1051.5618314077878</v>
      </c>
      <c r="BG1196" s="10">
        <v>0.17023636363636804</v>
      </c>
      <c r="BH1196" s="10"/>
      <c r="BI1196" s="10"/>
    </row>
    <row r="1197" spans="52:61">
      <c r="AZ1197" s="4" t="s">
        <v>1</v>
      </c>
      <c r="BA1197" s="4">
        <v>69.099999999999994</v>
      </c>
      <c r="BB1197" s="4">
        <v>258.39999999999998</v>
      </c>
      <c r="BC1197" s="10">
        <v>1.8696999999999999</v>
      </c>
      <c r="BD1197" s="10">
        <v>66.855645290688344</v>
      </c>
      <c r="BE1197" s="10">
        <v>0.47290909090909095</v>
      </c>
      <c r="BF1197" s="10">
        <v>1087.6300066386368</v>
      </c>
      <c r="BG1197" s="10">
        <v>0.18697000000004249</v>
      </c>
      <c r="BH1197" s="10"/>
      <c r="BI1197" s="10"/>
    </row>
    <row r="1198" spans="52:61">
      <c r="AZ1198" s="4" t="s">
        <v>1</v>
      </c>
      <c r="BA1198" s="4">
        <v>69.3</v>
      </c>
      <c r="BB1198" s="4">
        <v>258.60000000000002</v>
      </c>
      <c r="BC1198" s="10">
        <v>1.8582000000000001</v>
      </c>
      <c r="BD1198" s="10">
        <v>67.269400495102786</v>
      </c>
      <c r="BE1198" s="10">
        <v>0.47987878787878779</v>
      </c>
      <c r="BF1198" s="10">
        <v>1084.9471830985915</v>
      </c>
      <c r="BG1198" s="10">
        <v>0.17697142857138784</v>
      </c>
      <c r="BH1198" s="10"/>
      <c r="BI1198" s="10"/>
    </row>
    <row r="1199" spans="52:61">
      <c r="AZ1199" s="4" t="s">
        <v>1</v>
      </c>
      <c r="BA1199" s="4">
        <v>69.5</v>
      </c>
      <c r="BB1199" s="4">
        <v>258.8</v>
      </c>
      <c r="BC1199" s="10">
        <v>1.8314999999999999</v>
      </c>
      <c r="BD1199" s="10">
        <v>68.250068250068253</v>
      </c>
      <c r="BE1199" s="10">
        <v>0.49606060606060609</v>
      </c>
      <c r="BF1199" s="10">
        <v>1109.7670250896058</v>
      </c>
      <c r="BG1199" s="10">
        <v>0.17442857142860685</v>
      </c>
      <c r="BH1199" s="10"/>
      <c r="BI1199" s="10"/>
    </row>
    <row r="1200" spans="52:61">
      <c r="AZ1200" s="4" t="s">
        <v>1</v>
      </c>
      <c r="BA1200" s="4">
        <v>69.7</v>
      </c>
      <c r="BB1200" s="4">
        <v>259</v>
      </c>
      <c r="BC1200" s="10">
        <v>1.8218000000000001</v>
      </c>
      <c r="BD1200" s="10">
        <v>68.613459216159839</v>
      </c>
      <c r="BE1200" s="10">
        <v>0.50193939393939391</v>
      </c>
      <c r="BF1200" s="10">
        <v>1215.7391517528802</v>
      </c>
      <c r="BG1200" s="10">
        <v>0.16561818181818611</v>
      </c>
      <c r="BH1200" s="10"/>
      <c r="BI1200" s="10"/>
    </row>
    <row r="1201" spans="52:61">
      <c r="AZ1201" s="4" t="s">
        <v>1</v>
      </c>
      <c r="BA1201" s="4">
        <v>69.900000000000006</v>
      </c>
      <c r="BB1201" s="4">
        <v>259.2</v>
      </c>
      <c r="BC1201" s="10">
        <v>1.829</v>
      </c>
      <c r="BD1201" s="10">
        <v>68.890103881902675</v>
      </c>
      <c r="BE1201" s="10">
        <v>0.49757575757575756</v>
      </c>
      <c r="BF1201" s="10">
        <v>1100.9092925260591</v>
      </c>
      <c r="BG1201" s="10">
        <v>0.16627272727266282</v>
      </c>
      <c r="BH1201" s="10"/>
      <c r="BI1201" s="10"/>
    </row>
    <row r="1202" spans="52:61">
      <c r="AZ1202" s="4" t="s">
        <v>1</v>
      </c>
      <c r="BA1202" s="4">
        <v>70.099999999999994</v>
      </c>
      <c r="BB1202" s="4">
        <v>259.39999999999998</v>
      </c>
      <c r="BC1202" s="10">
        <v>1.8314999999999999</v>
      </c>
      <c r="BD1202" s="10">
        <v>68.250068250068253</v>
      </c>
      <c r="BE1202" s="10">
        <v>0.49606060606060609</v>
      </c>
      <c r="BF1202" s="10">
        <v>1250.0628298567478</v>
      </c>
      <c r="BG1202" s="10">
        <v>0.17442857142865639</v>
      </c>
      <c r="BH1202" s="10"/>
      <c r="BI1202" s="10"/>
    </row>
    <row r="1203" spans="52:61">
      <c r="AZ1203" s="4" t="s">
        <v>1</v>
      </c>
      <c r="BA1203" s="4">
        <v>70.3</v>
      </c>
      <c r="BB1203" s="4">
        <v>259.60000000000002</v>
      </c>
      <c r="BC1203" s="10">
        <v>1.8588</v>
      </c>
      <c r="BD1203" s="10">
        <v>67.785668173014841</v>
      </c>
      <c r="BE1203" s="10">
        <v>0.47951515151515151</v>
      </c>
      <c r="BF1203" s="10">
        <v>1084.7679232948356</v>
      </c>
      <c r="BG1203" s="10">
        <v>0.17702857142853068</v>
      </c>
      <c r="BH1203" s="10"/>
      <c r="BI1203" s="10"/>
    </row>
    <row r="1204" spans="52:61">
      <c r="AZ1204" s="4" t="s">
        <v>1</v>
      </c>
      <c r="BA1204" s="4">
        <v>70.5</v>
      </c>
      <c r="BB1204" s="4">
        <v>259.8</v>
      </c>
      <c r="BC1204" s="10">
        <v>1.8678999999999999</v>
      </c>
      <c r="BD1204" s="10">
        <v>67.455431232935382</v>
      </c>
      <c r="BE1204" s="10">
        <v>0.47400000000000003</v>
      </c>
      <c r="BF1204" s="10">
        <v>1265.9709849834562</v>
      </c>
      <c r="BG1204" s="10">
        <v>0.17789523809527422</v>
      </c>
      <c r="BH1204" s="10"/>
      <c r="BI1204" s="10"/>
    </row>
    <row r="1205" spans="52:61">
      <c r="AZ1205" s="4" t="s">
        <v>1</v>
      </c>
      <c r="BA1205" s="4">
        <v>70.7</v>
      </c>
      <c r="BB1205" s="4">
        <v>260</v>
      </c>
      <c r="BC1205" s="10">
        <v>1.8701000000000001</v>
      </c>
      <c r="BD1205" s="10">
        <v>67.376076145660662</v>
      </c>
      <c r="BE1205" s="10">
        <v>0.47266666666666657</v>
      </c>
      <c r="BF1205" s="10">
        <v>1087.3553177549682</v>
      </c>
      <c r="BG1205" s="10">
        <v>0.12467333333332625</v>
      </c>
      <c r="BH1205" s="10"/>
      <c r="BI1205" s="10"/>
    </row>
    <row r="1206" spans="52:61">
      <c r="AZ1206" s="4" t="s">
        <v>1</v>
      </c>
      <c r="BA1206" s="4">
        <v>70.900000000000006</v>
      </c>
      <c r="BB1206" s="4">
        <v>260.2</v>
      </c>
      <c r="BC1206" s="10">
        <v>1.8855</v>
      </c>
      <c r="BD1206" s="10">
        <v>66.825775656324581</v>
      </c>
      <c r="BE1206" s="10">
        <v>0.46333333333333332</v>
      </c>
      <c r="BF1206" s="10">
        <v>1357.0455164895068</v>
      </c>
      <c r="BG1206" s="10">
        <v>0.13003448275858881</v>
      </c>
      <c r="BH1206" s="10"/>
      <c r="BI1206" s="10"/>
    </row>
    <row r="1207" spans="52:61">
      <c r="AZ1207" s="4" t="s">
        <v>1</v>
      </c>
      <c r="BA1207" s="4">
        <v>71.099999999999994</v>
      </c>
      <c r="BB1207" s="4">
        <v>260.39999999999998</v>
      </c>
      <c r="BC1207" s="10">
        <v>1.8754</v>
      </c>
      <c r="BD1207" s="10">
        <v>67.718886637517329</v>
      </c>
      <c r="BE1207" s="10">
        <v>0.46945454545454546</v>
      </c>
      <c r="BF1207" s="10">
        <v>1298.6437141366719</v>
      </c>
      <c r="BG1207" s="10">
        <v>0.13395714285716462</v>
      </c>
      <c r="BH1207" s="10"/>
      <c r="BI1207" s="10"/>
    </row>
    <row r="1208" spans="52:61">
      <c r="AZ1208" s="4" t="s">
        <v>1</v>
      </c>
      <c r="BA1208" s="4">
        <v>71.3</v>
      </c>
      <c r="BB1208" s="4">
        <v>260.60000000000002</v>
      </c>
      <c r="BC1208" s="10">
        <v>1.8953</v>
      </c>
      <c r="BD1208" s="10">
        <v>67.535482509365266</v>
      </c>
      <c r="BE1208" s="10">
        <v>0.45739393939393935</v>
      </c>
      <c r="BF1208" s="10">
        <v>1173.5947094945677</v>
      </c>
      <c r="BG1208" s="10">
        <v>0.12635333333332616</v>
      </c>
      <c r="BH1208" s="10"/>
      <c r="BI1208" s="10"/>
    </row>
    <row r="1209" spans="52:61">
      <c r="AZ1209" s="4" t="s">
        <v>1</v>
      </c>
      <c r="BA1209" s="4">
        <v>71.5</v>
      </c>
      <c r="BB1209" s="4">
        <v>260.8</v>
      </c>
      <c r="BC1209" s="10">
        <v>1.8875</v>
      </c>
      <c r="BD1209" s="10">
        <v>67.814569536423846</v>
      </c>
      <c r="BE1209" s="10">
        <v>0.4621212121212121</v>
      </c>
      <c r="BF1209" s="10">
        <v>887.06804417527621</v>
      </c>
      <c r="BG1209" s="10">
        <v>0.13482142857145593</v>
      </c>
      <c r="BH1209" s="10"/>
      <c r="BI1209" s="10"/>
    </row>
    <row r="1210" spans="52:61">
      <c r="AZ1210" s="4" t="s">
        <v>1</v>
      </c>
      <c r="BA1210" s="4">
        <v>71.7</v>
      </c>
      <c r="BB1210" s="4">
        <v>261</v>
      </c>
      <c r="BC1210" s="10">
        <v>1.9059999999999999</v>
      </c>
      <c r="BD1210" s="10">
        <v>67.681007345225609</v>
      </c>
      <c r="BE1210" s="10">
        <v>0.45090909090909093</v>
      </c>
      <c r="BF1210" s="10">
        <v>1205.8609832889317</v>
      </c>
      <c r="BG1210" s="10">
        <v>0.13144827586203675</v>
      </c>
      <c r="BH1210" s="10"/>
      <c r="BI1210" s="10"/>
    </row>
    <row r="1211" spans="52:61">
      <c r="AZ1211" s="4" t="s">
        <v>1</v>
      </c>
      <c r="BA1211" s="4">
        <v>71.900000000000006</v>
      </c>
      <c r="BB1211" s="4">
        <v>261.2</v>
      </c>
      <c r="BC1211" s="10">
        <v>1.9172</v>
      </c>
      <c r="BD1211" s="10">
        <v>67.807218860838717</v>
      </c>
      <c r="BE1211" s="10">
        <v>0.44412121212121208</v>
      </c>
      <c r="BF1211" s="10">
        <v>1207.8174314153921</v>
      </c>
      <c r="BG1211" s="10">
        <v>0.13694285714284046</v>
      </c>
      <c r="BH1211" s="10"/>
      <c r="BI1211" s="10"/>
    </row>
    <row r="1212" spans="52:61">
      <c r="AZ1212" s="4" t="s">
        <v>1</v>
      </c>
      <c r="BA1212" s="4">
        <v>72.099999999999994</v>
      </c>
      <c r="BB1212" s="4">
        <v>261.39999999999998</v>
      </c>
      <c r="BC1212" s="10">
        <v>1.9431</v>
      </c>
      <c r="BD1212" s="10">
        <v>67.418043332818684</v>
      </c>
      <c r="BE1212" s="10">
        <v>0.42842424242424237</v>
      </c>
      <c r="BF1212" s="10">
        <v>1125.736293611237</v>
      </c>
      <c r="BG1212" s="10">
        <v>0.13400689655177142</v>
      </c>
      <c r="BH1212" s="10"/>
      <c r="BI1212" s="10"/>
    </row>
    <row r="1213" spans="52:61">
      <c r="AZ1213" s="4" t="s">
        <v>1</v>
      </c>
      <c r="BA1213" s="4">
        <v>72.3</v>
      </c>
      <c r="BB1213" s="4">
        <v>261.60000000000002</v>
      </c>
      <c r="BC1213" s="10">
        <v>1.9152</v>
      </c>
      <c r="BD1213" s="10">
        <v>68.922305764411021</v>
      </c>
      <c r="BE1213" s="10">
        <v>0.4453333333333333</v>
      </c>
      <c r="BF1213" s="10">
        <v>1265.9709849834562</v>
      </c>
      <c r="BG1213" s="10">
        <v>0.13679999999998332</v>
      </c>
      <c r="BH1213" s="10"/>
      <c r="BI1213" s="10"/>
    </row>
    <row r="1214" spans="52:61">
      <c r="AZ1214" s="4" t="s">
        <v>1</v>
      </c>
      <c r="BA1214" s="4">
        <v>72.5</v>
      </c>
      <c r="BB1214" s="4">
        <v>261.8</v>
      </c>
      <c r="BC1214" s="10">
        <v>1.921</v>
      </c>
      <c r="BD1214" s="10">
        <v>69.755335762623631</v>
      </c>
      <c r="BE1214" s="10">
        <v>0.44181818181818178</v>
      </c>
      <c r="BF1214" s="10">
        <v>1124.7448400997955</v>
      </c>
      <c r="BG1214" s="10">
        <v>0.13248275862069875</v>
      </c>
      <c r="BH1214" s="10"/>
      <c r="BI1214" s="10"/>
    </row>
    <row r="1215" spans="52:61">
      <c r="AZ1215" s="4" t="s">
        <v>1</v>
      </c>
      <c r="BA1215" s="4">
        <v>72.7</v>
      </c>
      <c r="BB1215" s="4">
        <v>262</v>
      </c>
      <c r="BC1215" s="10">
        <v>1.9287000000000001</v>
      </c>
      <c r="BD1215" s="10">
        <v>69.476849691502039</v>
      </c>
      <c r="BE1215" s="10">
        <v>0.43715151515151507</v>
      </c>
      <c r="BF1215" s="10">
        <v>1106.8242640499552</v>
      </c>
      <c r="BG1215" s="10">
        <v>0.14286666666666817</v>
      </c>
      <c r="BH1215" s="10"/>
      <c r="BI1215" s="10"/>
    </row>
    <row r="1216" spans="52:61">
      <c r="AZ1216" s="4" t="s">
        <v>1</v>
      </c>
      <c r="BA1216" s="4">
        <v>72.900000000000006</v>
      </c>
      <c r="BB1216" s="4">
        <v>262.2</v>
      </c>
      <c r="BC1216" s="10">
        <v>1.8485</v>
      </c>
      <c r="BD1216" s="10">
        <v>73.032188260751965</v>
      </c>
      <c r="BE1216" s="10">
        <v>0.48575757575757572</v>
      </c>
      <c r="BF1216" s="10">
        <v>1280.0722767165721</v>
      </c>
      <c r="BG1216" s="10">
        <v>0.12748275862065842</v>
      </c>
      <c r="BH1216" s="10"/>
      <c r="BI1216" s="10"/>
    </row>
    <row r="1217" spans="52:61">
      <c r="AZ1217" s="4" t="s">
        <v>1</v>
      </c>
      <c r="BA1217" s="4">
        <v>73.099999999999994</v>
      </c>
      <c r="BB1217" s="4">
        <v>262.39999999999998</v>
      </c>
      <c r="BC1217" s="10">
        <v>1.8553999999999999</v>
      </c>
      <c r="BD1217" s="10">
        <v>73.838525385361649</v>
      </c>
      <c r="BE1217" s="10">
        <v>0.4815757575757576</v>
      </c>
      <c r="BF1217" s="10">
        <v>1339.8746252384849</v>
      </c>
      <c r="BG1217" s="10">
        <v>0.12795862068970029</v>
      </c>
      <c r="BH1217" s="10"/>
      <c r="BI1217" s="10"/>
    </row>
    <row r="1218" spans="52:61">
      <c r="AZ1218" s="4" t="s">
        <v>1</v>
      </c>
      <c r="BA1218" s="4">
        <v>73.3</v>
      </c>
      <c r="BB1218" s="4">
        <v>262.60000000000002</v>
      </c>
      <c r="BC1218" s="10">
        <v>1.8147</v>
      </c>
      <c r="BD1218" s="10">
        <v>76.045627376425855</v>
      </c>
      <c r="BE1218" s="10">
        <v>0.50624242424242427</v>
      </c>
      <c r="BF1218" s="10">
        <v>1095.4055836447571</v>
      </c>
      <c r="BG1218" s="10">
        <v>0.12962142857141276</v>
      </c>
      <c r="BH1218" s="10"/>
      <c r="BI1218" s="10"/>
    </row>
    <row r="1219" spans="52:61">
      <c r="AZ1219" s="4" t="s">
        <v>1</v>
      </c>
      <c r="BA1219" s="4">
        <v>73.5</v>
      </c>
      <c r="BB1219" s="4">
        <v>262.8</v>
      </c>
      <c r="BC1219" s="10">
        <v>1.81</v>
      </c>
      <c r="BD1219" s="10">
        <v>77.348066298342545</v>
      </c>
      <c r="BE1219" s="10">
        <v>0.50909090909090904</v>
      </c>
      <c r="BF1219" s="10">
        <v>1087.1261378413524</v>
      </c>
      <c r="BG1219" s="10">
        <v>0.12928571428569854</v>
      </c>
      <c r="BH1219" s="10"/>
      <c r="BI1219" s="10"/>
    </row>
    <row r="1220" spans="52:61">
      <c r="AZ1220" s="4" t="s">
        <v>1</v>
      </c>
      <c r="BA1220" s="4">
        <v>73.7</v>
      </c>
      <c r="BB1220" s="4">
        <v>263</v>
      </c>
      <c r="BC1220" s="10">
        <v>1.8192999999999999</v>
      </c>
      <c r="BD1220" s="10">
        <v>77.502336063321067</v>
      </c>
      <c r="BE1220" s="10">
        <v>0.50345454545454549</v>
      </c>
      <c r="BF1220" s="10">
        <v>1180.9613572101789</v>
      </c>
      <c r="BG1220" s="10">
        <v>0.12546896551724998</v>
      </c>
      <c r="BH1220" s="10"/>
      <c r="BI1220" s="10"/>
    </row>
    <row r="1221" spans="52:61">
      <c r="AZ1221" s="4" t="s">
        <v>1</v>
      </c>
      <c r="BA1221" s="4">
        <v>73.900000000000006</v>
      </c>
      <c r="BB1221" s="4">
        <v>263.2</v>
      </c>
      <c r="BC1221" s="10">
        <v>1.8747</v>
      </c>
      <c r="BD1221" s="10">
        <v>75.745452605750259</v>
      </c>
      <c r="BE1221" s="10">
        <v>0.46987878787878784</v>
      </c>
      <c r="BF1221" s="10">
        <v>1115.0422785936805</v>
      </c>
      <c r="BG1221" s="10">
        <v>0.12928965517238211</v>
      </c>
      <c r="BH1221" s="10"/>
      <c r="BI1221" s="10"/>
    </row>
    <row r="1222" spans="52:61">
      <c r="AZ1222" s="4" t="s">
        <v>1</v>
      </c>
      <c r="BA1222" s="4">
        <v>74.099999999999994</v>
      </c>
      <c r="BB1222" s="4">
        <v>263.39999999999998</v>
      </c>
      <c r="BC1222" s="10">
        <v>1.885</v>
      </c>
      <c r="BD1222" s="10">
        <v>76.392572944297086</v>
      </c>
      <c r="BE1222" s="10">
        <v>0.46363636363636362</v>
      </c>
      <c r="BF1222" s="10">
        <v>928.23944971184221</v>
      </c>
      <c r="BG1222" s="10">
        <v>0.13962962962967079</v>
      </c>
      <c r="BH1222" s="10"/>
      <c r="BI1222" s="10"/>
    </row>
    <row r="1223" spans="52:61">
      <c r="AZ1223" s="4" t="s">
        <v>1</v>
      </c>
      <c r="BA1223" s="4">
        <v>74.3</v>
      </c>
      <c r="BB1223" s="4">
        <v>263.60000000000002</v>
      </c>
      <c r="BC1223" s="10">
        <v>1.9100999999999999</v>
      </c>
      <c r="BD1223" s="10">
        <v>76.435788702162199</v>
      </c>
      <c r="BE1223" s="10">
        <v>0.44842424242424245</v>
      </c>
      <c r="BF1223" s="10">
        <v>1358.4082856364132</v>
      </c>
      <c r="BG1223" s="10">
        <v>0.13643571428569765</v>
      </c>
      <c r="BH1223" s="10"/>
      <c r="BI1223" s="10"/>
    </row>
    <row r="1224" spans="52:61">
      <c r="AZ1224" s="4" t="s">
        <v>1</v>
      </c>
      <c r="BA1224" s="4">
        <v>74.5</v>
      </c>
      <c r="BB1224" s="4">
        <v>263.8</v>
      </c>
      <c r="BC1224" s="10">
        <v>1.8555999999999999</v>
      </c>
      <c r="BD1224" s="10">
        <v>79.219659409355472</v>
      </c>
      <c r="BE1224" s="10">
        <v>0.48145454545454547</v>
      </c>
      <c r="BF1224" s="10">
        <v>1035.0695164971987</v>
      </c>
      <c r="BG1224" s="10">
        <v>0.12797241379311222</v>
      </c>
      <c r="BH1224" s="10"/>
      <c r="BI1224" s="10"/>
    </row>
    <row r="1225" spans="52:61">
      <c r="AZ1225" s="4" t="s">
        <v>1</v>
      </c>
      <c r="BA1225" s="4">
        <v>74.7</v>
      </c>
      <c r="BB1225" s="4">
        <v>264</v>
      </c>
      <c r="BC1225" s="10">
        <v>1.9387000000000001</v>
      </c>
      <c r="BD1225" s="10">
        <v>76.855624903285701</v>
      </c>
      <c r="BE1225" s="10">
        <v>0.43109090909090902</v>
      </c>
      <c r="BF1225" s="10">
        <v>927.25895055881767</v>
      </c>
      <c r="BG1225" s="10">
        <v>0.13847857142855455</v>
      </c>
      <c r="BH1225" s="10"/>
      <c r="BI1225" s="10"/>
    </row>
    <row r="1226" spans="52:61">
      <c r="AZ1226" s="4" t="s">
        <v>1</v>
      </c>
      <c r="BA1226" s="4">
        <v>74.900000000000006</v>
      </c>
      <c r="BB1226" s="4">
        <v>264.2</v>
      </c>
      <c r="BC1226" s="10">
        <v>1.9121999999999999</v>
      </c>
      <c r="BD1226" s="10">
        <v>78.966635289195693</v>
      </c>
      <c r="BE1226" s="10">
        <v>0.44715151515151519</v>
      </c>
      <c r="BF1226" s="10">
        <v>1094.151528577758</v>
      </c>
      <c r="BG1226" s="10">
        <v>0.13658571428569763</v>
      </c>
      <c r="BH1226" s="10"/>
      <c r="BI1226" s="10"/>
    </row>
    <row r="1227" spans="52:61">
      <c r="AZ1227" s="4" t="s">
        <v>1</v>
      </c>
      <c r="BA1227" s="4">
        <v>75.099999999999994</v>
      </c>
      <c r="BB1227" s="4">
        <v>264.39999999999998</v>
      </c>
      <c r="BC1227" s="10">
        <v>1.8945000000000001</v>
      </c>
      <c r="BD1227" s="10">
        <v>80.760095011876487</v>
      </c>
      <c r="BE1227" s="10">
        <v>0.45787878787878783</v>
      </c>
      <c r="BF1227" s="10">
        <v>1096.9376514650803</v>
      </c>
      <c r="BG1227" s="10">
        <v>0.13532142857149451</v>
      </c>
      <c r="BH1227" s="10"/>
      <c r="BI1227" s="10"/>
    </row>
    <row r="1228" spans="52:61">
      <c r="AZ1228" s="4" t="s">
        <v>1</v>
      </c>
      <c r="BA1228" s="4">
        <v>75.3</v>
      </c>
      <c r="BB1228" s="4">
        <v>264.60000000000002</v>
      </c>
      <c r="BC1228" s="10">
        <v>1.9314</v>
      </c>
      <c r="BD1228" s="10">
        <v>80.770425598011798</v>
      </c>
      <c r="BE1228" s="10">
        <v>0.43551515151515147</v>
      </c>
      <c r="BF1228" s="10">
        <v>1177.7935606060607</v>
      </c>
      <c r="BG1228" s="10">
        <v>0.13795714285712604</v>
      </c>
      <c r="BH1228" s="10"/>
      <c r="BI1228" s="10"/>
    </row>
    <row r="1229" spans="52:61">
      <c r="AZ1229" s="4" t="s">
        <v>1</v>
      </c>
      <c r="BA1229" s="4">
        <v>75.5</v>
      </c>
      <c r="BB1229" s="4">
        <v>264.8</v>
      </c>
      <c r="BC1229" s="10">
        <v>1.9459</v>
      </c>
      <c r="BD1229" s="10">
        <v>80.682460558096508</v>
      </c>
      <c r="BE1229" s="10">
        <v>0.42672727272727273</v>
      </c>
      <c r="BF1229" s="10">
        <v>1208.5457635348387</v>
      </c>
      <c r="BG1229" s="10">
        <v>0.14968461538458594</v>
      </c>
      <c r="BH1229" s="10"/>
      <c r="BI1229" s="10"/>
    </row>
    <row r="1230" spans="52:61">
      <c r="AZ1230" s="4" t="s">
        <v>1</v>
      </c>
      <c r="BA1230" s="4">
        <v>75.7</v>
      </c>
      <c r="BB1230" s="4">
        <v>265</v>
      </c>
      <c r="BC1230" s="10">
        <v>1.9531000000000001</v>
      </c>
      <c r="BD1230" s="10">
        <v>81.921048589421943</v>
      </c>
      <c r="BE1230" s="10">
        <v>0.42236363636363627</v>
      </c>
      <c r="BF1230" s="10">
        <v>1190.2368987796121</v>
      </c>
      <c r="BG1230" s="10">
        <v>0.13469655172414718</v>
      </c>
      <c r="BH1230" s="10"/>
      <c r="BI1230" s="10"/>
    </row>
    <row r="1231" spans="52:61">
      <c r="AZ1231" s="4" t="s">
        <v>1</v>
      </c>
      <c r="BA1231" s="4">
        <v>75.900000000000006</v>
      </c>
      <c r="BB1231" s="4">
        <v>265.2</v>
      </c>
      <c r="BC1231" s="10">
        <v>1.978</v>
      </c>
      <c r="BD1231" s="10">
        <v>81.900910010111218</v>
      </c>
      <c r="BE1231" s="10">
        <v>0.40727272727272723</v>
      </c>
      <c r="BF1231" s="10">
        <v>1129.2810161034247</v>
      </c>
      <c r="BG1231" s="10">
        <v>0.13641379310341484</v>
      </c>
      <c r="BH1231" s="10"/>
      <c r="BI1231" s="10"/>
    </row>
    <row r="1232" spans="52:61">
      <c r="AZ1232" s="4" t="s">
        <v>1</v>
      </c>
      <c r="BA1232" s="4">
        <v>76.099999999999994</v>
      </c>
      <c r="BB1232" s="4">
        <v>265.39999999999998</v>
      </c>
      <c r="BC1232" s="10">
        <v>1.9910000000000001</v>
      </c>
      <c r="BD1232" s="10">
        <v>82.370668006027117</v>
      </c>
      <c r="BE1232" s="10">
        <v>0.3993939393939393</v>
      </c>
      <c r="BF1232" s="10">
        <v>1173.3899504600142</v>
      </c>
      <c r="BG1232" s="10">
        <v>0.13273333333336351</v>
      </c>
      <c r="BH1232" s="10"/>
      <c r="BI1232" s="10"/>
    </row>
    <row r="1233" spans="52:61">
      <c r="AZ1233" s="4" t="s">
        <v>1</v>
      </c>
      <c r="BA1233" s="4">
        <v>76.3</v>
      </c>
      <c r="BB1233" s="4">
        <v>265.60000000000002</v>
      </c>
      <c r="BC1233" s="10">
        <v>2.0407999999999999</v>
      </c>
      <c r="BD1233" s="10">
        <v>81.830654645237161</v>
      </c>
      <c r="BE1233" s="10">
        <v>0.36921212121212121</v>
      </c>
      <c r="BF1233" s="10">
        <v>1173.3585262163438</v>
      </c>
      <c r="BG1233" s="10">
        <v>0.12755</v>
      </c>
      <c r="BH1233" s="10"/>
      <c r="BI1233" s="10"/>
    </row>
    <row r="1234" spans="52:61">
      <c r="AZ1234" s="4" t="s">
        <v>1</v>
      </c>
      <c r="BA1234" s="4">
        <v>76.5</v>
      </c>
      <c r="BB1234" s="4">
        <v>265.8</v>
      </c>
      <c r="BC1234" s="10">
        <v>2.0798999999999999</v>
      </c>
      <c r="BD1234" s="10">
        <v>81.253906437809519</v>
      </c>
      <c r="BE1234" s="10">
        <v>0.34551515151515155</v>
      </c>
      <c r="BF1234" s="10">
        <v>1199.806248486316</v>
      </c>
      <c r="BG1234" s="10">
        <v>0.1386599999999921</v>
      </c>
      <c r="BH1234" s="10"/>
      <c r="BI1234" s="10"/>
    </row>
    <row r="1235" spans="52:61">
      <c r="AZ1235" s="4" t="s">
        <v>1</v>
      </c>
      <c r="BA1235" s="4">
        <v>76.7</v>
      </c>
      <c r="BB1235" s="4">
        <v>266</v>
      </c>
      <c r="BC1235" s="10">
        <v>2.0914000000000001</v>
      </c>
      <c r="BD1235" s="10">
        <v>81.763412068470871</v>
      </c>
      <c r="BE1235" s="10">
        <v>0.33854545454545443</v>
      </c>
      <c r="BF1235" s="10">
        <v>1250.3157362970446</v>
      </c>
      <c r="BG1235" s="10">
        <v>0.13942666666665876</v>
      </c>
      <c r="BH1235" s="10"/>
      <c r="BI1235" s="10"/>
    </row>
    <row r="1236" spans="52:61">
      <c r="AZ1236" s="4" t="s">
        <v>1</v>
      </c>
      <c r="BA1236" s="4">
        <v>76.900000000000006</v>
      </c>
      <c r="BB1236" s="4">
        <v>266.2</v>
      </c>
      <c r="BC1236" s="10">
        <v>2.0956999999999999</v>
      </c>
      <c r="BD1236" s="10">
        <v>82.072815765615317</v>
      </c>
      <c r="BE1236" s="10">
        <v>0.33593939393939398</v>
      </c>
      <c r="BF1236" s="10">
        <v>1337.7789874795865</v>
      </c>
      <c r="BG1236" s="10">
        <v>0.13520645161291933</v>
      </c>
      <c r="BH1236" s="10"/>
      <c r="BI1236" s="10"/>
    </row>
    <row r="1237" spans="52:61">
      <c r="AZ1237" s="4" t="s">
        <v>1</v>
      </c>
      <c r="BA1237" s="4">
        <v>77.099999999999994</v>
      </c>
      <c r="BB1237" s="4">
        <v>266.39999999999998</v>
      </c>
      <c r="BC1237" s="10">
        <v>2.1579000000000002</v>
      </c>
      <c r="BD1237" s="10">
        <v>80.633949673293472</v>
      </c>
      <c r="BE1237" s="10">
        <v>0.29824242424242409</v>
      </c>
      <c r="BF1237" s="10">
        <v>1063.1025416301491</v>
      </c>
      <c r="BG1237" s="10">
        <v>0.14386000000003271</v>
      </c>
      <c r="BH1237" s="10"/>
      <c r="BI1237" s="10"/>
    </row>
    <row r="1238" spans="52:61">
      <c r="AZ1238" s="4" t="s">
        <v>1</v>
      </c>
      <c r="BA1238" s="4">
        <v>77.3</v>
      </c>
      <c r="BB1238" s="4">
        <v>266.60000000000002</v>
      </c>
      <c r="BC1238" s="10">
        <v>2.0448</v>
      </c>
      <c r="BD1238" s="10">
        <v>86.071987480438182</v>
      </c>
      <c r="BE1238" s="10">
        <v>0.36678787878787877</v>
      </c>
      <c r="BF1238" s="10">
        <v>1110.2379883251008</v>
      </c>
      <c r="BG1238" s="10">
        <v>0.13631999999999225</v>
      </c>
      <c r="BH1238" s="10"/>
      <c r="BI1238" s="10"/>
    </row>
    <row r="1239" spans="52:61">
      <c r="AZ1239" s="4" t="s">
        <v>1</v>
      </c>
      <c r="BA1239" s="4">
        <v>77.5</v>
      </c>
      <c r="BB1239" s="4">
        <v>266.8</v>
      </c>
      <c r="BC1239" s="10">
        <v>2.0522999999999998</v>
      </c>
      <c r="BD1239" s="10">
        <v>86.244701067095463</v>
      </c>
      <c r="BE1239" s="10">
        <v>0.36224242424242431</v>
      </c>
      <c r="BF1239" s="10">
        <v>999.19175591028477</v>
      </c>
      <c r="BG1239" s="10">
        <v>0.13240645161288014</v>
      </c>
      <c r="BH1239" s="10"/>
      <c r="BI1239" s="10"/>
    </row>
    <row r="1240" spans="52:61">
      <c r="AZ1240" s="4" t="s">
        <v>1</v>
      </c>
      <c r="BA1240" s="4">
        <v>77.7</v>
      </c>
      <c r="BB1240" s="4">
        <v>267</v>
      </c>
      <c r="BC1240" s="10">
        <v>2.0478999999999998</v>
      </c>
      <c r="BD1240" s="10">
        <v>86.430001464915293</v>
      </c>
      <c r="BE1240" s="10">
        <v>0.36490909090909096</v>
      </c>
      <c r="BF1240" s="10">
        <v>1214.5669291338581</v>
      </c>
      <c r="BG1240" s="10">
        <v>0.13652666666665889</v>
      </c>
      <c r="BH1240" s="10"/>
      <c r="BI1240" s="10"/>
    </row>
    <row r="1241" spans="52:61">
      <c r="AZ1241" s="4" t="s">
        <v>1</v>
      </c>
      <c r="BA1241" s="4">
        <v>77.900000000000006</v>
      </c>
      <c r="BB1241" s="4">
        <v>267.2</v>
      </c>
      <c r="BC1241" s="10">
        <v>2.0644999999999998</v>
      </c>
      <c r="BD1241" s="10">
        <v>86.219423589246801</v>
      </c>
      <c r="BE1241" s="10">
        <v>0.35484848484848497</v>
      </c>
      <c r="BF1241" s="10">
        <v>1234.7652347652345</v>
      </c>
      <c r="BG1241" s="10">
        <v>0.12903124999999999</v>
      </c>
      <c r="BH1241" s="10"/>
      <c r="BI1241" s="10"/>
    </row>
    <row r="1242" spans="52:61">
      <c r="AZ1242" s="4" t="s">
        <v>1</v>
      </c>
      <c r="BA1242" s="4">
        <v>78.099999999999994</v>
      </c>
      <c r="BB1242" s="4">
        <v>267.39999999999998</v>
      </c>
      <c r="BC1242" s="10">
        <v>2.0394999999999999</v>
      </c>
      <c r="BD1242" s="10">
        <v>87.276293209119885</v>
      </c>
      <c r="BE1242" s="10">
        <v>0.37000000000000005</v>
      </c>
      <c r="BF1242" s="10">
        <v>1228.4859067099026</v>
      </c>
      <c r="BG1242" s="10">
        <v>0.1406551724137986</v>
      </c>
      <c r="BH1242" s="10"/>
      <c r="BI1242" s="10"/>
    </row>
    <row r="1243" spans="52:61">
      <c r="AZ1243" s="4" t="s">
        <v>1</v>
      </c>
      <c r="BA1243" s="4">
        <v>78.3</v>
      </c>
      <c r="BB1243" s="4">
        <v>267.60000000000002</v>
      </c>
      <c r="BC1243" s="10">
        <v>2.0419</v>
      </c>
      <c r="BD1243" s="10">
        <v>87.173710759586655</v>
      </c>
      <c r="BE1243" s="10">
        <v>0.36854545454545451</v>
      </c>
      <c r="BF1243" s="10">
        <v>1166.9034090909092</v>
      </c>
      <c r="BG1243" s="10">
        <v>0.14585000000002959</v>
      </c>
      <c r="BH1243" s="10"/>
      <c r="BI1243" s="10"/>
    </row>
    <row r="1244" spans="52:61">
      <c r="AZ1244" s="4" t="s">
        <v>1</v>
      </c>
      <c r="BA1244" s="4">
        <v>78.5</v>
      </c>
      <c r="BB1244" s="4">
        <v>267.8</v>
      </c>
      <c r="BC1244" s="10">
        <v>1.9863</v>
      </c>
      <c r="BD1244" s="10">
        <v>89.613854906106837</v>
      </c>
      <c r="BE1244" s="10">
        <v>0.40224242424242423</v>
      </c>
      <c r="BF1244" s="10">
        <v>1107.8894133513149</v>
      </c>
      <c r="BG1244" s="10">
        <v>0.13698620689651814</v>
      </c>
      <c r="BH1244" s="10"/>
      <c r="BI1244" s="10"/>
    </row>
    <row r="1245" spans="52:61">
      <c r="AZ1245" s="4" t="s">
        <v>1</v>
      </c>
      <c r="BA1245" s="4">
        <v>78.7</v>
      </c>
      <c r="BB1245" s="4">
        <v>268</v>
      </c>
      <c r="BC1245" s="10">
        <v>2.0503</v>
      </c>
      <c r="BD1245" s="10">
        <v>86.328829927327703</v>
      </c>
      <c r="BE1245" s="10">
        <v>0.36345454545454542</v>
      </c>
      <c r="BF1245" s="10">
        <v>1084.3798193434677</v>
      </c>
      <c r="BG1245" s="10">
        <v>0.12814375</v>
      </c>
      <c r="BH1245" s="10"/>
      <c r="BI1245" s="10"/>
    </row>
    <row r="1246" spans="52:61">
      <c r="AZ1246" s="4" t="s">
        <v>1</v>
      </c>
      <c r="BA1246" s="4">
        <v>78.900000000000006</v>
      </c>
      <c r="BB1246" s="4">
        <v>268.2</v>
      </c>
      <c r="BC1246" s="10">
        <v>2.0512999999999999</v>
      </c>
      <c r="BD1246" s="10">
        <v>85.311753522156678</v>
      </c>
      <c r="BE1246" s="10">
        <v>0.36284848484848486</v>
      </c>
      <c r="BF1246" s="10">
        <v>1186.7280213126662</v>
      </c>
      <c r="BG1246" s="10">
        <v>0.13675333333332557</v>
      </c>
      <c r="BH1246" s="10"/>
      <c r="BI1246" s="10"/>
    </row>
    <row r="1247" spans="52:61">
      <c r="AZ1247" s="4" t="s">
        <v>1</v>
      </c>
      <c r="BA1247" s="4">
        <v>79.099999999999994</v>
      </c>
      <c r="BB1247" s="4">
        <v>268.39999999999998</v>
      </c>
      <c r="BC1247" s="10">
        <v>2.0142000000000002</v>
      </c>
      <c r="BD1247" s="10">
        <v>86.386654751266008</v>
      </c>
      <c r="BE1247" s="10">
        <v>0.38533333333333319</v>
      </c>
      <c r="BF1247" s="10">
        <v>1085.2902082410278</v>
      </c>
      <c r="BG1247" s="10">
        <v>0.13891034482763523</v>
      </c>
      <c r="BH1247" s="10"/>
      <c r="BI1247" s="10"/>
    </row>
    <row r="1248" spans="52:61">
      <c r="AZ1248" s="4" t="s">
        <v>1</v>
      </c>
      <c r="BA1248" s="4">
        <v>79.3</v>
      </c>
      <c r="BB1248" s="4">
        <v>268.60000000000002</v>
      </c>
      <c r="BC1248" s="10">
        <v>2.0215999999999998</v>
      </c>
      <c r="BD1248" s="10">
        <v>85.081123862287299</v>
      </c>
      <c r="BE1248" s="10">
        <v>0.38084848484848494</v>
      </c>
      <c r="BF1248" s="10">
        <v>1183.417691009882</v>
      </c>
      <c r="BG1248" s="10">
        <v>0.13042580645159016</v>
      </c>
      <c r="BH1248" s="10"/>
      <c r="BI1248" s="10"/>
    </row>
    <row r="1249" spans="52:61">
      <c r="AZ1249" s="4" t="s">
        <v>1</v>
      </c>
      <c r="BA1249" s="4">
        <v>79.5</v>
      </c>
      <c r="BB1249" s="4">
        <v>268.8</v>
      </c>
      <c r="BC1249" s="10">
        <v>2.0209999999999999</v>
      </c>
      <c r="BD1249" s="10">
        <v>84.611578426521532</v>
      </c>
      <c r="BE1249" s="10">
        <v>0.38121212121212122</v>
      </c>
      <c r="BF1249" s="10">
        <v>1170.0404858299596</v>
      </c>
      <c r="BG1249" s="10">
        <v>0.13473333333332566</v>
      </c>
      <c r="BH1249" s="10"/>
      <c r="BI1249" s="10"/>
    </row>
    <row r="1250" spans="52:61">
      <c r="AZ1250" s="4" t="s">
        <v>1</v>
      </c>
      <c r="BA1250" s="4">
        <v>79.7</v>
      </c>
      <c r="BB1250" s="4">
        <v>269</v>
      </c>
      <c r="BC1250" s="10">
        <v>2.0419999999999998</v>
      </c>
      <c r="BD1250" s="10">
        <v>82.761998041136152</v>
      </c>
      <c r="BE1250" s="10">
        <v>0.36848484848484858</v>
      </c>
      <c r="BF1250" s="10">
        <v>1098.1266726137378</v>
      </c>
      <c r="BG1250" s="10">
        <v>0.12762499999999999</v>
      </c>
      <c r="BH1250" s="10"/>
      <c r="BI1250" s="10"/>
    </row>
    <row r="1251" spans="52:61">
      <c r="AZ1251" s="4" t="s">
        <v>1</v>
      </c>
      <c r="BA1251" s="4">
        <v>79.900000000000006</v>
      </c>
      <c r="BB1251" s="4">
        <v>269.2</v>
      </c>
      <c r="BC1251" s="10">
        <v>2.0611000000000002</v>
      </c>
      <c r="BD1251" s="10">
        <v>81.024695550919404</v>
      </c>
      <c r="BE1251" s="10">
        <v>0.35690909090909079</v>
      </c>
      <c r="BF1251" s="10">
        <v>1334.7790729194905</v>
      </c>
      <c r="BG1251" s="10">
        <v>0.14722142857141063</v>
      </c>
      <c r="BH1251" s="10"/>
      <c r="BI1251" s="10"/>
    </row>
    <row r="1252" spans="52:61">
      <c r="AZ1252" s="4" t="s">
        <v>1</v>
      </c>
      <c r="BA1252" s="4">
        <v>80.099999999999994</v>
      </c>
      <c r="BB1252" s="4">
        <v>269.39999999999998</v>
      </c>
      <c r="BC1252" s="10">
        <v>2.0280999999999998</v>
      </c>
      <c r="BD1252" s="10">
        <v>81.356935062373665</v>
      </c>
      <c r="BE1252" s="10">
        <v>0.37690909090909103</v>
      </c>
      <c r="BF1252" s="10">
        <v>1194.2289039767218</v>
      </c>
      <c r="BG1252" s="10">
        <v>0.13520666666669739</v>
      </c>
      <c r="BH1252" s="10"/>
      <c r="BI1252" s="10"/>
    </row>
    <row r="1253" spans="52:61">
      <c r="AZ1253" s="4" t="s">
        <v>1</v>
      </c>
      <c r="BA1253" s="4">
        <v>80.3</v>
      </c>
      <c r="BB1253" s="4">
        <v>269.60000000000002</v>
      </c>
      <c r="BC1253" s="10">
        <v>2.0548999999999999</v>
      </c>
      <c r="BD1253" s="10">
        <v>79.322594773468296</v>
      </c>
      <c r="BE1253" s="10">
        <v>0.36066666666666669</v>
      </c>
      <c r="BF1253" s="10">
        <v>1234.1011517275915</v>
      </c>
      <c r="BG1253" s="10">
        <v>0.13699333333332556</v>
      </c>
      <c r="BH1253" s="10"/>
      <c r="BI1253" s="10"/>
    </row>
    <row r="1254" spans="52:61">
      <c r="AZ1254" s="4" t="s">
        <v>1</v>
      </c>
      <c r="BA1254" s="4">
        <v>80.5</v>
      </c>
      <c r="BB1254" s="4">
        <v>269.8</v>
      </c>
      <c r="BC1254" s="10">
        <v>2.0615999999999999</v>
      </c>
      <c r="BD1254" s="10">
        <v>78.094683740783864</v>
      </c>
      <c r="BE1254" s="10">
        <v>0.35660606060606065</v>
      </c>
      <c r="BF1254" s="10">
        <v>1079.31638913234</v>
      </c>
      <c r="BG1254" s="10">
        <v>0.13300645161288005</v>
      </c>
      <c r="BH1254" s="10"/>
      <c r="BI1254" s="10"/>
    </row>
    <row r="1255" spans="52:61">
      <c r="AZ1255" s="4" t="s">
        <v>1</v>
      </c>
      <c r="BA1255" s="4">
        <v>80.7</v>
      </c>
      <c r="BB1255" s="4">
        <v>270</v>
      </c>
      <c r="BC1255" s="10">
        <v>2.0743</v>
      </c>
      <c r="BD1255" s="10">
        <v>76.65236465313599</v>
      </c>
      <c r="BE1255" s="10">
        <v>0.34890909090909084</v>
      </c>
      <c r="BF1255" s="10">
        <v>1096.0476926473834</v>
      </c>
      <c r="BG1255" s="10">
        <v>0.14816428571431578</v>
      </c>
      <c r="BH1255" s="10"/>
      <c r="BI1255" s="10"/>
    </row>
    <row r="1256" spans="52:61">
      <c r="AZ1256" s="4" t="s">
        <v>1</v>
      </c>
      <c r="BA1256" s="4">
        <v>80.900000000000006</v>
      </c>
      <c r="BB1256" s="4">
        <v>270.2</v>
      </c>
      <c r="BC1256" s="10">
        <v>2.0501999999999998</v>
      </c>
      <c r="BD1256" s="10">
        <v>76.577894839527858</v>
      </c>
      <c r="BE1256" s="10">
        <v>0.36351515151515162</v>
      </c>
      <c r="BF1256" s="10">
        <v>1106.0369792826909</v>
      </c>
      <c r="BG1256" s="10">
        <v>0.13667999999999222</v>
      </c>
      <c r="BH1256" s="10"/>
      <c r="BI1256" s="10"/>
    </row>
    <row r="1257" spans="52:61">
      <c r="AZ1257" s="4" t="s">
        <v>1</v>
      </c>
      <c r="BA1257" s="4">
        <v>81.099999999999994</v>
      </c>
      <c r="BB1257" s="4">
        <v>270.39999999999998</v>
      </c>
      <c r="BC1257" s="10">
        <v>2.0510999999999999</v>
      </c>
      <c r="BD1257" s="10">
        <v>75.081663497635418</v>
      </c>
      <c r="BE1257" s="10">
        <v>0.362969696969697</v>
      </c>
      <c r="BF1257" s="10">
        <v>1204.655674102813</v>
      </c>
      <c r="BG1257" s="10">
        <v>0.14145517241379865</v>
      </c>
      <c r="BH1257" s="10"/>
      <c r="BI1257" s="10"/>
    </row>
    <row r="1258" spans="52:61">
      <c r="AZ1258" s="4" t="s">
        <v>1</v>
      </c>
      <c r="BA1258" s="4">
        <v>81.3</v>
      </c>
      <c r="BB1258" s="4">
        <v>270.60000000000002</v>
      </c>
      <c r="BC1258" s="10">
        <v>2.0609999999999999</v>
      </c>
      <c r="BD1258" s="10">
        <v>73.750606501698201</v>
      </c>
      <c r="BE1258" s="10">
        <v>0.35696969696969699</v>
      </c>
      <c r="BF1258" s="10">
        <v>1206.110572259942</v>
      </c>
      <c r="BG1258" s="10">
        <v>0.13296774193549971</v>
      </c>
      <c r="BH1258" s="10"/>
      <c r="BI1258" s="10"/>
    </row>
    <row r="1259" spans="52:61">
      <c r="AZ1259" s="4" t="s">
        <v>1</v>
      </c>
      <c r="BA1259" s="4">
        <v>81.5</v>
      </c>
      <c r="BB1259" s="4">
        <v>270.8</v>
      </c>
      <c r="BC1259" s="10">
        <v>2.0024999999999999</v>
      </c>
      <c r="BD1259" s="10">
        <v>74.906367041198507</v>
      </c>
      <c r="BE1259" s="10">
        <v>0.3924242424242424</v>
      </c>
      <c r="BF1259" s="10">
        <v>1090.6106369008537</v>
      </c>
      <c r="BG1259" s="10">
        <v>0.1334999999999924</v>
      </c>
      <c r="BH1259" s="10"/>
      <c r="BI1259" s="10"/>
    </row>
    <row r="1260" spans="52:61">
      <c r="AZ1260" s="4" t="s">
        <v>1</v>
      </c>
      <c r="BA1260" s="4">
        <v>81.7</v>
      </c>
      <c r="BB1260" s="4">
        <v>271</v>
      </c>
      <c r="BC1260" s="10">
        <v>2.0022000000000002</v>
      </c>
      <c r="BD1260" s="10">
        <v>73.419238837278982</v>
      </c>
      <c r="BE1260" s="10">
        <v>0.39260606060606046</v>
      </c>
      <c r="BF1260" s="10">
        <v>1192.122958693564</v>
      </c>
      <c r="BG1260" s="10">
        <v>0.13347999999999244</v>
      </c>
      <c r="BH1260" s="10"/>
      <c r="BI1260" s="10"/>
    </row>
    <row r="1261" spans="52:61">
      <c r="AZ1261" s="4" t="s">
        <v>1</v>
      </c>
      <c r="BA1261" s="4">
        <v>81.900000000000006</v>
      </c>
      <c r="BB1261" s="4">
        <v>271.2</v>
      </c>
      <c r="BC1261" s="10">
        <v>1.9743999999999999</v>
      </c>
      <c r="BD1261" s="10">
        <v>73.44003241491086</v>
      </c>
      <c r="BE1261" s="10">
        <v>0.40945454545454546</v>
      </c>
      <c r="BF1261" s="10">
        <v>1198.3551040154812</v>
      </c>
      <c r="BG1261" s="10">
        <v>0.13616551724134593</v>
      </c>
      <c r="BH1261" s="10"/>
      <c r="BI1261" s="10"/>
    </row>
    <row r="1262" spans="52:61">
      <c r="AZ1262" s="4" t="s">
        <v>1</v>
      </c>
      <c r="BA1262" s="4">
        <v>82.1</v>
      </c>
      <c r="BB1262" s="4">
        <v>271.39999999999998</v>
      </c>
      <c r="BC1262" s="10">
        <v>1.8869</v>
      </c>
      <c r="BD1262" s="10">
        <v>75.785680216227675</v>
      </c>
      <c r="BE1262" s="10">
        <v>0.46248484848484844</v>
      </c>
      <c r="BF1262" s="10">
        <v>1251.5707464186983</v>
      </c>
      <c r="BG1262" s="10">
        <v>0.13477857142859331</v>
      </c>
      <c r="BH1262" s="10"/>
      <c r="BI1262" s="10"/>
    </row>
    <row r="1263" spans="52:61">
      <c r="AZ1263" s="4" t="s">
        <v>1</v>
      </c>
      <c r="BA1263" s="4">
        <v>82.3</v>
      </c>
      <c r="BB1263" s="4">
        <v>271.60000000000002</v>
      </c>
      <c r="BC1263" s="10">
        <v>1.8399000000000001</v>
      </c>
      <c r="BD1263" s="10">
        <v>76.634599706505782</v>
      </c>
      <c r="BE1263" s="10">
        <v>0.49096969696969689</v>
      </c>
      <c r="BF1263" s="10">
        <v>1091.3292253521126</v>
      </c>
      <c r="BG1263" s="10">
        <v>0.11870322580646576</v>
      </c>
      <c r="BH1263" s="10"/>
      <c r="BI1263" s="10"/>
    </row>
    <row r="1264" spans="52:61">
      <c r="AZ1264" s="4" t="s">
        <v>1</v>
      </c>
      <c r="BA1264" s="4">
        <v>82.5</v>
      </c>
      <c r="BB1264" s="4">
        <v>271.8</v>
      </c>
      <c r="BC1264" s="10">
        <v>1.7837000000000001</v>
      </c>
      <c r="BD1264" s="10">
        <v>77.927902674216512</v>
      </c>
      <c r="BE1264" s="10">
        <v>0.52503030303030296</v>
      </c>
      <c r="BF1264" s="10">
        <v>965.66358024691351</v>
      </c>
      <c r="BG1264" s="10">
        <v>0.12301379310341813</v>
      </c>
      <c r="BH1264" s="10"/>
      <c r="BI1264" s="10"/>
    </row>
    <row r="1265" spans="52:61">
      <c r="AZ1265" s="4" t="s">
        <v>1</v>
      </c>
      <c r="BA1265" s="4">
        <v>82.7</v>
      </c>
      <c r="BB1265" s="4">
        <v>272</v>
      </c>
      <c r="BC1265" s="10">
        <v>1.7678</v>
      </c>
      <c r="BD1265" s="10">
        <v>77.497454463174563</v>
      </c>
      <c r="BE1265" s="10">
        <v>0.53466666666666662</v>
      </c>
      <c r="BF1265" s="10">
        <v>1118.7765126144227</v>
      </c>
      <c r="BG1265" s="10">
        <v>0.11785333333332663</v>
      </c>
      <c r="BH1265" s="10"/>
      <c r="BI1265" s="10"/>
    </row>
    <row r="1266" spans="52:61">
      <c r="AZ1266" s="4" t="s">
        <v>1</v>
      </c>
      <c r="BA1266" s="4">
        <v>82.9</v>
      </c>
      <c r="BB1266" s="4">
        <v>272.2</v>
      </c>
      <c r="BC1266" s="10">
        <v>1.7638</v>
      </c>
      <c r="BD1266" s="10">
        <v>75.972332463998185</v>
      </c>
      <c r="BE1266" s="10">
        <v>0.53709090909090906</v>
      </c>
      <c r="BF1266" s="10">
        <v>951.177811550152</v>
      </c>
      <c r="BG1266" s="10">
        <v>0.11758666666665998</v>
      </c>
      <c r="BH1266" s="10"/>
      <c r="BI1266" s="10"/>
    </row>
    <row r="1267" spans="52:61">
      <c r="AZ1267" s="4" t="s">
        <v>1</v>
      </c>
      <c r="BA1267" s="4">
        <v>83.1</v>
      </c>
      <c r="BB1267" s="4">
        <v>272.39999999999998</v>
      </c>
      <c r="BC1267" s="10">
        <v>1.7907</v>
      </c>
      <c r="BD1267" s="10">
        <v>73.714189981571451</v>
      </c>
      <c r="BE1267" s="10">
        <v>0.5207878787878788</v>
      </c>
      <c r="BF1267" s="10">
        <v>1177.9501645510106</v>
      </c>
      <c r="BG1267" s="10">
        <v>0.11552903225811113</v>
      </c>
      <c r="BH1267" s="10"/>
      <c r="BI1267" s="10"/>
    </row>
    <row r="1268" spans="52:61">
      <c r="AZ1268" s="4" t="s">
        <v>1</v>
      </c>
      <c r="BA1268" s="4">
        <v>83.3</v>
      </c>
      <c r="BB1268" s="4">
        <v>272.60000000000002</v>
      </c>
      <c r="BC1268" s="10">
        <v>1.8682000000000001</v>
      </c>
      <c r="BD1268" s="10">
        <v>70.120972058666098</v>
      </c>
      <c r="BE1268" s="10">
        <v>0.47381818181818175</v>
      </c>
      <c r="BF1268" s="10">
        <v>863.47946151190888</v>
      </c>
      <c r="BG1268" s="10">
        <v>0.12884137931031325</v>
      </c>
      <c r="BH1268" s="10"/>
      <c r="BI1268" s="10"/>
    </row>
    <row r="1269" spans="52:61">
      <c r="AZ1269" s="4" t="s">
        <v>1</v>
      </c>
      <c r="BA1269" s="4">
        <v>83.5</v>
      </c>
      <c r="BB1269" s="4">
        <v>272.8</v>
      </c>
      <c r="BC1269" s="10">
        <v>1.8880999999999999</v>
      </c>
      <c r="BD1269" s="10">
        <v>69.381918330596903</v>
      </c>
      <c r="BE1269" s="10">
        <v>0.46175757575757581</v>
      </c>
      <c r="BF1269" s="10">
        <v>993.47697173354413</v>
      </c>
      <c r="BG1269" s="10">
        <v>0.13021379310345721</v>
      </c>
      <c r="BH1269" s="10"/>
      <c r="BI1269" s="10"/>
    </row>
    <row r="1270" spans="52:61">
      <c r="AZ1270" s="4" t="s">
        <v>1</v>
      </c>
      <c r="BA1270" s="4">
        <v>83.7</v>
      </c>
      <c r="BB1270" s="4">
        <v>273</v>
      </c>
      <c r="BC1270" s="10">
        <v>1.8501000000000001</v>
      </c>
      <c r="BD1270" s="10">
        <v>69.725960758877889</v>
      </c>
      <c r="BE1270" s="10">
        <v>0.48478787878787871</v>
      </c>
      <c r="BF1270" s="10">
        <v>1192.4537256763169</v>
      </c>
      <c r="BG1270" s="10">
        <v>0.12759310344828462</v>
      </c>
      <c r="BH1270" s="10"/>
      <c r="BI1270" s="10"/>
    </row>
    <row r="1271" spans="52:61">
      <c r="AZ1271" s="4" t="s">
        <v>1</v>
      </c>
      <c r="BA1271" s="4">
        <v>83.9</v>
      </c>
      <c r="BB1271" s="4">
        <v>273.2</v>
      </c>
      <c r="BC1271" s="10">
        <v>1.8952</v>
      </c>
      <c r="BD1271" s="10">
        <v>68.066694807935832</v>
      </c>
      <c r="BE1271" s="10">
        <v>0.45745454545454545</v>
      </c>
      <c r="BF1271" s="10">
        <v>1213.8532332283842</v>
      </c>
      <c r="BG1271" s="10">
        <v>0.13537142857141207</v>
      </c>
      <c r="BH1271" s="10"/>
      <c r="BI1271" s="10"/>
    </row>
    <row r="1272" spans="52:61">
      <c r="AZ1272" s="4" t="s">
        <v>1</v>
      </c>
      <c r="BA1272" s="4">
        <v>84.1</v>
      </c>
      <c r="BB1272" s="4">
        <v>273.39999999999998</v>
      </c>
      <c r="BC1272" s="10">
        <v>1.9044000000000001</v>
      </c>
      <c r="BD1272" s="10">
        <v>67.212770426381013</v>
      </c>
      <c r="BE1272" s="10">
        <v>0.45187878787878777</v>
      </c>
      <c r="BF1272" s="10">
        <v>1089.4184521206823</v>
      </c>
      <c r="BG1272" s="10">
        <v>0.1313379310344879</v>
      </c>
      <c r="BH1272" s="10"/>
      <c r="BI1272" s="10"/>
    </row>
    <row r="1273" spans="52:61">
      <c r="AZ1273" s="4" t="s">
        <v>1</v>
      </c>
      <c r="BA1273" s="4">
        <v>84.3</v>
      </c>
      <c r="BB1273" s="4">
        <v>273.60000000000002</v>
      </c>
      <c r="BC1273" s="10">
        <v>1.9064000000000001</v>
      </c>
      <c r="BD1273" s="10">
        <v>67.142257658413754</v>
      </c>
      <c r="BE1273" s="10">
        <v>0.4506666666666666</v>
      </c>
      <c r="BF1273" s="10">
        <v>1167.8041892209933</v>
      </c>
      <c r="BG1273" s="10">
        <v>0.13147586206897455</v>
      </c>
      <c r="BH1273" s="10"/>
      <c r="BI1273" s="10"/>
    </row>
    <row r="1274" spans="52:61">
      <c r="AZ1274" s="4" t="s">
        <v>1</v>
      </c>
      <c r="BA1274" s="4">
        <v>84.5</v>
      </c>
      <c r="BB1274" s="4">
        <v>273.8</v>
      </c>
      <c r="BC1274" s="10">
        <v>1.9039999999999999</v>
      </c>
      <c r="BD1274" s="10">
        <v>67.226890756302524</v>
      </c>
      <c r="BE1274" s="10">
        <v>0.45212121212121215</v>
      </c>
      <c r="BF1274" s="10">
        <v>1165.5237644833292</v>
      </c>
      <c r="BG1274" s="10">
        <v>0.12283870967739795</v>
      </c>
      <c r="BH1274" s="10"/>
      <c r="BI1274" s="10"/>
    </row>
    <row r="1275" spans="52:61">
      <c r="AZ1275" s="4" t="s">
        <v>1</v>
      </c>
      <c r="BA1275" s="4">
        <v>84.7</v>
      </c>
      <c r="BB1275" s="4">
        <v>274</v>
      </c>
      <c r="BC1275" s="10">
        <v>1.9025000000000001</v>
      </c>
      <c r="BD1275" s="10">
        <v>66.754270696452039</v>
      </c>
      <c r="BE1275" s="10">
        <v>0.45303030303030295</v>
      </c>
      <c r="BF1275" s="10">
        <v>967.86131671211524</v>
      </c>
      <c r="BG1275" s="10">
        <v>0.12274193548388559</v>
      </c>
      <c r="BH1275" s="10"/>
      <c r="BI1275" s="10"/>
    </row>
    <row r="1276" spans="52:61">
      <c r="AZ1276" s="4" t="s">
        <v>1</v>
      </c>
      <c r="BA1276" s="4">
        <v>84.9</v>
      </c>
      <c r="BB1276" s="4">
        <v>274.2</v>
      </c>
      <c r="BC1276" s="10">
        <v>1.9167000000000001</v>
      </c>
      <c r="BD1276" s="10">
        <v>66.259717222309177</v>
      </c>
      <c r="BE1276" s="10">
        <v>0.44442424242424233</v>
      </c>
      <c r="BF1276" s="10">
        <v>1195.2277657266811</v>
      </c>
      <c r="BG1276" s="10">
        <v>0.12777999999999273</v>
      </c>
      <c r="BH1276" s="10"/>
      <c r="BI1276" s="10"/>
    </row>
    <row r="1277" spans="52:61">
      <c r="AZ1277" s="4" t="s">
        <v>1</v>
      </c>
      <c r="BA1277" s="4">
        <v>85.1</v>
      </c>
      <c r="BB1277" s="4">
        <v>274.39999999999998</v>
      </c>
      <c r="BC1277" s="10">
        <v>1.8935999999999999</v>
      </c>
      <c r="BD1277" s="10">
        <v>66.539923954372625</v>
      </c>
      <c r="BE1277" s="10">
        <v>0.4584242424242424</v>
      </c>
      <c r="BF1277" s="10">
        <v>915.19174041297936</v>
      </c>
      <c r="BG1277" s="10">
        <v>0.13059310344828098</v>
      </c>
      <c r="BH1277" s="10"/>
      <c r="BI1277" s="10"/>
    </row>
    <row r="1278" spans="52:61">
      <c r="AZ1278" s="4" t="s">
        <v>1</v>
      </c>
      <c r="BA1278" s="4">
        <v>85.3</v>
      </c>
      <c r="BB1278" s="4">
        <v>274.60000000000002</v>
      </c>
      <c r="BC1278" s="10">
        <v>1.8609</v>
      </c>
      <c r="BD1278" s="10">
        <v>67.709172980815737</v>
      </c>
      <c r="BE1278" s="10">
        <v>0.47824242424242419</v>
      </c>
      <c r="BF1278" s="10">
        <v>1100.0221778664891</v>
      </c>
      <c r="BG1278" s="10">
        <v>0.12833793103449156</v>
      </c>
      <c r="BH1278" s="10"/>
      <c r="BI1278" s="10"/>
    </row>
    <row r="1279" spans="52:61">
      <c r="AZ1279" s="4" t="s">
        <v>1</v>
      </c>
      <c r="BA1279" s="4">
        <v>85.5</v>
      </c>
      <c r="BB1279" s="4">
        <v>274.8</v>
      </c>
      <c r="BC1279" s="10">
        <v>1.9332</v>
      </c>
      <c r="BD1279" s="10">
        <v>64.65963169873784</v>
      </c>
      <c r="BE1279" s="10">
        <v>0.43442424242424238</v>
      </c>
      <c r="BF1279" s="10">
        <v>1255.4375316135558</v>
      </c>
      <c r="BG1279" s="10">
        <v>0.12887999999999267</v>
      </c>
      <c r="BH1279" s="10"/>
      <c r="BI1279" s="10"/>
    </row>
    <row r="1280" spans="52:61">
      <c r="AZ1280" s="4" t="s">
        <v>1</v>
      </c>
      <c r="BA1280" s="4">
        <v>85.7</v>
      </c>
      <c r="BB1280" s="4">
        <v>275</v>
      </c>
      <c r="BC1280" s="10">
        <v>1.9374</v>
      </c>
      <c r="BD1280" s="10">
        <v>64.51945906885517</v>
      </c>
      <c r="BE1280" s="10">
        <v>0.43187878787878786</v>
      </c>
      <c r="BF1280" s="10">
        <v>1089.8334794040316</v>
      </c>
      <c r="BG1280" s="10">
        <v>0.12499354838707499</v>
      </c>
      <c r="BH1280" s="10"/>
      <c r="BI1280" s="10"/>
    </row>
    <row r="1281" spans="52:61">
      <c r="AZ1281" s="4" t="s">
        <v>1</v>
      </c>
      <c r="BA1281" s="4">
        <v>85.9</v>
      </c>
      <c r="BB1281" s="4">
        <v>275.2</v>
      </c>
      <c r="BC1281" s="10">
        <v>1.897</v>
      </c>
      <c r="BD1281" s="10">
        <v>65.893516078017925</v>
      </c>
      <c r="BE1281" s="10">
        <v>0.4563636363636363</v>
      </c>
      <c r="BF1281" s="10">
        <v>1108.0418801514813</v>
      </c>
      <c r="BG1281" s="10">
        <v>0.13550000000002752</v>
      </c>
      <c r="BH1281" s="10"/>
      <c r="BI1281" s="10"/>
    </row>
    <row r="1282" spans="52:61">
      <c r="AZ1282" s="4" t="s">
        <v>1</v>
      </c>
      <c r="BA1282" s="4">
        <v>86.1</v>
      </c>
      <c r="BB1282" s="4">
        <v>275.39999999999998</v>
      </c>
      <c r="BC1282" s="10">
        <v>1.9339999999999999</v>
      </c>
      <c r="BD1282" s="10">
        <v>64.63288521199587</v>
      </c>
      <c r="BE1282" s="10">
        <v>0.43393939393939396</v>
      </c>
      <c r="BF1282" s="10">
        <v>1095.5105633802818</v>
      </c>
      <c r="BG1282" s="10">
        <v>0.12893333333336263</v>
      </c>
      <c r="BH1282" s="10"/>
      <c r="BI1282" s="10"/>
    </row>
    <row r="1283" spans="52:61">
      <c r="AZ1283" s="4" t="s">
        <v>1</v>
      </c>
      <c r="BA1283" s="4">
        <v>86.3</v>
      </c>
      <c r="BB1283" s="4">
        <v>275.60000000000002</v>
      </c>
      <c r="BC1283" s="10">
        <v>1.9499</v>
      </c>
      <c r="BD1283" s="10">
        <v>64.105851582132416</v>
      </c>
      <c r="BE1283" s="10">
        <v>0.42430303030303029</v>
      </c>
      <c r="BF1283" s="10">
        <v>1100.5747126436784</v>
      </c>
      <c r="BG1283" s="10">
        <v>0.13927857142855446</v>
      </c>
      <c r="BH1283" s="10"/>
      <c r="BI1283" s="10"/>
    </row>
    <row r="1284" spans="52:61">
      <c r="AZ1284" s="4" t="s">
        <v>1</v>
      </c>
      <c r="BA1284" s="4">
        <v>86.5</v>
      </c>
      <c r="BB1284" s="4">
        <v>275.8</v>
      </c>
      <c r="BC1284" s="10">
        <v>1.9433</v>
      </c>
      <c r="BD1284" s="10">
        <v>64.32357330314413</v>
      </c>
      <c r="BE1284" s="10">
        <v>0.42830303030303024</v>
      </c>
      <c r="BF1284" s="10">
        <v>1105.1230871590153</v>
      </c>
      <c r="BG1284" s="10">
        <v>0.12145625</v>
      </c>
      <c r="BH1284" s="10"/>
      <c r="BI1284" s="10"/>
    </row>
    <row r="1285" spans="52:61">
      <c r="AZ1285" s="4" t="s">
        <v>1</v>
      </c>
      <c r="BA1285" s="4">
        <v>86.7</v>
      </c>
      <c r="BB1285" s="4">
        <v>276</v>
      </c>
      <c r="BC1285" s="10">
        <v>1.9804999999999999</v>
      </c>
      <c r="BD1285" s="10">
        <v>63.620297904569554</v>
      </c>
      <c r="BE1285" s="10">
        <v>0.40575757575757576</v>
      </c>
      <c r="BF1285" s="10">
        <v>1357.0455164895068</v>
      </c>
      <c r="BG1285" s="10">
        <v>0.14146428571426847</v>
      </c>
      <c r="BH1285" s="10"/>
      <c r="BI1285" s="10"/>
    </row>
    <row r="1286" spans="52:61">
      <c r="AZ1286" s="4" t="s">
        <v>1</v>
      </c>
      <c r="BA1286" s="4">
        <v>86.9</v>
      </c>
      <c r="BB1286" s="4">
        <v>276.2</v>
      </c>
      <c r="BC1286" s="10">
        <v>1.9832000000000001</v>
      </c>
      <c r="BD1286" s="10">
        <v>64.03791851553045</v>
      </c>
      <c r="BE1286" s="10">
        <v>0.40412121212121205</v>
      </c>
      <c r="BF1286" s="10">
        <v>1228.6277408228627</v>
      </c>
      <c r="BG1286" s="10">
        <v>0.12794838709675191</v>
      </c>
      <c r="BH1286" s="10"/>
      <c r="BI1286" s="10"/>
    </row>
    <row r="1287" spans="52:61">
      <c r="AZ1287" s="4" t="s">
        <v>1</v>
      </c>
      <c r="BA1287" s="4">
        <v>87.1</v>
      </c>
      <c r="BB1287" s="4">
        <v>276.39999999999998</v>
      </c>
      <c r="BC1287" s="10">
        <v>1.9906999999999999</v>
      </c>
      <c r="BD1287" s="10">
        <v>64.298990304917865</v>
      </c>
      <c r="BE1287" s="10">
        <v>0.39957575757575758</v>
      </c>
      <c r="BF1287" s="10">
        <v>1084.9588209796273</v>
      </c>
      <c r="BG1287" s="10">
        <v>0.13271333333336349</v>
      </c>
      <c r="BH1287" s="10"/>
      <c r="BI1287" s="10"/>
    </row>
    <row r="1288" spans="52:61">
      <c r="AZ1288" s="4" t="s">
        <v>1</v>
      </c>
      <c r="BA1288" s="4">
        <v>87.3</v>
      </c>
      <c r="BB1288" s="4">
        <v>276.60000000000002</v>
      </c>
      <c r="BC1288" s="10">
        <v>2.0081000000000002</v>
      </c>
      <c r="BD1288" s="10">
        <v>63.74184552562123</v>
      </c>
      <c r="BE1288" s="10">
        <v>0.38903030303030284</v>
      </c>
      <c r="BF1288" s="10">
        <v>961.18370484242882</v>
      </c>
      <c r="BG1288" s="10">
        <v>0.14343571428569682</v>
      </c>
      <c r="BH1288" s="10"/>
      <c r="BI1288" s="10"/>
    </row>
    <row r="1289" spans="52:61">
      <c r="AZ1289" s="4" t="s">
        <v>1</v>
      </c>
      <c r="BA1289" s="4">
        <v>87.5</v>
      </c>
      <c r="BB1289" s="4">
        <v>276.8</v>
      </c>
      <c r="BC1289" s="10">
        <v>1.9896</v>
      </c>
      <c r="BD1289" s="10">
        <v>65.339766787293925</v>
      </c>
      <c r="BE1289" s="10">
        <v>0.40024242424242418</v>
      </c>
      <c r="BF1289" s="10">
        <v>1261.5268329554044</v>
      </c>
      <c r="BG1289" s="10">
        <v>0.13721379310345769</v>
      </c>
      <c r="BH1289" s="10"/>
      <c r="BI1289" s="10"/>
    </row>
    <row r="1290" spans="52:61">
      <c r="AZ1290" s="4" t="s">
        <v>1</v>
      </c>
      <c r="BA1290" s="4">
        <v>87.7</v>
      </c>
      <c r="BB1290" s="4">
        <v>277</v>
      </c>
      <c r="BC1290" s="10">
        <v>2.0021</v>
      </c>
      <c r="BD1290" s="10">
        <v>65.431297138005093</v>
      </c>
      <c r="BE1290" s="10">
        <v>0.39266666666666666</v>
      </c>
      <c r="BF1290" s="10">
        <v>1244.5882060213985</v>
      </c>
      <c r="BG1290" s="10">
        <v>0.13807586206897499</v>
      </c>
      <c r="BH1290" s="10"/>
      <c r="BI1290" s="10"/>
    </row>
    <row r="1291" spans="52:61">
      <c r="AZ1291" s="4" t="s">
        <v>1</v>
      </c>
      <c r="BA1291" s="4">
        <v>87.9</v>
      </c>
      <c r="BB1291" s="4">
        <v>277.2</v>
      </c>
      <c r="BC1291" s="10">
        <v>1.9873000000000001</v>
      </c>
      <c r="BD1291" s="10">
        <v>66.421778292155182</v>
      </c>
      <c r="BE1291" s="10">
        <v>0.40163636363636357</v>
      </c>
      <c r="BF1291" s="10">
        <v>1204.8745173745174</v>
      </c>
      <c r="BG1291" s="10">
        <v>0.13248666666665915</v>
      </c>
      <c r="BH1291" s="10"/>
      <c r="BI1291" s="10"/>
    </row>
    <row r="1292" spans="52:61">
      <c r="AZ1292" s="4" t="s">
        <v>1</v>
      </c>
      <c r="BA1292" s="4">
        <v>88.1</v>
      </c>
      <c r="BB1292" s="4">
        <v>277.39999999999998</v>
      </c>
      <c r="BC1292" s="10">
        <v>2.0091999999999999</v>
      </c>
      <c r="BD1292" s="10">
        <v>66.693211228349597</v>
      </c>
      <c r="BE1292" s="10">
        <v>0.38836363636363641</v>
      </c>
      <c r="BF1292" s="10">
        <v>1101.7845340383344</v>
      </c>
      <c r="BG1292" s="10">
        <v>0.14882962962962337</v>
      </c>
      <c r="BH1292" s="10"/>
      <c r="BI1292" s="10"/>
    </row>
    <row r="1293" spans="52:61">
      <c r="AZ1293" s="4" t="s">
        <v>1</v>
      </c>
      <c r="BA1293" s="4">
        <v>88.3</v>
      </c>
      <c r="BB1293" s="4">
        <v>277.60000000000002</v>
      </c>
      <c r="BC1293" s="10">
        <v>1.9342999999999999</v>
      </c>
      <c r="BD1293" s="10">
        <v>69.79268986196557</v>
      </c>
      <c r="BE1293" s="10">
        <v>0.43375757575757579</v>
      </c>
      <c r="BF1293" s="10">
        <v>1081.3552006905481</v>
      </c>
      <c r="BG1293" s="10">
        <v>0.12479354838711164</v>
      </c>
      <c r="BH1293" s="10"/>
      <c r="BI1293" s="10"/>
    </row>
    <row r="1294" spans="52:61">
      <c r="AZ1294" s="4" t="s">
        <v>1</v>
      </c>
      <c r="BA1294" s="4">
        <v>88.5</v>
      </c>
      <c r="BB1294" s="4">
        <v>277.8</v>
      </c>
      <c r="BC1294" s="10">
        <v>1.8507</v>
      </c>
      <c r="BD1294" s="10">
        <v>74.026044199492077</v>
      </c>
      <c r="BE1294" s="10">
        <v>0.48442424242424237</v>
      </c>
      <c r="BF1294" s="10">
        <v>1206.5557965774888</v>
      </c>
      <c r="BG1294" s="10">
        <v>0.12763448275858941</v>
      </c>
      <c r="BH1294" s="10"/>
      <c r="BI1294" s="10"/>
    </row>
    <row r="1295" spans="52:61">
      <c r="AZ1295" s="4" t="s">
        <v>1</v>
      </c>
      <c r="BA1295" s="4">
        <v>88.7</v>
      </c>
      <c r="BB1295" s="4">
        <v>278</v>
      </c>
      <c r="BC1295" s="10">
        <v>1.8242</v>
      </c>
      <c r="BD1295" s="10">
        <v>75.649599824580633</v>
      </c>
      <c r="BE1295" s="10">
        <v>0.50048484848484842</v>
      </c>
      <c r="BF1295" s="10">
        <v>1097.9404031551271</v>
      </c>
      <c r="BG1295" s="10">
        <v>0.13030000000002645</v>
      </c>
      <c r="BH1295" s="10"/>
      <c r="BI1295" s="10"/>
    </row>
    <row r="1296" spans="52:61">
      <c r="AZ1296" s="4" t="s">
        <v>1</v>
      </c>
      <c r="BA1296" s="4">
        <v>88.9</v>
      </c>
      <c r="BB1296" s="4">
        <v>278.2</v>
      </c>
      <c r="BC1296" s="10">
        <v>1.8380000000000001</v>
      </c>
      <c r="BD1296" s="10">
        <v>76.169749727965183</v>
      </c>
      <c r="BE1296" s="10">
        <v>0.49212121212121207</v>
      </c>
      <c r="BF1296" s="10">
        <v>1106.5428824049516</v>
      </c>
      <c r="BG1296" s="10">
        <v>0.11858064516126966</v>
      </c>
      <c r="BH1296" s="10"/>
      <c r="BI1296" s="10"/>
    </row>
    <row r="1297" spans="52:61">
      <c r="AZ1297" s="4" t="s">
        <v>1</v>
      </c>
      <c r="BA1297" s="4">
        <v>89.1</v>
      </c>
      <c r="BB1297" s="4">
        <v>278.39999999999998</v>
      </c>
      <c r="BC1297" s="10">
        <v>1.8682000000000001</v>
      </c>
      <c r="BD1297" s="10">
        <v>76.00899261321058</v>
      </c>
      <c r="BE1297" s="10">
        <v>0.47381818181818175</v>
      </c>
      <c r="BF1297" s="10">
        <v>968.895800933126</v>
      </c>
      <c r="BG1297" s="10">
        <v>0.12454666666669498</v>
      </c>
      <c r="BH1297" s="10"/>
      <c r="BI1297" s="10"/>
    </row>
    <row r="1298" spans="52:61">
      <c r="AZ1298" s="4" t="s">
        <v>1</v>
      </c>
      <c r="BA1298" s="4">
        <v>89.3</v>
      </c>
      <c r="BB1298" s="4">
        <v>278.60000000000002</v>
      </c>
      <c r="BC1298" s="10">
        <v>1.9049</v>
      </c>
      <c r="BD1298" s="10">
        <v>75.069557457084358</v>
      </c>
      <c r="BE1298" s="10">
        <v>0.45157575757575752</v>
      </c>
      <c r="BF1298" s="10">
        <v>1250.1251877816726</v>
      </c>
      <c r="BG1298" s="10">
        <v>0.13606428571426912</v>
      </c>
      <c r="BH1298" s="10"/>
      <c r="BI1298" s="10"/>
    </row>
    <row r="1299" spans="52:61">
      <c r="AZ1299" s="4" t="s">
        <v>1</v>
      </c>
      <c r="BA1299" s="4">
        <v>89.5</v>
      </c>
      <c r="BB1299" s="4">
        <v>278.8</v>
      </c>
      <c r="BC1299" s="10">
        <v>1.9480999999999999</v>
      </c>
      <c r="BD1299" s="10">
        <v>74.431497356398538</v>
      </c>
      <c r="BE1299" s="10">
        <v>0.42539393939393938</v>
      </c>
      <c r="BF1299" s="10">
        <v>1117.5289919714539</v>
      </c>
      <c r="BG1299" s="10">
        <v>0.13914999999998304</v>
      </c>
      <c r="BH1299" s="10"/>
      <c r="BI1299" s="10"/>
    </row>
    <row r="1300" spans="52:61">
      <c r="AZ1300" s="4" t="s">
        <v>1</v>
      </c>
      <c r="BA1300" s="4">
        <v>89.7</v>
      </c>
      <c r="BB1300" s="4">
        <v>279</v>
      </c>
      <c r="BC1300" s="10">
        <v>1.9718</v>
      </c>
      <c r="BD1300" s="10">
        <v>75.05832234506542</v>
      </c>
      <c r="BE1300" s="10">
        <v>0.41103030303030302</v>
      </c>
      <c r="BF1300" s="10">
        <v>1268.3295540438398</v>
      </c>
      <c r="BG1300" s="10">
        <v>0.13598620689656105</v>
      </c>
      <c r="BH1300" s="10"/>
      <c r="BI1300" s="10"/>
    </row>
    <row r="1301" spans="52:61">
      <c r="AZ1301" s="4" t="s">
        <v>1</v>
      </c>
      <c r="BA1301" s="4">
        <v>89.9</v>
      </c>
      <c r="BB1301" s="4">
        <v>279.2</v>
      </c>
      <c r="BC1301" s="10">
        <v>1.9753000000000001</v>
      </c>
      <c r="BD1301" s="10">
        <v>75.937832228015992</v>
      </c>
      <c r="BE1301" s="10">
        <v>0.40890909090909083</v>
      </c>
      <c r="BF1301" s="10">
        <v>1099.3680540422749</v>
      </c>
      <c r="BG1301" s="10">
        <v>0.13168666666665918</v>
      </c>
      <c r="BH1301" s="10"/>
      <c r="BI1301" s="10"/>
    </row>
    <row r="1302" spans="52:61">
      <c r="AZ1302" s="4" t="s">
        <v>1</v>
      </c>
      <c r="BA1302" s="4">
        <v>90.1</v>
      </c>
      <c r="BB1302" s="4">
        <v>279.39999999999998</v>
      </c>
      <c r="BC1302" s="10">
        <v>1.9811000000000001</v>
      </c>
      <c r="BD1302" s="10">
        <v>76.725051738932919</v>
      </c>
      <c r="BE1302" s="10">
        <v>0.40539393939393931</v>
      </c>
      <c r="BF1302" s="10">
        <v>1136.6711772665765</v>
      </c>
      <c r="BG1302" s="10">
        <v>0.13662758620694476</v>
      </c>
      <c r="BH1302" s="10"/>
      <c r="BI1302" s="10"/>
    </row>
    <row r="1303" spans="52:61">
      <c r="AZ1303" s="4" t="s">
        <v>1</v>
      </c>
      <c r="BA1303" s="4">
        <v>90.3</v>
      </c>
      <c r="BB1303" s="4">
        <v>279.60000000000002</v>
      </c>
      <c r="BC1303" s="10">
        <v>2.0205000000000002</v>
      </c>
      <c r="BD1303" s="10">
        <v>76.713684731502099</v>
      </c>
      <c r="BE1303" s="10">
        <v>0.38151515151515136</v>
      </c>
      <c r="BF1303" s="10">
        <v>1131.1255314388006</v>
      </c>
      <c r="BG1303" s="10">
        <v>0.13469999999999235</v>
      </c>
      <c r="BH1303" s="10"/>
      <c r="BI1303" s="10"/>
    </row>
    <row r="1304" spans="52:61">
      <c r="AZ1304" s="4" t="s">
        <v>1</v>
      </c>
      <c r="BA1304" s="4">
        <v>90.5</v>
      </c>
      <c r="BB1304" s="4">
        <v>279.8</v>
      </c>
      <c r="BC1304" s="10">
        <v>2.0537000000000001</v>
      </c>
      <c r="BD1304" s="10">
        <v>76.447387641817201</v>
      </c>
      <c r="BE1304" s="10">
        <v>0.36139393939393932</v>
      </c>
      <c r="BF1304" s="10">
        <v>1083.6542575952078</v>
      </c>
      <c r="BG1304" s="10">
        <v>0.13691333333332556</v>
      </c>
      <c r="BH1304" s="10"/>
      <c r="BI1304" s="10"/>
    </row>
    <row r="1305" spans="52:61">
      <c r="AZ1305" s="4" t="s">
        <v>1</v>
      </c>
      <c r="BA1305" s="4">
        <v>90.7</v>
      </c>
      <c r="BB1305" s="4">
        <v>280</v>
      </c>
      <c r="BC1305" s="10">
        <v>2.0720999999999998</v>
      </c>
      <c r="BD1305" s="10">
        <v>76.733748371217615</v>
      </c>
      <c r="BE1305" s="10">
        <v>0.3502424242424243</v>
      </c>
      <c r="BF1305" s="10">
        <v>1111.3058720420684</v>
      </c>
      <c r="BG1305" s="10">
        <v>0.14290344827582704</v>
      </c>
      <c r="BH1305" s="10"/>
      <c r="BI1305" s="10"/>
    </row>
    <row r="1306" spans="52:61">
      <c r="AZ1306" s="4" t="s">
        <v>1</v>
      </c>
      <c r="BA1306" s="4">
        <v>90.9</v>
      </c>
      <c r="BB1306" s="4">
        <v>280.2</v>
      </c>
      <c r="BC1306" s="10">
        <v>2.0823</v>
      </c>
      <c r="BD1306" s="10">
        <v>77.318349901551173</v>
      </c>
      <c r="BE1306" s="10">
        <v>0.34406060606060601</v>
      </c>
      <c r="BF1306" s="10">
        <v>1232.0951687302745</v>
      </c>
      <c r="BG1306" s="10">
        <v>0.143606896551734</v>
      </c>
      <c r="BH1306" s="10"/>
      <c r="BI1306" s="10"/>
    </row>
    <row r="1307" spans="52:61">
      <c r="AZ1307" s="4" t="s">
        <v>1</v>
      </c>
      <c r="BA1307" s="4">
        <v>91.1</v>
      </c>
      <c r="BB1307" s="4">
        <v>280.39999999999998</v>
      </c>
      <c r="BC1307" s="10">
        <v>1.9792000000000001</v>
      </c>
      <c r="BD1307" s="10">
        <v>82.861762328213416</v>
      </c>
      <c r="BE1307" s="10">
        <v>0.40654545454545449</v>
      </c>
      <c r="BF1307" s="10">
        <v>1123.4405778069599</v>
      </c>
      <c r="BG1307" s="10">
        <v>0.14137142857145152</v>
      </c>
      <c r="BH1307" s="10"/>
      <c r="BI1307" s="10"/>
    </row>
    <row r="1308" spans="52:61">
      <c r="AZ1308" s="4" t="s">
        <v>1</v>
      </c>
      <c r="BA1308" s="4">
        <v>91.3</v>
      </c>
      <c r="BB1308" s="4">
        <v>280.60000000000002</v>
      </c>
      <c r="BC1308" s="10">
        <v>1.9666999999999999</v>
      </c>
      <c r="BD1308" s="10">
        <v>83.896883103676217</v>
      </c>
      <c r="BE1308" s="10">
        <v>0.41412121212121217</v>
      </c>
      <c r="BF1308" s="10">
        <v>1156.1656165616562</v>
      </c>
      <c r="BG1308" s="10">
        <v>0.12291874999999999</v>
      </c>
      <c r="BH1308" s="10"/>
      <c r="BI1308" s="10"/>
    </row>
    <row r="1309" spans="52:61">
      <c r="AZ1309" s="4" t="s">
        <v>1</v>
      </c>
      <c r="BA1309" s="4">
        <v>91.5</v>
      </c>
      <c r="BB1309" s="4">
        <v>280.8</v>
      </c>
      <c r="BC1309" s="10">
        <v>1.9641</v>
      </c>
      <c r="BD1309" s="10">
        <v>84.007942569115627</v>
      </c>
      <c r="BE1309" s="10">
        <v>0.41569696969696968</v>
      </c>
      <c r="BF1309" s="10">
        <v>927.32558139534876</v>
      </c>
      <c r="BG1309" s="10">
        <v>0.12275625</v>
      </c>
      <c r="BH1309" s="10"/>
      <c r="BI1309" s="10"/>
    </row>
    <row r="1310" spans="52:61">
      <c r="AZ1310" s="4" t="s">
        <v>1</v>
      </c>
      <c r="BA1310" s="4">
        <v>91.7</v>
      </c>
      <c r="BB1310" s="4">
        <v>281</v>
      </c>
      <c r="BC1310" s="10">
        <v>1.9702999999999999</v>
      </c>
      <c r="BD1310" s="10">
        <v>84.251129269654371</v>
      </c>
      <c r="BE1310" s="10">
        <v>0.41193939393939394</v>
      </c>
      <c r="BF1310" s="10">
        <v>1001.3864131511189</v>
      </c>
      <c r="BG1310" s="10">
        <v>0.13588275862065635</v>
      </c>
      <c r="BH1310" s="10"/>
      <c r="BI1310" s="10"/>
    </row>
    <row r="1311" spans="52:61">
      <c r="AZ1311" s="4" t="s">
        <v>1</v>
      </c>
      <c r="BA1311" s="4">
        <v>91.9</v>
      </c>
      <c r="BB1311" s="4">
        <v>281.2</v>
      </c>
      <c r="BC1311" s="10">
        <v>1.9581999999999999</v>
      </c>
      <c r="BD1311" s="10">
        <v>84.771729139005217</v>
      </c>
      <c r="BE1311" s="10">
        <v>0.4192727272727273</v>
      </c>
      <c r="BF1311" s="10">
        <v>1120.7729468599032</v>
      </c>
      <c r="BG1311" s="10">
        <v>0.1223875</v>
      </c>
      <c r="BH1311" s="10"/>
      <c r="BI1311" s="10"/>
    </row>
    <row r="1312" spans="52:61">
      <c r="AZ1312" s="4" t="s">
        <v>1</v>
      </c>
      <c r="BA1312" s="4">
        <v>92.1</v>
      </c>
      <c r="BB1312" s="4">
        <v>281.39999999999998</v>
      </c>
      <c r="BC1312" s="10">
        <v>1.9895</v>
      </c>
      <c r="BD1312" s="10">
        <v>82.43277205327972</v>
      </c>
      <c r="BE1312" s="10">
        <v>0.40030303030303022</v>
      </c>
      <c r="BF1312" s="10">
        <v>1042.3832923832922</v>
      </c>
      <c r="BG1312" s="10">
        <v>0.12835483870969155</v>
      </c>
      <c r="BH1312" s="10"/>
      <c r="BI1312" s="10"/>
    </row>
    <row r="1313" spans="52:61">
      <c r="AZ1313" s="4" t="s">
        <v>1</v>
      </c>
      <c r="BA1313" s="4">
        <v>92.3</v>
      </c>
      <c r="BB1313" s="4">
        <v>281.60000000000002</v>
      </c>
      <c r="BC1313" s="10">
        <v>1.9469000000000001</v>
      </c>
      <c r="BD1313" s="10">
        <v>83.722841440238327</v>
      </c>
      <c r="BE1313" s="10">
        <v>0.42612121212121207</v>
      </c>
      <c r="BF1313" s="10">
        <v>1095.0635912912267</v>
      </c>
      <c r="BG1313" s="10">
        <v>0.13906428571431395</v>
      </c>
      <c r="BH1313" s="10"/>
      <c r="BI1313" s="10"/>
    </row>
    <row r="1314" spans="52:61">
      <c r="AZ1314" s="4" t="s">
        <v>1</v>
      </c>
      <c r="BA1314" s="4">
        <v>92.5</v>
      </c>
      <c r="BB1314" s="4">
        <v>281.8</v>
      </c>
      <c r="BC1314" s="10">
        <v>1.9412</v>
      </c>
      <c r="BD1314" s="10">
        <v>82.93838862559241</v>
      </c>
      <c r="BE1314" s="10">
        <v>0.4295757575757575</v>
      </c>
      <c r="BF1314" s="10">
        <v>1109.1741120069732</v>
      </c>
      <c r="BG1314" s="10">
        <v>0.12941333333332597</v>
      </c>
      <c r="BH1314" s="10"/>
      <c r="BI1314" s="10"/>
    </row>
    <row r="1315" spans="52:61">
      <c r="AZ1315" s="4" t="s">
        <v>1</v>
      </c>
      <c r="BA1315" s="4">
        <v>92.7</v>
      </c>
      <c r="BB1315" s="4">
        <v>282</v>
      </c>
      <c r="BC1315" s="10">
        <v>1.9492</v>
      </c>
      <c r="BD1315" s="10">
        <v>81.571926944387442</v>
      </c>
      <c r="BE1315" s="10">
        <v>0.42472727272727268</v>
      </c>
      <c r="BF1315" s="10">
        <v>1290.0972811174856</v>
      </c>
      <c r="BG1315" s="10">
        <v>0.1392285714285488</v>
      </c>
      <c r="BH1315" s="10"/>
      <c r="BI1315" s="10"/>
    </row>
    <row r="1316" spans="52:61">
      <c r="AZ1316" s="4" t="s">
        <v>0</v>
      </c>
      <c r="BA1316" s="4">
        <v>7.1</v>
      </c>
      <c r="BB1316" s="4">
        <v>282.10000000000002</v>
      </c>
      <c r="BC1316" s="10">
        <v>1.746</v>
      </c>
      <c r="BD1316" s="10">
        <v>41.237113402061858</v>
      </c>
      <c r="BE1316" s="10">
        <v>0.54787878787878785</v>
      </c>
      <c r="BF1316" s="10">
        <v>1372.1498371335504</v>
      </c>
      <c r="BG1316" s="10">
        <v>0.12041379310345654</v>
      </c>
      <c r="BH1316" s="10"/>
      <c r="BI1316" s="10"/>
    </row>
    <row r="1317" spans="52:61">
      <c r="AZ1317" s="4" t="s">
        <v>0</v>
      </c>
      <c r="BA1317" s="4">
        <v>7.3</v>
      </c>
      <c r="BB1317" s="4">
        <v>282.3</v>
      </c>
      <c r="BC1317" s="10">
        <v>1.7271000000000001</v>
      </c>
      <c r="BD1317" s="10">
        <v>41.688379364252214</v>
      </c>
      <c r="BE1317" s="10">
        <v>0.55933333333333324</v>
      </c>
      <c r="BF1317" s="10">
        <v>1379.9673380511706</v>
      </c>
      <c r="BG1317" s="10">
        <v>0.11911034482755702</v>
      </c>
      <c r="BH1317" s="10"/>
      <c r="BI1317" s="10"/>
    </row>
    <row r="1318" spans="52:61">
      <c r="AZ1318" s="4" t="s">
        <v>0</v>
      </c>
      <c r="BA1318" s="4">
        <v>7.5</v>
      </c>
      <c r="BB1318" s="4">
        <v>282.5</v>
      </c>
      <c r="BC1318" s="10">
        <v>1.7221</v>
      </c>
      <c r="BD1318" s="10">
        <v>42.390105104233207</v>
      </c>
      <c r="BE1318" s="10">
        <v>0.5623636363636364</v>
      </c>
      <c r="BF1318" s="10">
        <v>1380.8100027181297</v>
      </c>
      <c r="BG1318" s="10">
        <v>0.10763125</v>
      </c>
      <c r="BH1318" s="10"/>
      <c r="BI1318" s="10"/>
    </row>
    <row r="1319" spans="52:61">
      <c r="AZ1319" s="4" t="s">
        <v>0</v>
      </c>
      <c r="BA1319" s="4">
        <v>7.7</v>
      </c>
      <c r="BB1319" s="4">
        <v>282.7</v>
      </c>
      <c r="BC1319" s="10">
        <v>1.6708000000000001</v>
      </c>
      <c r="BD1319" s="10">
        <v>44.290160402202538</v>
      </c>
      <c r="BE1319" s="10">
        <v>0.59345454545454535</v>
      </c>
      <c r="BF1319" s="10">
        <v>1274.3185796449113</v>
      </c>
      <c r="BG1319" s="10">
        <v>0.104425</v>
      </c>
      <c r="BH1319" s="10"/>
      <c r="BI1319" s="10"/>
    </row>
    <row r="1320" spans="52:61">
      <c r="AZ1320" s="4" t="s">
        <v>0</v>
      </c>
      <c r="BA1320" s="4">
        <v>7.9</v>
      </c>
      <c r="BB1320" s="4">
        <v>282.89999999999998</v>
      </c>
      <c r="BC1320" s="10">
        <v>1.6268</v>
      </c>
      <c r="BD1320" s="10">
        <v>45.488074747971474</v>
      </c>
      <c r="BE1320" s="10">
        <v>0.62012121212121207</v>
      </c>
      <c r="BF1320" s="10">
        <v>1268.9552976043469</v>
      </c>
      <c r="BG1320" s="10">
        <v>0.10845333333335799</v>
      </c>
      <c r="BH1320" s="10"/>
      <c r="BI1320" s="10"/>
    </row>
    <row r="1321" spans="52:61">
      <c r="AZ1321" s="4" t="s">
        <v>0</v>
      </c>
      <c r="BA1321" s="4">
        <v>8.1</v>
      </c>
      <c r="BB1321" s="4">
        <v>283.10000000000002</v>
      </c>
      <c r="BC1321" s="10">
        <v>1.6621999999999999</v>
      </c>
      <c r="BD1321" s="10">
        <v>45.120924076525093</v>
      </c>
      <c r="BE1321" s="10">
        <v>0.59866666666666668</v>
      </c>
      <c r="BF1321" s="10">
        <v>1283.8613120478922</v>
      </c>
      <c r="BG1321" s="10">
        <v>0.11463448275862854</v>
      </c>
      <c r="BH1321" s="10"/>
      <c r="BI1321" s="10"/>
    </row>
    <row r="1322" spans="52:61">
      <c r="AZ1322" s="4" t="s">
        <v>0</v>
      </c>
      <c r="BA1322" s="4">
        <v>8.3000000000000007</v>
      </c>
      <c r="BB1322" s="4">
        <v>283.3</v>
      </c>
      <c r="BC1322" s="10">
        <v>1.7292000000000001</v>
      </c>
      <c r="BD1322" s="10">
        <v>43.950959981494329</v>
      </c>
      <c r="BE1322" s="10">
        <v>0.55806060606060603</v>
      </c>
      <c r="BF1322" s="10">
        <v>1398.2035928143712</v>
      </c>
      <c r="BG1322" s="10">
        <v>0.11156129032256121</v>
      </c>
      <c r="BH1322" s="10"/>
      <c r="BI1322" s="10"/>
    </row>
    <row r="1323" spans="52:61">
      <c r="AZ1323" s="4" t="s">
        <v>0</v>
      </c>
      <c r="BA1323" s="4">
        <v>8.5</v>
      </c>
      <c r="BB1323" s="4">
        <v>283.5</v>
      </c>
      <c r="BC1323" s="10">
        <v>1.7221</v>
      </c>
      <c r="BD1323" s="10">
        <v>43.551477846814933</v>
      </c>
      <c r="BE1323" s="10">
        <v>0.5623636363636364</v>
      </c>
      <c r="BF1323" s="10">
        <v>1393.340552246887</v>
      </c>
      <c r="BG1323" s="10">
        <v>0.11480666666666013</v>
      </c>
      <c r="BH1323" s="10"/>
      <c r="BI1323" s="10"/>
    </row>
    <row r="1324" spans="52:61">
      <c r="AZ1324" s="4" t="s">
        <v>0</v>
      </c>
      <c r="BA1324" s="4">
        <v>8.6999999999999993</v>
      </c>
      <c r="BB1324" s="4">
        <v>283.7</v>
      </c>
      <c r="BC1324" s="10">
        <v>1.7048000000000001</v>
      </c>
      <c r="BD1324" s="10">
        <v>43.993430314406382</v>
      </c>
      <c r="BE1324" s="10">
        <v>0.57284848484848472</v>
      </c>
      <c r="BF1324" s="10">
        <v>1398.4757757212849</v>
      </c>
      <c r="BG1324" s="10">
        <v>0.12177142857141374</v>
      </c>
      <c r="BH1324" s="10"/>
      <c r="BI1324" s="10"/>
    </row>
    <row r="1325" spans="52:61">
      <c r="AZ1325" s="4" t="s">
        <v>0</v>
      </c>
      <c r="BA1325" s="4">
        <v>8.9</v>
      </c>
      <c r="BB1325" s="4">
        <v>283.89999999999998</v>
      </c>
      <c r="BC1325" s="10">
        <v>1.6956</v>
      </c>
      <c r="BD1325" s="10">
        <v>44.821891955649917</v>
      </c>
      <c r="BE1325" s="10">
        <v>0.5784242424242424</v>
      </c>
      <c r="BF1325" s="10">
        <v>1395.2160913291652</v>
      </c>
      <c r="BG1325" s="10">
        <v>0.10597500000003011</v>
      </c>
      <c r="BH1325" s="10"/>
      <c r="BI1325" s="10"/>
    </row>
    <row r="1326" spans="52:61">
      <c r="AZ1326" s="4" t="s">
        <v>0</v>
      </c>
      <c r="BA1326" s="4">
        <v>9.1</v>
      </c>
      <c r="BB1326" s="4">
        <v>284.10000000000002</v>
      </c>
      <c r="BC1326" s="10">
        <v>1.6679999999999999</v>
      </c>
      <c r="BD1326" s="10">
        <v>44.964028776978417</v>
      </c>
      <c r="BE1326" s="10">
        <v>0.59515151515151521</v>
      </c>
      <c r="BF1326" s="10">
        <v>1390.6080347448424</v>
      </c>
      <c r="BG1326" s="10">
        <v>0.11503448275862857</v>
      </c>
      <c r="BH1326" s="10"/>
      <c r="BI1326" s="10"/>
    </row>
    <row r="1327" spans="52:61">
      <c r="AZ1327" s="4" t="s">
        <v>0</v>
      </c>
      <c r="BA1327" s="4">
        <v>9.3000000000000007</v>
      </c>
      <c r="BB1327" s="4">
        <v>284.3</v>
      </c>
      <c r="BC1327" s="10">
        <v>1.7004999999999999</v>
      </c>
      <c r="BD1327" s="10">
        <v>43.516612760952661</v>
      </c>
      <c r="BE1327" s="10">
        <v>0.57545454545454544</v>
      </c>
      <c r="BF1327" s="10">
        <v>1396.2932679204143</v>
      </c>
      <c r="BG1327" s="10">
        <v>0.10628124999996978</v>
      </c>
      <c r="BH1327" s="10"/>
      <c r="BI1327" s="10"/>
    </row>
    <row r="1328" spans="52:61">
      <c r="AZ1328" s="4" t="s">
        <v>0</v>
      </c>
      <c r="BA1328" s="4">
        <v>9.5</v>
      </c>
      <c r="BB1328" s="4">
        <v>284.5</v>
      </c>
      <c r="BC1328" s="10">
        <v>1.6391</v>
      </c>
      <c r="BD1328" s="10">
        <v>45.146726862302486</v>
      </c>
      <c r="BE1328" s="10">
        <v>0.61266666666666669</v>
      </c>
      <c r="BF1328" s="10">
        <v>1403.0986681163358</v>
      </c>
      <c r="BG1328" s="10">
        <v>0.10574838709678679</v>
      </c>
      <c r="BH1328" s="10"/>
      <c r="BI1328" s="10"/>
    </row>
    <row r="1329" spans="52:61">
      <c r="AZ1329" s="4" t="s">
        <v>0</v>
      </c>
      <c r="BA1329" s="4">
        <v>9.6999999999999993</v>
      </c>
      <c r="BB1329" s="4">
        <v>284.7</v>
      </c>
      <c r="BC1329" s="10">
        <v>1.6607000000000001</v>
      </c>
      <c r="BD1329" s="10">
        <v>43.957367375203226</v>
      </c>
      <c r="BE1329" s="10">
        <v>0.59957575757575754</v>
      </c>
      <c r="BF1329" s="10">
        <v>1386.5180755640117</v>
      </c>
      <c r="BG1329" s="10">
        <v>0.1071419354838523</v>
      </c>
      <c r="BH1329" s="10"/>
      <c r="BI1329" s="10"/>
    </row>
    <row r="1330" spans="52:61">
      <c r="AZ1330" s="4" t="s">
        <v>0</v>
      </c>
      <c r="BA1330" s="4">
        <v>9.9</v>
      </c>
      <c r="BB1330" s="4">
        <v>284.89999999999998</v>
      </c>
      <c r="BC1330" s="10">
        <v>1.5767</v>
      </c>
      <c r="BD1330" s="10">
        <v>45.030760449039136</v>
      </c>
      <c r="BE1330" s="10">
        <v>0.65048484848484844</v>
      </c>
      <c r="BF1330" s="10">
        <v>1384.8871976080454</v>
      </c>
      <c r="BG1330" s="10">
        <v>5.4368965517252031E-2</v>
      </c>
      <c r="BH1330" s="10"/>
      <c r="BI1330" s="10"/>
    </row>
    <row r="1331" spans="52:61">
      <c r="AZ1331" s="4" t="s">
        <v>0</v>
      </c>
      <c r="BA1331" s="4">
        <v>10.1</v>
      </c>
      <c r="BB1331" s="4">
        <v>285.10000000000002</v>
      </c>
      <c r="BC1331" s="10">
        <v>1.5363</v>
      </c>
      <c r="BD1331" s="10">
        <v>44.91310290958797</v>
      </c>
      <c r="BE1331" s="10">
        <v>0.674969696969697</v>
      </c>
      <c r="BF1331" s="10">
        <v>1249.3833251110016</v>
      </c>
      <c r="BG1331" s="10">
        <v>3.6148235294115594E-2</v>
      </c>
      <c r="BH1331" s="10"/>
      <c r="BI1331" s="10"/>
    </row>
    <row r="1332" spans="52:61">
      <c r="AZ1332" s="4" t="s">
        <v>0</v>
      </c>
      <c r="BA1332" s="4">
        <v>10.3</v>
      </c>
      <c r="BB1332" s="4">
        <v>285.3</v>
      </c>
      <c r="BC1332" s="10">
        <v>1.5083</v>
      </c>
      <c r="BD1332" s="10">
        <v>45.746867334084733</v>
      </c>
      <c r="BE1332" s="10">
        <v>0.69193939393939397</v>
      </c>
      <c r="BF1332" s="10">
        <v>1305.748904356793</v>
      </c>
      <c r="BG1332" s="10">
        <v>3.4673563218389561E-2</v>
      </c>
      <c r="BH1332" s="10"/>
      <c r="BI1332" s="10"/>
    </row>
    <row r="1333" spans="52:61">
      <c r="AZ1333" s="4" t="s">
        <v>0</v>
      </c>
      <c r="BA1333" s="4">
        <v>10.5</v>
      </c>
      <c r="BB1333" s="4">
        <v>285.5</v>
      </c>
      <c r="BC1333" s="10">
        <v>1.4782</v>
      </c>
      <c r="BD1333" s="10">
        <v>45.325395751589774</v>
      </c>
      <c r="BE1333" s="10">
        <v>0.71018181818181814</v>
      </c>
      <c r="BF1333" s="10">
        <v>1314.2557101601469</v>
      </c>
      <c r="BG1333" s="10">
        <v>3.321797752808936E-2</v>
      </c>
      <c r="BH1333" s="10"/>
      <c r="BI1333" s="10"/>
    </row>
    <row r="1334" spans="52:61">
      <c r="AZ1334" s="4" t="s">
        <v>0</v>
      </c>
      <c r="BA1334" s="4">
        <v>10.7</v>
      </c>
      <c r="BB1334" s="4">
        <v>285.7</v>
      </c>
      <c r="BC1334" s="10">
        <v>1.3936999999999999</v>
      </c>
      <c r="BD1334" s="10">
        <v>46.638444428499682</v>
      </c>
      <c r="BE1334" s="10">
        <v>0.7613939393939394</v>
      </c>
      <c r="BF1334" s="10">
        <v>1369.0800217746328</v>
      </c>
      <c r="BG1334" s="10">
        <v>3.1674999999997545E-2</v>
      </c>
      <c r="BH1334" s="10"/>
      <c r="BI1334" s="10"/>
    </row>
    <row r="1335" spans="52:61">
      <c r="AZ1335" s="4" t="s">
        <v>0</v>
      </c>
      <c r="BA1335" s="4">
        <v>10.9</v>
      </c>
      <c r="BB1335" s="4">
        <v>285.89999999999998</v>
      </c>
      <c r="BC1335" s="10">
        <v>1.4037999999999999</v>
      </c>
      <c r="BD1335" s="10">
        <v>45.590539962957685</v>
      </c>
      <c r="BE1335" s="10">
        <v>0.75527272727272732</v>
      </c>
      <c r="BF1335" s="10">
        <v>1348.9442338927993</v>
      </c>
      <c r="BG1335" s="10">
        <v>3.2271264367824098E-2</v>
      </c>
      <c r="BH1335" s="10"/>
      <c r="BI1335" s="10"/>
    </row>
    <row r="1336" spans="52:61">
      <c r="AZ1336" s="4" t="s">
        <v>0</v>
      </c>
      <c r="BA1336" s="4">
        <v>11.1</v>
      </c>
      <c r="BB1336" s="4">
        <v>286.10000000000002</v>
      </c>
      <c r="BC1336" s="10">
        <v>1.53</v>
      </c>
      <c r="BD1336" s="10">
        <v>41.17647058823529</v>
      </c>
      <c r="BE1336" s="10">
        <v>0.67878787878787872</v>
      </c>
      <c r="BF1336" s="10">
        <v>1336.6902558519325</v>
      </c>
      <c r="BG1336" s="10">
        <v>3.4382022471906054E-2</v>
      </c>
      <c r="BH1336" s="10"/>
      <c r="BI1336" s="10"/>
    </row>
    <row r="1337" spans="52:61">
      <c r="AZ1337" s="4" t="s">
        <v>0</v>
      </c>
      <c r="BA1337" s="4">
        <v>11.3</v>
      </c>
      <c r="BB1337" s="4">
        <v>286.3</v>
      </c>
      <c r="BC1337" s="10">
        <v>1.5717000000000001</v>
      </c>
      <c r="BD1337" s="10">
        <v>39.447731755424059</v>
      </c>
      <c r="BE1337" s="10">
        <v>0.65351515151515138</v>
      </c>
      <c r="BF1337" s="10">
        <v>1370.9457617879532</v>
      </c>
      <c r="BG1337" s="10">
        <v>3.5319101123594945E-2</v>
      </c>
      <c r="BH1337" s="10"/>
      <c r="BI1337" s="10"/>
    </row>
    <row r="1338" spans="52:61">
      <c r="AZ1338" s="4" t="s">
        <v>0</v>
      </c>
      <c r="BA1338" s="4">
        <v>11.5</v>
      </c>
      <c r="BB1338" s="4">
        <v>286.5</v>
      </c>
      <c r="BC1338" s="10">
        <v>1.639</v>
      </c>
      <c r="BD1338" s="10">
        <v>37.217815741305671</v>
      </c>
      <c r="BE1338" s="10">
        <v>0.61272727272727268</v>
      </c>
      <c r="BF1338" s="10">
        <v>1363.4139711878227</v>
      </c>
      <c r="BG1338" s="10">
        <v>3.7249999999997112E-2</v>
      </c>
      <c r="BH1338" s="10"/>
      <c r="BI1338" s="10"/>
    </row>
    <row r="1339" spans="52:61">
      <c r="AZ1339" s="4" t="s">
        <v>0</v>
      </c>
      <c r="BA1339" s="4">
        <v>11.7</v>
      </c>
      <c r="BB1339" s="4">
        <v>286.7</v>
      </c>
      <c r="BC1339" s="10">
        <v>1.6534</v>
      </c>
      <c r="BD1339" s="10">
        <v>24.192572880125802</v>
      </c>
      <c r="BE1339" s="10">
        <v>0.60399999999999998</v>
      </c>
      <c r="BF1339" s="10">
        <v>1371.296547974993</v>
      </c>
      <c r="BG1339" s="10">
        <v>3.8451162790697928E-2</v>
      </c>
      <c r="BH1339" s="10"/>
      <c r="BI1339" s="10"/>
    </row>
    <row r="1340" spans="52:61">
      <c r="AZ1340" s="4" t="s">
        <v>0</v>
      </c>
      <c r="BA1340" s="4">
        <v>11.9</v>
      </c>
      <c r="BB1340" s="4">
        <v>286.89999999999998</v>
      </c>
      <c r="BC1340" s="10">
        <v>1.6516999999999999</v>
      </c>
      <c r="BD1340" s="10">
        <v>35.115335714718171</v>
      </c>
      <c r="BE1340" s="10">
        <v>0.60503030303030303</v>
      </c>
      <c r="BF1340" s="10">
        <v>1368.9346706424506</v>
      </c>
      <c r="BG1340" s="10">
        <v>3.7116853932590434E-2</v>
      </c>
      <c r="BH1340" s="10"/>
      <c r="BI1340" s="10"/>
    </row>
    <row r="1341" spans="52:61">
      <c r="AZ1341" s="4" t="s">
        <v>0</v>
      </c>
      <c r="BA1341" s="4">
        <v>12.1</v>
      </c>
      <c r="BB1341" s="4">
        <v>287.10000000000002</v>
      </c>
      <c r="BC1341" s="10">
        <v>1.6694</v>
      </c>
      <c r="BD1341" s="10">
        <v>34.144003833712709</v>
      </c>
      <c r="BE1341" s="10">
        <v>0.59430303030303033</v>
      </c>
      <c r="BF1341" s="10">
        <v>1360.3701687534024</v>
      </c>
      <c r="BG1341" s="10">
        <v>3.7514606741572434E-2</v>
      </c>
      <c r="BH1341" s="10"/>
      <c r="BI1341" s="10"/>
    </row>
    <row r="1342" spans="52:61">
      <c r="AZ1342" s="4" t="s">
        <v>0</v>
      </c>
      <c r="BA1342" s="4">
        <v>12.3</v>
      </c>
      <c r="BB1342" s="4">
        <v>287.3</v>
      </c>
      <c r="BC1342" s="10">
        <v>1.6745000000000001</v>
      </c>
      <c r="BD1342" s="10">
        <v>32.845625559868616</v>
      </c>
      <c r="BE1342" s="10">
        <v>0.59121212121212108</v>
      </c>
      <c r="BF1342" s="10">
        <v>1271.2079007343632</v>
      </c>
      <c r="BG1342" s="10">
        <v>3.7211111111109002E-2</v>
      </c>
      <c r="BH1342" s="10"/>
      <c r="BI1342" s="10"/>
    </row>
    <row r="1343" spans="52:61">
      <c r="AZ1343" s="4" t="s">
        <v>0</v>
      </c>
      <c r="BA1343" s="4">
        <v>12.5</v>
      </c>
      <c r="BB1343" s="4">
        <v>287.5</v>
      </c>
      <c r="BC1343" s="10">
        <v>1.6498999999999999</v>
      </c>
      <c r="BD1343" s="10">
        <v>32.729256318564765</v>
      </c>
      <c r="BE1343" s="10">
        <v>0.60612121212121217</v>
      </c>
      <c r="BF1343" s="10">
        <v>1363.9085465432772</v>
      </c>
      <c r="BG1343" s="10">
        <v>3.8821176470586027E-2</v>
      </c>
      <c r="BH1343" s="10"/>
      <c r="BI1343" s="10"/>
    </row>
    <row r="1344" spans="52:61">
      <c r="AZ1344" s="4" t="s">
        <v>0</v>
      </c>
      <c r="BA1344" s="4">
        <v>12.7</v>
      </c>
      <c r="BB1344" s="4">
        <v>287.7</v>
      </c>
      <c r="BC1344" s="10">
        <v>1.6113999999999999</v>
      </c>
      <c r="BD1344" s="10">
        <v>32.890654089611516</v>
      </c>
      <c r="BE1344" s="10">
        <v>0.62945454545454549</v>
      </c>
      <c r="BF1344" s="10">
        <v>1210.0740033420864</v>
      </c>
      <c r="BG1344" s="10">
        <v>3.5808888888886857E-2</v>
      </c>
      <c r="BH1344" s="10"/>
      <c r="BI1344" s="10"/>
    </row>
    <row r="1345" spans="52:61">
      <c r="AZ1345" s="4" t="s">
        <v>0</v>
      </c>
      <c r="BA1345" s="4">
        <v>12.9</v>
      </c>
      <c r="BB1345" s="4">
        <v>287.89999999999998</v>
      </c>
      <c r="BC1345" s="10">
        <v>1.627</v>
      </c>
      <c r="BD1345" s="10">
        <v>31.346035648432697</v>
      </c>
      <c r="BE1345" s="10">
        <v>0.62</v>
      </c>
      <c r="BF1345" s="10">
        <v>1378.9359391965254</v>
      </c>
      <c r="BG1345" s="10">
        <v>3.7402298850584E-2</v>
      </c>
      <c r="BH1345" s="10"/>
      <c r="BI1345" s="10"/>
    </row>
    <row r="1346" spans="52:61">
      <c r="AZ1346" s="4" t="s">
        <v>0</v>
      </c>
      <c r="BA1346" s="4">
        <v>13.1</v>
      </c>
      <c r="BB1346" s="4">
        <v>288.10000000000002</v>
      </c>
      <c r="BC1346" s="10">
        <v>1.6609</v>
      </c>
      <c r="BD1346" s="10">
        <v>30.706243602865914</v>
      </c>
      <c r="BE1346" s="10">
        <v>0.59945454545454546</v>
      </c>
      <c r="BF1346" s="10">
        <v>1377.7596075224858</v>
      </c>
      <c r="BG1346" s="10">
        <v>3.7323595505613566E-2</v>
      </c>
      <c r="BH1346" s="10"/>
      <c r="BI1346" s="10"/>
    </row>
    <row r="1347" spans="52:61">
      <c r="AZ1347" s="4" t="s">
        <v>0</v>
      </c>
      <c r="BA1347" s="4">
        <v>13.3</v>
      </c>
      <c r="BB1347" s="4">
        <v>288.3</v>
      </c>
      <c r="BC1347" s="10">
        <v>1.6549</v>
      </c>
      <c r="BD1347" s="10">
        <v>30.213305939935946</v>
      </c>
      <c r="BE1347" s="10">
        <v>0.60309090909090901</v>
      </c>
      <c r="BF1347" s="10">
        <v>1250.0622045284897</v>
      </c>
      <c r="BG1347" s="10">
        <v>3.7611363636360723E-2</v>
      </c>
      <c r="BH1347" s="10"/>
      <c r="BI1347" s="10"/>
    </row>
    <row r="1348" spans="52:61">
      <c r="AZ1348" s="4" t="s">
        <v>0</v>
      </c>
      <c r="BA1348" s="4">
        <v>13.5</v>
      </c>
      <c r="BB1348" s="4">
        <v>288.5</v>
      </c>
      <c r="BC1348" s="10">
        <v>1.6614</v>
      </c>
      <c r="BD1348" s="10">
        <v>29.493198507283015</v>
      </c>
      <c r="BE1348" s="10">
        <v>0.5991515151515151</v>
      </c>
      <c r="BF1348" s="10">
        <v>1354.98776841533</v>
      </c>
      <c r="BG1348" s="10">
        <v>3.7334831460673561E-2</v>
      </c>
      <c r="BH1348" s="10"/>
      <c r="BI1348" s="10"/>
    </row>
    <row r="1349" spans="52:61">
      <c r="AZ1349" s="4" t="s">
        <v>0</v>
      </c>
      <c r="BA1349" s="4">
        <v>13.7</v>
      </c>
      <c r="BB1349" s="4">
        <v>288.7</v>
      </c>
      <c r="BC1349" s="10">
        <v>1.6756</v>
      </c>
      <c r="BD1349" s="10">
        <v>28.646455001193601</v>
      </c>
      <c r="BE1349" s="10">
        <v>0.59054545454545448</v>
      </c>
      <c r="BF1349" s="10">
        <v>1232.2677322677321</v>
      </c>
      <c r="BG1349" s="10">
        <v>3.989523809523756E-2</v>
      </c>
      <c r="BH1349" s="10"/>
      <c r="BI1349" s="10"/>
    </row>
    <row r="1350" spans="52:61">
      <c r="AZ1350" s="4" t="s">
        <v>0</v>
      </c>
      <c r="BA1350" s="4">
        <v>13.9</v>
      </c>
      <c r="BB1350" s="4">
        <v>288.89999999999998</v>
      </c>
      <c r="BC1350" s="10">
        <v>1.6245000000000001</v>
      </c>
      <c r="BD1350" s="10">
        <v>29.547553093259463</v>
      </c>
      <c r="BE1350" s="10">
        <v>0.62151515151515146</v>
      </c>
      <c r="BF1350" s="10">
        <v>1353.8377789874799</v>
      </c>
      <c r="BG1350" s="10">
        <v>3.6920454545462181E-2</v>
      </c>
      <c r="BH1350" s="10"/>
      <c r="BI1350" s="10"/>
    </row>
    <row r="1351" spans="52:61">
      <c r="AZ1351" s="4" t="s">
        <v>0</v>
      </c>
      <c r="BA1351" s="4">
        <v>14.1</v>
      </c>
      <c r="BB1351" s="4">
        <v>289.10000000000002</v>
      </c>
      <c r="BC1351" s="10">
        <v>1.6235999999999999</v>
      </c>
      <c r="BD1351" s="10">
        <v>28.948016752894802</v>
      </c>
      <c r="BE1351" s="10">
        <v>0.62206060606060609</v>
      </c>
      <c r="BF1351" s="10">
        <v>1357.1622723566184</v>
      </c>
      <c r="BG1351" s="10">
        <v>3.732413793103314E-2</v>
      </c>
      <c r="BH1351" s="10"/>
      <c r="BI1351" s="10"/>
    </row>
    <row r="1352" spans="52:61">
      <c r="AZ1352" s="4" t="s">
        <v>0</v>
      </c>
      <c r="BA1352" s="4">
        <v>14.3</v>
      </c>
      <c r="BB1352" s="4">
        <v>289.3</v>
      </c>
      <c r="BC1352" s="10">
        <v>1.5894999999999999</v>
      </c>
      <c r="BD1352" s="10">
        <v>29.569046870084932</v>
      </c>
      <c r="BE1352" s="10">
        <v>0.64272727272727281</v>
      </c>
      <c r="BF1352" s="10">
        <v>1362.7691469065142</v>
      </c>
      <c r="BG1352" s="10">
        <v>3.6540229885052337E-2</v>
      </c>
      <c r="BH1352" s="10"/>
      <c r="BI1352" s="10"/>
    </row>
    <row r="1353" spans="52:61">
      <c r="AZ1353" s="4" t="s">
        <v>0</v>
      </c>
      <c r="BA1353" s="4">
        <v>14.5</v>
      </c>
      <c r="BB1353" s="4">
        <v>289.5</v>
      </c>
      <c r="BC1353" s="10">
        <v>1.6151</v>
      </c>
      <c r="BD1353" s="10">
        <v>29.719522011020988</v>
      </c>
      <c r="BE1353" s="10">
        <v>0.62721212121212122</v>
      </c>
      <c r="BF1353" s="10">
        <v>1253.212396069539</v>
      </c>
      <c r="BG1353" s="10">
        <v>3.8918072289157828E-2</v>
      </c>
      <c r="BH1353" s="10"/>
      <c r="BI1353" s="10"/>
    </row>
    <row r="1354" spans="52:61">
      <c r="AZ1354" s="4" t="s">
        <v>0</v>
      </c>
      <c r="BA1354" s="4">
        <v>14.7</v>
      </c>
      <c r="BB1354" s="4">
        <v>289.7</v>
      </c>
      <c r="BC1354" s="10">
        <v>1.6646000000000001</v>
      </c>
      <c r="BD1354" s="10">
        <v>28.835756337858943</v>
      </c>
      <c r="BE1354" s="10">
        <v>0.59721212121212119</v>
      </c>
      <c r="BF1354" s="10">
        <v>1242.2577422577422</v>
      </c>
      <c r="BG1354" s="10">
        <v>3.8711627906972912E-2</v>
      </c>
      <c r="BH1354" s="10"/>
      <c r="BI1354" s="10"/>
    </row>
    <row r="1355" spans="52:61">
      <c r="AZ1355" s="4" t="s">
        <v>0</v>
      </c>
      <c r="BA1355" s="4">
        <v>14.9</v>
      </c>
      <c r="BB1355" s="4">
        <v>289.89999999999998</v>
      </c>
      <c r="BC1355" s="10">
        <v>1.661</v>
      </c>
      <c r="BD1355" s="10">
        <v>29.500301023479832</v>
      </c>
      <c r="BE1355" s="10">
        <v>0.59939393939393937</v>
      </c>
      <c r="BF1355" s="10">
        <v>1346.5615656428374</v>
      </c>
      <c r="BG1355" s="10">
        <v>3.7750000000007805E-2</v>
      </c>
      <c r="BH1355" s="10"/>
      <c r="BI1355" s="10"/>
    </row>
    <row r="1356" spans="52:61">
      <c r="AZ1356" s="4" t="s">
        <v>0</v>
      </c>
      <c r="BA1356" s="4">
        <v>15.1</v>
      </c>
      <c r="BB1356" s="4">
        <v>290.10000000000002</v>
      </c>
      <c r="BC1356" s="10">
        <v>1.6948000000000001</v>
      </c>
      <c r="BD1356" s="10">
        <v>28.911966013688929</v>
      </c>
      <c r="BE1356" s="10">
        <v>0.57890909090909082</v>
      </c>
      <c r="BF1356" s="10">
        <v>1346.7610234077304</v>
      </c>
      <c r="BG1356" s="10">
        <v>3.8518181818178836E-2</v>
      </c>
      <c r="BH1356" s="10"/>
      <c r="BI1356" s="10"/>
    </row>
    <row r="1357" spans="52:61">
      <c r="AZ1357" s="4" t="s">
        <v>0</v>
      </c>
      <c r="BA1357" s="4">
        <v>15.3</v>
      </c>
      <c r="BB1357" s="4">
        <v>290.3</v>
      </c>
      <c r="BC1357" s="10">
        <v>1.6757</v>
      </c>
      <c r="BD1357" s="10">
        <v>29.838276541146985</v>
      </c>
      <c r="BE1357" s="10">
        <v>0.5904848484848485</v>
      </c>
      <c r="BF1357" s="10">
        <v>1224.1931510224192</v>
      </c>
      <c r="BG1357" s="10">
        <v>3.7656179775280296E-2</v>
      </c>
      <c r="BH1357" s="10"/>
      <c r="BI1357" s="10"/>
    </row>
    <row r="1358" spans="52:61">
      <c r="AZ1358" s="4" t="s">
        <v>0</v>
      </c>
      <c r="BA1358" s="4">
        <v>15.5</v>
      </c>
      <c r="BB1358" s="4">
        <v>290.5</v>
      </c>
      <c r="BC1358" s="10">
        <v>1.6883999999999999</v>
      </c>
      <c r="BD1358" s="10">
        <v>30.206112295664536</v>
      </c>
      <c r="BE1358" s="10">
        <v>0.58278787878787885</v>
      </c>
      <c r="BF1358" s="10">
        <v>1122.1740123315824</v>
      </c>
      <c r="BG1358" s="10">
        <v>3.7519999999997868E-2</v>
      </c>
      <c r="BH1358" s="10"/>
      <c r="BI1358" s="10"/>
    </row>
    <row r="1359" spans="52:61">
      <c r="AZ1359" s="4" t="s">
        <v>0</v>
      </c>
      <c r="BA1359" s="4">
        <v>15.7</v>
      </c>
      <c r="BB1359" s="4">
        <v>290.7</v>
      </c>
      <c r="BC1359" s="10">
        <v>1.6788000000000001</v>
      </c>
      <c r="BD1359" s="10">
        <v>30.974505599237549</v>
      </c>
      <c r="BE1359" s="10">
        <v>0.58860606060606058</v>
      </c>
      <c r="BF1359" s="10">
        <v>1335.5137639683837</v>
      </c>
      <c r="BG1359" s="10">
        <v>3.7725842696628611E-2</v>
      </c>
      <c r="BH1359" s="10"/>
      <c r="BI1359" s="10"/>
    </row>
    <row r="1360" spans="52:61">
      <c r="AZ1360" s="4" t="s">
        <v>0</v>
      </c>
      <c r="BA1360" s="4">
        <v>15.9</v>
      </c>
      <c r="BB1360" s="4">
        <v>290.89999999999998</v>
      </c>
      <c r="BC1360" s="10">
        <v>1.6451</v>
      </c>
      <c r="BD1360" s="10">
        <v>32.21688651145827</v>
      </c>
      <c r="BE1360" s="10">
        <v>0.60903030303030303</v>
      </c>
      <c r="BF1360" s="10">
        <v>1327.0901194353962</v>
      </c>
      <c r="BG1360" s="10">
        <v>3.738863636364409E-2</v>
      </c>
      <c r="BH1360" s="10"/>
      <c r="BI1360" s="10"/>
    </row>
    <row r="1361" spans="52:61">
      <c r="AZ1361" s="4" t="s">
        <v>0</v>
      </c>
      <c r="BA1361" s="4">
        <v>16.100000000000001</v>
      </c>
      <c r="BB1361" s="4">
        <v>291.10000000000002</v>
      </c>
      <c r="BC1361" s="10">
        <v>1.6900999999999999</v>
      </c>
      <c r="BD1361" s="10">
        <v>32.542453109283478</v>
      </c>
      <c r="BE1361" s="10">
        <v>0.58175757575757581</v>
      </c>
      <c r="BF1361" s="10">
        <v>1339.3051031487512</v>
      </c>
      <c r="BG1361" s="10">
        <v>3.7979775280894391E-2</v>
      </c>
      <c r="BH1361" s="10"/>
      <c r="BI1361" s="10"/>
    </row>
    <row r="1362" spans="52:61">
      <c r="AZ1362" s="4" t="s">
        <v>0</v>
      </c>
      <c r="BA1362" s="4">
        <v>16.3</v>
      </c>
      <c r="BB1362" s="4">
        <v>291.3</v>
      </c>
      <c r="BC1362" s="10">
        <v>1.706</v>
      </c>
      <c r="BD1362" s="10">
        <v>32.825322391559205</v>
      </c>
      <c r="BE1362" s="10">
        <v>0.57212121212121214</v>
      </c>
      <c r="BF1362" s="10">
        <v>1347.7786862905425</v>
      </c>
      <c r="BG1362" s="10">
        <v>3.877272727272827E-2</v>
      </c>
      <c r="BH1362" s="10"/>
      <c r="BI1362" s="10"/>
    </row>
    <row r="1363" spans="52:61">
      <c r="AZ1363" s="4" t="s">
        <v>0</v>
      </c>
      <c r="BA1363" s="4">
        <v>16.5</v>
      </c>
      <c r="BB1363" s="4">
        <v>291.5</v>
      </c>
      <c r="BC1363" s="10">
        <v>1.6687000000000001</v>
      </c>
      <c r="BD1363" s="10">
        <v>34.158326841253668</v>
      </c>
      <c r="BE1363" s="10">
        <v>0.59472727272727266</v>
      </c>
      <c r="BF1363" s="10">
        <v>1218.0118110236219</v>
      </c>
      <c r="BG1363" s="10">
        <v>3.7924999999997058E-2</v>
      </c>
      <c r="BH1363" s="10"/>
      <c r="BI1363" s="10"/>
    </row>
    <row r="1364" spans="52:61">
      <c r="AZ1364" s="4" t="s">
        <v>0</v>
      </c>
      <c r="BA1364" s="4">
        <v>16.7</v>
      </c>
      <c r="BB1364" s="4">
        <v>291.7</v>
      </c>
      <c r="BC1364" s="10">
        <v>1.65</v>
      </c>
      <c r="BD1364" s="10">
        <v>35.151515151515156</v>
      </c>
      <c r="BE1364" s="10">
        <v>0.60606060606060608</v>
      </c>
      <c r="BF1364" s="10">
        <v>1256.3387423935092</v>
      </c>
      <c r="BG1364" s="10">
        <v>3.6666666666664585E-2</v>
      </c>
      <c r="BH1364" s="10"/>
      <c r="BI1364" s="10"/>
    </row>
    <row r="1365" spans="52:61">
      <c r="AZ1365" s="4" t="s">
        <v>0</v>
      </c>
      <c r="BA1365" s="4">
        <v>16.899999999999999</v>
      </c>
      <c r="BB1365" s="4">
        <v>291.89999999999998</v>
      </c>
      <c r="BC1365" s="10">
        <v>1.6489</v>
      </c>
      <c r="BD1365" s="10">
        <v>35.781430044271936</v>
      </c>
      <c r="BE1365" s="10">
        <v>0.60672727272727267</v>
      </c>
      <c r="BF1365" s="10">
        <v>1351.1159499183454</v>
      </c>
      <c r="BG1365" s="10">
        <v>3.790574712644619E-2</v>
      </c>
      <c r="BH1365" s="10"/>
      <c r="BI1365" s="10"/>
    </row>
    <row r="1366" spans="52:61">
      <c r="AZ1366" s="4" t="s">
        <v>0</v>
      </c>
      <c r="BA1366" s="4">
        <v>17.100000000000001</v>
      </c>
      <c r="BB1366" s="4">
        <v>292.10000000000002</v>
      </c>
      <c r="BC1366" s="10">
        <v>1.6655</v>
      </c>
      <c r="BD1366" s="10">
        <v>36.025217652356652</v>
      </c>
      <c r="BE1366" s="10">
        <v>0.59666666666666668</v>
      </c>
      <c r="BF1366" s="10">
        <v>1190.7043603258267</v>
      </c>
      <c r="BG1366" s="10">
        <v>3.7852272727269792E-2</v>
      </c>
      <c r="BH1366" s="10"/>
      <c r="BI1366" s="10"/>
    </row>
    <row r="1367" spans="52:61">
      <c r="AZ1367" s="4" t="s">
        <v>0</v>
      </c>
      <c r="BA1367" s="4">
        <v>17.3</v>
      </c>
      <c r="BB1367" s="4">
        <v>292.3</v>
      </c>
      <c r="BC1367" s="10">
        <v>1.6073999999999999</v>
      </c>
      <c r="BD1367" s="10">
        <v>37.949483638173447</v>
      </c>
      <c r="BE1367" s="10">
        <v>0.63187878787878793</v>
      </c>
      <c r="BF1367" s="10">
        <v>1369.0800217746328</v>
      </c>
      <c r="BG1367" s="10">
        <v>3.6531818181815348E-2</v>
      </c>
      <c r="BH1367" s="10"/>
      <c r="BI1367" s="10"/>
    </row>
    <row r="1368" spans="52:61">
      <c r="AZ1368" s="4" t="s">
        <v>0</v>
      </c>
      <c r="BA1368" s="4">
        <v>17.5</v>
      </c>
      <c r="BB1368" s="4">
        <v>292.5</v>
      </c>
      <c r="BC1368" s="10">
        <v>1.6468</v>
      </c>
      <c r="BD1368" s="10">
        <v>37.041535098372599</v>
      </c>
      <c r="BE1368" s="10">
        <v>0.60799999999999998</v>
      </c>
      <c r="BF1368" s="10">
        <v>1365.4946852003272</v>
      </c>
      <c r="BG1368" s="10">
        <v>3.6193406593403088E-2</v>
      </c>
      <c r="BH1368" s="10"/>
      <c r="BI1368" s="10"/>
    </row>
    <row r="1369" spans="52:61">
      <c r="AZ1369" s="4" t="s">
        <v>0</v>
      </c>
      <c r="BA1369" s="4">
        <v>17.7</v>
      </c>
      <c r="BB1369" s="4">
        <v>292.7</v>
      </c>
      <c r="BC1369" s="10">
        <v>1.6564000000000001</v>
      </c>
      <c r="BD1369" s="10">
        <v>37.430572325525233</v>
      </c>
      <c r="BE1369" s="10">
        <v>0.60218181818181815</v>
      </c>
      <c r="BF1369" s="10">
        <v>1343.690378849823</v>
      </c>
      <c r="BG1369" s="10">
        <v>3.8078160919538862E-2</v>
      </c>
      <c r="BH1369" s="10"/>
      <c r="BI1369" s="10"/>
    </row>
    <row r="1370" spans="52:61">
      <c r="AZ1370" s="4" t="s">
        <v>0</v>
      </c>
      <c r="BA1370" s="4">
        <v>17.899999999999999</v>
      </c>
      <c r="BB1370" s="4">
        <v>292.89999999999998</v>
      </c>
      <c r="BC1370" s="10">
        <v>1.6640999999999999</v>
      </c>
      <c r="BD1370" s="10">
        <v>37.257376359593778</v>
      </c>
      <c r="BE1370" s="10">
        <v>0.59751515151515155</v>
      </c>
      <c r="BF1370" s="10">
        <v>1341.5895481763748</v>
      </c>
      <c r="BG1370" s="10">
        <v>3.6980000000008409E-2</v>
      </c>
      <c r="BH1370" s="10"/>
      <c r="BI1370" s="10"/>
    </row>
    <row r="1371" spans="52:61">
      <c r="AZ1371" s="4" t="s">
        <v>0</v>
      </c>
      <c r="BA1371" s="4">
        <v>18.100000000000001</v>
      </c>
      <c r="BB1371" s="4">
        <v>293.10000000000002</v>
      </c>
      <c r="BC1371" s="10">
        <v>1.5682</v>
      </c>
      <c r="BD1371" s="10">
        <v>40.17344726437954</v>
      </c>
      <c r="BE1371" s="10">
        <v>0.65563636363636357</v>
      </c>
      <c r="BF1371" s="10">
        <v>1337.7789874795865</v>
      </c>
      <c r="BG1371" s="10">
        <v>3.5640909090906329E-2</v>
      </c>
      <c r="BH1371" s="10"/>
      <c r="BI1371" s="10"/>
    </row>
    <row r="1372" spans="52:61">
      <c r="AZ1372" s="4" t="s">
        <v>0</v>
      </c>
      <c r="BA1372" s="4">
        <v>18.3</v>
      </c>
      <c r="BB1372" s="4">
        <v>293.3</v>
      </c>
      <c r="BC1372" s="10">
        <v>1.4362999999999999</v>
      </c>
      <c r="BD1372" s="10">
        <v>43.86270277797118</v>
      </c>
      <c r="BE1372" s="10">
        <v>0.73557575757575766</v>
      </c>
      <c r="BF1372" s="10">
        <v>1357.0455164895068</v>
      </c>
      <c r="BG1372" s="10">
        <v>3.3018390804596516E-2</v>
      </c>
      <c r="BH1372" s="10"/>
      <c r="BI1372" s="10"/>
    </row>
    <row r="1373" spans="52:61">
      <c r="AZ1373" s="4" t="s">
        <v>0</v>
      </c>
      <c r="BA1373" s="4">
        <v>18.5</v>
      </c>
      <c r="BB1373" s="4">
        <v>293.5</v>
      </c>
      <c r="BC1373" s="10">
        <v>1.3083</v>
      </c>
      <c r="BD1373" s="10">
        <v>48.918443782007181</v>
      </c>
      <c r="BE1373" s="10">
        <v>0.81315151515151518</v>
      </c>
      <c r="BF1373" s="10">
        <v>1362.2240392477515</v>
      </c>
      <c r="BG1373" s="10">
        <v>3.0075862068964437E-2</v>
      </c>
      <c r="BH1373" s="10"/>
      <c r="BI1373" s="10"/>
    </row>
    <row r="1374" spans="52:61">
      <c r="AZ1374" s="4" t="s">
        <v>0</v>
      </c>
      <c r="BA1374" s="4">
        <v>18.7</v>
      </c>
      <c r="BB1374" s="4">
        <v>293.7</v>
      </c>
      <c r="BC1374" s="10">
        <v>1.2948999999999999</v>
      </c>
      <c r="BD1374" s="10">
        <v>49.424665997374319</v>
      </c>
      <c r="BE1374" s="10">
        <v>0.82127272727272727</v>
      </c>
      <c r="BF1374" s="10">
        <v>1357.1622723566184</v>
      </c>
      <c r="BG1374" s="10">
        <v>2.9429545454543172E-2</v>
      </c>
      <c r="BH1374" s="10"/>
      <c r="BI1374" s="10"/>
    </row>
    <row r="1375" spans="52:61">
      <c r="AZ1375" s="4" t="s">
        <v>0</v>
      </c>
      <c r="BA1375" s="4">
        <v>18.899999999999999</v>
      </c>
      <c r="BB1375" s="4">
        <v>293.89999999999998</v>
      </c>
      <c r="BC1375" s="10">
        <v>1.3680000000000001</v>
      </c>
      <c r="BD1375" s="10">
        <v>47.514619883040929</v>
      </c>
      <c r="BE1375" s="10">
        <v>0.77696969696969687</v>
      </c>
      <c r="BF1375" s="10">
        <v>1239.2068273092368</v>
      </c>
      <c r="BG1375" s="10">
        <v>3.0400000000006915E-2</v>
      </c>
      <c r="BH1375" s="10"/>
      <c r="BI1375" s="10"/>
    </row>
    <row r="1376" spans="52:61">
      <c r="AZ1376" s="4" t="s">
        <v>0</v>
      </c>
      <c r="BA1376" s="4">
        <v>19.100000000000001</v>
      </c>
      <c r="BB1376" s="4">
        <v>294.10000000000002</v>
      </c>
      <c r="BC1376" s="10">
        <v>1.5053000000000001</v>
      </c>
      <c r="BD1376" s="10">
        <v>43.180761310037866</v>
      </c>
      <c r="BE1376" s="10">
        <v>0.69375757575757568</v>
      </c>
      <c r="BF1376" s="10">
        <v>1309.4206821873308</v>
      </c>
      <c r="BG1376" s="10">
        <v>3.5006976744186277E-2</v>
      </c>
      <c r="BH1376" s="10"/>
      <c r="BI1376" s="10"/>
    </row>
    <row r="1377" spans="52:61">
      <c r="AZ1377" s="4" t="s">
        <v>0</v>
      </c>
      <c r="BA1377" s="4">
        <v>19.3</v>
      </c>
      <c r="BB1377" s="4">
        <v>294.3</v>
      </c>
      <c r="BC1377" s="10">
        <v>1.6211</v>
      </c>
      <c r="BD1377" s="10">
        <v>39.479365862685832</v>
      </c>
      <c r="BE1377" s="10">
        <v>0.62357575757575756</v>
      </c>
      <c r="BF1377" s="10">
        <v>1280.4547915538715</v>
      </c>
      <c r="BG1377" s="10">
        <v>3.6429213483141765E-2</v>
      </c>
      <c r="BH1377" s="10"/>
      <c r="BI1377" s="10"/>
    </row>
    <row r="1378" spans="52:61">
      <c r="AZ1378" s="4" t="s">
        <v>0</v>
      </c>
      <c r="BA1378" s="4">
        <v>19.5</v>
      </c>
      <c r="BB1378" s="4">
        <v>294.5</v>
      </c>
      <c r="BC1378" s="10">
        <v>1.631</v>
      </c>
      <c r="BD1378" s="10">
        <v>40.465971796443903</v>
      </c>
      <c r="BE1378" s="10">
        <v>0.61757575757575756</v>
      </c>
      <c r="BF1378" s="10">
        <v>1302.5347506132462</v>
      </c>
      <c r="BG1378" s="10">
        <v>3.7068181818178947E-2</v>
      </c>
      <c r="BH1378" s="10"/>
      <c r="BI1378" s="10"/>
    </row>
    <row r="1379" spans="52:61">
      <c r="AZ1379" s="4" t="s">
        <v>0</v>
      </c>
      <c r="BA1379" s="4">
        <v>19.7</v>
      </c>
      <c r="BB1379" s="4">
        <v>294.7</v>
      </c>
      <c r="BC1379" s="10">
        <v>1.6940999999999999</v>
      </c>
      <c r="BD1379" s="10">
        <v>39.549023080101527</v>
      </c>
      <c r="BE1379" s="10">
        <v>0.57933333333333337</v>
      </c>
      <c r="BF1379" s="10">
        <v>1295.5906369080024</v>
      </c>
      <c r="BG1379" s="10">
        <v>3.9397674418604908E-2</v>
      </c>
      <c r="BH1379" s="10"/>
      <c r="BI1379" s="10"/>
    </row>
    <row r="1380" spans="52:61">
      <c r="AZ1380" s="4" t="s">
        <v>0</v>
      </c>
      <c r="BA1380" s="4">
        <v>19.899999999999999</v>
      </c>
      <c r="BB1380" s="4">
        <v>294.89999999999998</v>
      </c>
      <c r="BC1380" s="10">
        <v>1.6897</v>
      </c>
      <c r="BD1380" s="10">
        <v>40.835651299047171</v>
      </c>
      <c r="BE1380" s="10">
        <v>0.58199999999999996</v>
      </c>
      <c r="BF1380" s="10">
        <v>1292.868807838868</v>
      </c>
      <c r="BG1380" s="10">
        <v>3.9295348837216575E-2</v>
      </c>
      <c r="BH1380" s="10"/>
      <c r="BI1380" s="10"/>
    </row>
    <row r="1381" spans="52:61">
      <c r="AZ1381" s="4" t="s">
        <v>0</v>
      </c>
      <c r="BA1381" s="4">
        <v>20.100000000000001</v>
      </c>
      <c r="BB1381" s="4">
        <v>295.10000000000002</v>
      </c>
      <c r="BC1381" s="10">
        <v>1.6933</v>
      </c>
      <c r="BD1381" s="10">
        <v>40.748833638457448</v>
      </c>
      <c r="BE1381" s="10">
        <v>0.57981818181818179</v>
      </c>
      <c r="BF1381" s="10">
        <v>1302.5347506132462</v>
      </c>
      <c r="BG1381" s="10">
        <v>4.2868354430379285E-2</v>
      </c>
      <c r="BH1381" s="10"/>
      <c r="BI1381" s="10"/>
    </row>
    <row r="1382" spans="52:61">
      <c r="AZ1382" s="4" t="s">
        <v>0</v>
      </c>
      <c r="BA1382" s="4">
        <v>20.3</v>
      </c>
      <c r="BB1382" s="4">
        <v>295.3</v>
      </c>
      <c r="BC1382" s="10">
        <v>1.6738999999999999</v>
      </c>
      <c r="BD1382" s="10">
        <v>41.818507676683197</v>
      </c>
      <c r="BE1382" s="10">
        <v>0.59157575757575753</v>
      </c>
      <c r="BF1382" s="10">
        <v>1319.2705498094724</v>
      </c>
      <c r="BG1382" s="10">
        <v>4.0334939759032969E-2</v>
      </c>
      <c r="BH1382" s="10"/>
      <c r="BI1382" s="10"/>
    </row>
    <row r="1383" spans="52:61">
      <c r="AZ1383" s="4" t="s">
        <v>0</v>
      </c>
      <c r="BA1383" s="4">
        <v>20.5</v>
      </c>
      <c r="BB1383" s="4">
        <v>295.5</v>
      </c>
      <c r="BC1383" s="10">
        <v>1.647</v>
      </c>
      <c r="BD1383" s="10">
        <v>42.501517911353979</v>
      </c>
      <c r="BE1383" s="10">
        <v>0.6078787878787878</v>
      </c>
      <c r="BF1383" s="10">
        <v>1318.8366403914106</v>
      </c>
      <c r="BG1383" s="10">
        <v>4.0666666666662528E-2</v>
      </c>
      <c r="BH1383" s="10"/>
      <c r="BI1383" s="10"/>
    </row>
    <row r="1384" spans="52:61">
      <c r="AZ1384" s="4" t="s">
        <v>0</v>
      </c>
      <c r="BA1384" s="4">
        <v>20.7</v>
      </c>
      <c r="BB1384" s="4">
        <v>295.7</v>
      </c>
      <c r="BC1384" s="10">
        <v>1.6913</v>
      </c>
      <c r="BD1384" s="10">
        <v>42.57080352391651</v>
      </c>
      <c r="BE1384" s="10">
        <v>0.58103030303030301</v>
      </c>
      <c r="BF1384" s="10">
        <v>1293.9575394665214</v>
      </c>
      <c r="BG1384" s="10">
        <v>4.0754216867471139E-2</v>
      </c>
      <c r="BH1384" s="10"/>
      <c r="BI1384" s="10"/>
    </row>
    <row r="1385" spans="52:61">
      <c r="AZ1385" s="4" t="s">
        <v>0</v>
      </c>
      <c r="BA1385" s="4">
        <v>20.9</v>
      </c>
      <c r="BB1385" s="4">
        <v>295.89999999999998</v>
      </c>
      <c r="BC1385" s="10">
        <v>1.6619999999999999</v>
      </c>
      <c r="BD1385" s="10">
        <v>43.321299638989174</v>
      </c>
      <c r="BE1385" s="10">
        <v>0.59878787878787887</v>
      </c>
      <c r="BF1385" s="10">
        <v>1290.5423821204688</v>
      </c>
      <c r="BG1385" s="10">
        <v>4.1037037037044526E-2</v>
      </c>
      <c r="BH1385" s="10"/>
      <c r="BI1385" s="10"/>
    </row>
    <row r="1386" spans="52:61">
      <c r="AZ1386" s="4" t="s">
        <v>0</v>
      </c>
      <c r="BA1386" s="4">
        <v>21.1</v>
      </c>
      <c r="BB1386" s="4">
        <v>296.10000000000002</v>
      </c>
      <c r="BC1386" s="10">
        <v>1.6692</v>
      </c>
      <c r="BD1386" s="10">
        <v>43.733525041936254</v>
      </c>
      <c r="BE1386" s="10">
        <v>0.59442424242424241</v>
      </c>
      <c r="BF1386" s="10">
        <v>1294.6306895611883</v>
      </c>
      <c r="BG1386" s="10">
        <v>3.9742857142856608E-2</v>
      </c>
      <c r="BH1386" s="10"/>
      <c r="BI1386" s="10"/>
    </row>
    <row r="1387" spans="52:61">
      <c r="AZ1387" s="4" t="s">
        <v>0</v>
      </c>
      <c r="BA1387" s="4">
        <v>21.3</v>
      </c>
      <c r="BB1387" s="4">
        <v>296.3</v>
      </c>
      <c r="BC1387" s="10">
        <v>1.6327</v>
      </c>
      <c r="BD1387" s="10">
        <v>44.711214552581609</v>
      </c>
      <c r="BE1387" s="10">
        <v>0.61654545454545451</v>
      </c>
      <c r="BF1387" s="10">
        <v>1282.6383210684112</v>
      </c>
      <c r="BG1387" s="10">
        <v>4.0817499999997682E-2</v>
      </c>
      <c r="BH1387" s="10"/>
      <c r="BI1387" s="10"/>
    </row>
    <row r="1388" spans="52:61">
      <c r="AZ1388" s="4" t="s">
        <v>0</v>
      </c>
      <c r="BA1388" s="4">
        <v>21.5</v>
      </c>
      <c r="BB1388" s="4">
        <v>296.5</v>
      </c>
      <c r="BC1388" s="10">
        <v>1.617</v>
      </c>
      <c r="BD1388" s="10">
        <v>45.763760049474335</v>
      </c>
      <c r="BE1388" s="10">
        <v>0.6260606060606061</v>
      </c>
      <c r="BF1388" s="10">
        <v>1293.2679204142819</v>
      </c>
      <c r="BG1388" s="10">
        <v>3.896385542168368E-2</v>
      </c>
      <c r="BH1388" s="10"/>
      <c r="BI1388" s="10"/>
    </row>
    <row r="1389" spans="52:61">
      <c r="AZ1389" s="4" t="s">
        <v>0</v>
      </c>
      <c r="BA1389" s="4">
        <v>21.7</v>
      </c>
      <c r="BB1389" s="4">
        <v>296.7</v>
      </c>
      <c r="BC1389" s="10">
        <v>1.6432</v>
      </c>
      <c r="BD1389" s="10">
        <v>45.034079844206424</v>
      </c>
      <c r="BE1389" s="10">
        <v>0.61018181818181816</v>
      </c>
      <c r="BF1389" s="10">
        <v>1282.2536744692436</v>
      </c>
      <c r="BG1389" s="10">
        <v>3.9123809523804752E-2</v>
      </c>
      <c r="BH1389" s="10"/>
      <c r="BI1389" s="10"/>
    </row>
    <row r="1390" spans="52:61">
      <c r="AZ1390" s="4" t="s">
        <v>0</v>
      </c>
      <c r="BA1390" s="4">
        <v>21.9</v>
      </c>
      <c r="BB1390" s="4">
        <v>296.89999999999998</v>
      </c>
      <c r="BC1390" s="10">
        <v>1.7095</v>
      </c>
      <c r="BD1390" s="10">
        <v>43.87247733255338</v>
      </c>
      <c r="BE1390" s="10">
        <v>0.56999999999999995</v>
      </c>
      <c r="BF1390" s="10">
        <v>1256.3196520793692</v>
      </c>
      <c r="BG1390" s="10">
        <v>4.2209876543222315E-2</v>
      </c>
      <c r="BH1390" s="10"/>
      <c r="BI1390" s="10"/>
    </row>
    <row r="1391" spans="52:61">
      <c r="AZ1391" s="4" t="s">
        <v>0</v>
      </c>
      <c r="BA1391" s="4">
        <v>22.1</v>
      </c>
      <c r="BB1391" s="4">
        <v>297.10000000000002</v>
      </c>
      <c r="BC1391" s="10">
        <v>1.6902999999999999</v>
      </c>
      <c r="BD1391" s="10">
        <v>44.962432704253686</v>
      </c>
      <c r="BE1391" s="10">
        <v>0.58163636363636362</v>
      </c>
      <c r="BF1391" s="10">
        <v>1276.6421368220224</v>
      </c>
      <c r="BG1391" s="10">
        <v>3.9771764705880092E-2</v>
      </c>
      <c r="BH1391" s="10"/>
      <c r="BI1391" s="10"/>
    </row>
    <row r="1392" spans="52:61">
      <c r="AZ1392" s="4" t="s">
        <v>0</v>
      </c>
      <c r="BA1392" s="4">
        <v>22.3</v>
      </c>
      <c r="BB1392" s="4">
        <v>297.3</v>
      </c>
      <c r="BC1392" s="10">
        <v>1.6585000000000001</v>
      </c>
      <c r="BD1392" s="10">
        <v>45.824540247211331</v>
      </c>
      <c r="BE1392" s="10">
        <v>0.60090909090909084</v>
      </c>
      <c r="BF1392" s="10">
        <v>1293.2679204142819</v>
      </c>
      <c r="BG1392" s="10">
        <v>4.0451219512193722E-2</v>
      </c>
      <c r="BH1392" s="10"/>
      <c r="BI1392" s="10"/>
    </row>
    <row r="1393" spans="52:61">
      <c r="AZ1393" s="4" t="s">
        <v>0</v>
      </c>
      <c r="BA1393" s="4">
        <v>22.5</v>
      </c>
      <c r="BB1393" s="4">
        <v>297.5</v>
      </c>
      <c r="BC1393" s="10">
        <v>1.6565000000000001</v>
      </c>
      <c r="BD1393" s="10">
        <v>46.48354965288258</v>
      </c>
      <c r="BE1393" s="10">
        <v>0.60212121212121206</v>
      </c>
      <c r="BF1393" s="10">
        <v>1292.1777050967567</v>
      </c>
      <c r="BG1393" s="10">
        <v>4.0402439024384361E-2</v>
      </c>
      <c r="BH1393" s="10"/>
      <c r="BI1393" s="10"/>
    </row>
    <row r="1394" spans="52:61">
      <c r="AZ1394" s="4" t="s">
        <v>0</v>
      </c>
      <c r="BA1394" s="4">
        <v>22.7</v>
      </c>
      <c r="BB1394" s="4">
        <v>297.7</v>
      </c>
      <c r="BC1394" s="10">
        <v>1.6618999999999999</v>
      </c>
      <c r="BD1394" s="10">
        <v>46.332510981406827</v>
      </c>
      <c r="BE1394" s="10">
        <v>0.59884848484848485</v>
      </c>
      <c r="BF1394" s="10">
        <v>1285.363859362224</v>
      </c>
      <c r="BG1394" s="10">
        <v>4.0534146341462005E-2</v>
      </c>
      <c r="BH1394" s="10"/>
      <c r="BI1394" s="10"/>
    </row>
    <row r="1395" spans="52:61">
      <c r="AZ1395" s="4" t="s">
        <v>0</v>
      </c>
      <c r="BA1395" s="4">
        <v>22.9</v>
      </c>
      <c r="BB1395" s="4">
        <v>297.89999999999998</v>
      </c>
      <c r="BC1395" s="10">
        <v>1.6675</v>
      </c>
      <c r="BD1395" s="10">
        <v>46.176911544227885</v>
      </c>
      <c r="BE1395" s="10">
        <v>0.59545454545454546</v>
      </c>
      <c r="BF1395" s="10">
        <v>1293.558032073933</v>
      </c>
      <c r="BG1395" s="10">
        <v>3.9702380952391696E-2</v>
      </c>
      <c r="BH1395" s="10"/>
      <c r="BI1395" s="10"/>
    </row>
    <row r="1396" spans="52:61">
      <c r="AZ1396" s="4" t="s">
        <v>0</v>
      </c>
      <c r="BA1396" s="4">
        <v>23.1</v>
      </c>
      <c r="BB1396" s="4">
        <v>298.10000000000002</v>
      </c>
      <c r="BC1396" s="10">
        <v>1.5813999999999999</v>
      </c>
      <c r="BD1396" s="10">
        <v>48.691033261666881</v>
      </c>
      <c r="BE1396" s="10">
        <v>0.64763636363636368</v>
      </c>
      <c r="BF1396" s="10">
        <v>1311.1050626020688</v>
      </c>
      <c r="BG1396" s="10">
        <v>3.7652380952376364E-2</v>
      </c>
      <c r="BH1396" s="10"/>
      <c r="BI1396" s="10"/>
    </row>
    <row r="1397" spans="52:61">
      <c r="AZ1397" s="4" t="s">
        <v>0</v>
      </c>
      <c r="BA1397" s="4">
        <v>23.3</v>
      </c>
      <c r="BB1397" s="4">
        <v>298.3</v>
      </c>
      <c r="BC1397" s="10">
        <v>1.5111000000000001</v>
      </c>
      <c r="BD1397" s="10">
        <v>51.618026603136784</v>
      </c>
      <c r="BE1397" s="10">
        <v>0.69024242424242421</v>
      </c>
      <c r="BF1397" s="10">
        <v>1315.8898882529299</v>
      </c>
      <c r="BG1397" s="10">
        <v>3.6856097560974334E-2</v>
      </c>
      <c r="BH1397" s="10"/>
      <c r="BI1397" s="10"/>
    </row>
    <row r="1398" spans="52:61">
      <c r="AZ1398" s="4" t="s">
        <v>0</v>
      </c>
      <c r="BA1398" s="4">
        <v>23.5</v>
      </c>
      <c r="BB1398" s="4">
        <v>298.5</v>
      </c>
      <c r="BC1398" s="10">
        <v>1.5311999999999999</v>
      </c>
      <c r="BD1398" s="10">
        <v>51.593521421107631</v>
      </c>
      <c r="BE1398" s="10">
        <v>0.67806060606060614</v>
      </c>
      <c r="BF1398" s="10">
        <v>1288.0893976560371</v>
      </c>
      <c r="BG1398" s="10">
        <v>3.7346341463413334E-2</v>
      </c>
      <c r="BH1398" s="10"/>
      <c r="BI1398" s="10"/>
    </row>
    <row r="1399" spans="52:61">
      <c r="AZ1399" s="4" t="s">
        <v>0</v>
      </c>
      <c r="BA1399" s="4">
        <v>23.7</v>
      </c>
      <c r="BB1399" s="4">
        <v>298.7</v>
      </c>
      <c r="BC1399" s="10">
        <v>1.6053999999999999</v>
      </c>
      <c r="BD1399" s="10">
        <v>49.831817615547529</v>
      </c>
      <c r="BE1399" s="10">
        <v>0.63309090909090915</v>
      </c>
      <c r="BF1399" s="10">
        <v>1289.3304300489931</v>
      </c>
      <c r="BG1399" s="10">
        <v>4.0134999999997714E-2</v>
      </c>
      <c r="BH1399" s="10"/>
      <c r="BI1399" s="10"/>
    </row>
    <row r="1400" spans="52:61">
      <c r="AZ1400" s="4" t="s">
        <v>0</v>
      </c>
      <c r="BA1400" s="4">
        <v>23.9</v>
      </c>
      <c r="BB1400" s="4">
        <v>298.89999999999998</v>
      </c>
      <c r="BC1400" s="10">
        <v>1.6821999999999999</v>
      </c>
      <c r="BD1400" s="10">
        <v>48.15123053144692</v>
      </c>
      <c r="BE1400" s="10">
        <v>0.58654545454545459</v>
      </c>
      <c r="BF1400" s="10">
        <v>1297.6352269638487</v>
      </c>
      <c r="BG1400" s="10">
        <v>4.0534939759044472E-2</v>
      </c>
      <c r="BH1400" s="10"/>
      <c r="BI1400" s="10"/>
    </row>
    <row r="1401" spans="52:61">
      <c r="AZ1401" s="4" t="s">
        <v>0</v>
      </c>
      <c r="BA1401" s="4">
        <v>24.1</v>
      </c>
      <c r="BB1401" s="4">
        <v>299.10000000000002</v>
      </c>
      <c r="BC1401" s="10">
        <v>1.7789999999999999</v>
      </c>
      <c r="BD1401" s="10">
        <v>46.093310848791461</v>
      </c>
      <c r="BE1401" s="10">
        <v>0.52787878787878795</v>
      </c>
      <c r="BF1401" s="10">
        <v>1300.7621121393579</v>
      </c>
      <c r="BG1401" s="10">
        <v>4.1858823529409388E-2</v>
      </c>
      <c r="BH1401" s="10"/>
      <c r="BI1401" s="10"/>
    </row>
    <row r="1402" spans="52:61">
      <c r="AZ1402" s="4" t="s">
        <v>0</v>
      </c>
      <c r="BA1402" s="4">
        <v>24.3</v>
      </c>
      <c r="BB1402" s="4">
        <v>299.3</v>
      </c>
      <c r="BC1402" s="10">
        <v>1.8344</v>
      </c>
      <c r="BD1402" s="10">
        <v>44.701264718709112</v>
      </c>
      <c r="BE1402" s="10">
        <v>0.49430303030303024</v>
      </c>
      <c r="BF1402" s="10">
        <v>1040.528825314261</v>
      </c>
      <c r="BG1402" s="10">
        <v>4.367619047618989E-2</v>
      </c>
      <c r="BH1402" s="10"/>
      <c r="BI1402" s="10"/>
    </row>
    <row r="1403" spans="52:61">
      <c r="AZ1403" s="4" t="s">
        <v>0</v>
      </c>
      <c r="BA1403" s="4">
        <v>24.5</v>
      </c>
      <c r="BB1403" s="4">
        <v>299.5</v>
      </c>
      <c r="BC1403" s="10">
        <v>1.8759999999999999</v>
      </c>
      <c r="BD1403" s="10">
        <v>44.243070362473347</v>
      </c>
      <c r="BE1403" s="10">
        <v>0.46909090909090911</v>
      </c>
      <c r="BF1403" s="10">
        <v>1311.1050626020688</v>
      </c>
      <c r="BG1403" s="10">
        <v>4.575609756097402E-2</v>
      </c>
      <c r="BH1403" s="10"/>
      <c r="BI1403" s="10"/>
    </row>
    <row r="1404" spans="52:61">
      <c r="AZ1404" s="4" t="s">
        <v>0</v>
      </c>
      <c r="BA1404" s="4">
        <v>24.7</v>
      </c>
      <c r="BB1404" s="4">
        <v>299.7</v>
      </c>
      <c r="BC1404" s="10">
        <v>1.9589000000000001</v>
      </c>
      <c r="BD1404" s="10">
        <v>42.881208841696868</v>
      </c>
      <c r="BE1404" s="10">
        <v>0.41884848484848475</v>
      </c>
      <c r="BF1404" s="10">
        <v>1316.3903234574611</v>
      </c>
      <c r="BG1404" s="10">
        <v>4.7202409638550505E-2</v>
      </c>
      <c r="BH1404" s="10"/>
      <c r="BI1404" s="10"/>
    </row>
    <row r="1405" spans="52:61">
      <c r="AZ1405" s="4" t="s">
        <v>0</v>
      </c>
      <c r="BA1405" s="4">
        <v>24.9</v>
      </c>
      <c r="BB1405" s="4">
        <v>299.89999999999998</v>
      </c>
      <c r="BC1405" s="10">
        <v>1.8773</v>
      </c>
      <c r="BD1405" s="10">
        <v>45.277792574442017</v>
      </c>
      <c r="BE1405" s="10">
        <v>0.46830303030303028</v>
      </c>
      <c r="BF1405" s="10">
        <v>1343.4178250204416</v>
      </c>
      <c r="BG1405" s="10">
        <v>4.6353086419761547E-2</v>
      </c>
      <c r="BH1405" s="10"/>
      <c r="BI1405" s="10"/>
    </row>
    <row r="1406" spans="52:61">
      <c r="AZ1406" s="4" t="s">
        <v>0</v>
      </c>
      <c r="BA1406" s="4">
        <v>25.1</v>
      </c>
      <c r="BB1406" s="4">
        <v>300.10000000000002</v>
      </c>
      <c r="BC1406" s="10">
        <v>1.8341000000000001</v>
      </c>
      <c r="BD1406" s="10">
        <v>46.344256038383946</v>
      </c>
      <c r="BE1406" s="10">
        <v>0.49448484848484842</v>
      </c>
      <c r="BF1406" s="10">
        <v>1335.5137639683837</v>
      </c>
      <c r="BG1406" s="10">
        <v>4.5852499999997395E-2</v>
      </c>
      <c r="BH1406" s="10"/>
      <c r="BI1406" s="10"/>
    </row>
    <row r="1407" spans="52:61">
      <c r="AZ1407" s="4" t="s">
        <v>0</v>
      </c>
      <c r="BA1407" s="4">
        <v>25.3</v>
      </c>
      <c r="BB1407" s="4">
        <v>300.3</v>
      </c>
      <c r="BC1407" s="10">
        <v>1.7566999999999999</v>
      </c>
      <c r="BD1407" s="10">
        <v>48.386178630386524</v>
      </c>
      <c r="BE1407" s="10">
        <v>0.54139393939393943</v>
      </c>
      <c r="BF1407" s="10">
        <v>1175.2852634134499</v>
      </c>
      <c r="BG1407" s="10">
        <v>4.1826190476189913E-2</v>
      </c>
      <c r="BH1407" s="10"/>
      <c r="BI1407" s="10"/>
    </row>
    <row r="1408" spans="52:61">
      <c r="AZ1408" s="4" t="s">
        <v>0</v>
      </c>
      <c r="BA1408" s="4">
        <v>25.5</v>
      </c>
      <c r="BB1408" s="13">
        <v>300.5</v>
      </c>
      <c r="BC1408" s="11">
        <v>1.6209</v>
      </c>
      <c r="BD1408" s="11">
        <v>52.44000246776482</v>
      </c>
      <c r="BE1408" s="11">
        <v>0.62369696969696964</v>
      </c>
      <c r="BF1408" s="11">
        <v>1245.6756079217848</v>
      </c>
      <c r="BG1408" s="11">
        <v>3.9534146341462045E-2</v>
      </c>
      <c r="BH1408" s="10"/>
      <c r="BI1408" s="10"/>
    </row>
    <row r="1409" spans="52:61">
      <c r="AZ1409" s="12" t="s">
        <v>0</v>
      </c>
      <c r="BA1409" s="12">
        <v>25.7</v>
      </c>
      <c r="BB1409" s="4">
        <v>300.7</v>
      </c>
      <c r="BC1409" s="10">
        <v>1.5867</v>
      </c>
      <c r="BD1409" s="10">
        <v>53.570303144891916</v>
      </c>
      <c r="BE1409" s="10">
        <v>0.64442424242424245</v>
      </c>
      <c r="BF1409" s="10">
        <v>1324.6471226927251</v>
      </c>
      <c r="BG1409" s="10">
        <v>3.7334117647056707E-2</v>
      </c>
      <c r="BH1409" s="10"/>
      <c r="BI1409" s="10"/>
    </row>
    <row r="1410" spans="52:61">
      <c r="AZ1410" s="4" t="s">
        <v>0</v>
      </c>
      <c r="BA1410" s="4">
        <v>25.9</v>
      </c>
      <c r="BB1410" s="4">
        <v>300.89999999999998</v>
      </c>
      <c r="BC1410" s="10">
        <v>1.6274</v>
      </c>
      <c r="BD1410" s="10">
        <v>51.616074720412932</v>
      </c>
      <c r="BE1410" s="10">
        <v>0.61975757575757573</v>
      </c>
      <c r="BF1410" s="10">
        <v>1159.5077220077221</v>
      </c>
      <c r="BG1410" s="10">
        <v>3.8747619047625338E-2</v>
      </c>
      <c r="BH1410" s="11"/>
      <c r="BI1410" s="11"/>
    </row>
    <row r="1411" spans="52:61">
      <c r="AZ1411" s="4" t="s">
        <v>0</v>
      </c>
      <c r="BA1411" s="4">
        <v>26.1</v>
      </c>
      <c r="BB1411" s="4">
        <v>301.10000000000002</v>
      </c>
      <c r="BC1411" s="10">
        <v>1.6567000000000001</v>
      </c>
      <c r="BD1411" s="10">
        <v>50.703205166898051</v>
      </c>
      <c r="BE1411" s="10">
        <v>0.60199999999999998</v>
      </c>
      <c r="BF1411" s="10">
        <v>1152.9073941134238</v>
      </c>
      <c r="BG1411" s="10">
        <v>4.040731707316933E-2</v>
      </c>
      <c r="BH1411" s="10"/>
      <c r="BI1411" s="10"/>
    </row>
    <row r="1412" spans="52:61">
      <c r="AZ1412" s="4" t="s">
        <v>0</v>
      </c>
      <c r="BA1412" s="4">
        <v>26.3</v>
      </c>
      <c r="BB1412" s="4">
        <v>301.3</v>
      </c>
      <c r="BC1412" s="10">
        <v>1.6595</v>
      </c>
      <c r="BD1412" s="10">
        <v>50.015064778547753</v>
      </c>
      <c r="BE1412" s="10">
        <v>0.60030303030303034</v>
      </c>
      <c r="BF1412" s="10">
        <v>1315.8898882529299</v>
      </c>
      <c r="BG1412" s="10">
        <v>4.0975308641971138E-2</v>
      </c>
      <c r="BH1412" s="10"/>
      <c r="BI1412" s="10"/>
    </row>
    <row r="1413" spans="52:61">
      <c r="AZ1413" s="4" t="s">
        <v>0</v>
      </c>
      <c r="BA1413" s="4">
        <v>26.5</v>
      </c>
      <c r="BB1413" s="4">
        <v>301.5</v>
      </c>
      <c r="BC1413" s="10">
        <v>1.6736</v>
      </c>
      <c r="BD1413" s="10">
        <v>48.996175908221801</v>
      </c>
      <c r="BE1413" s="10">
        <v>0.5917575757575757</v>
      </c>
      <c r="BF1413" s="10">
        <v>1218.259989883662</v>
      </c>
      <c r="BG1413" s="10">
        <v>3.937882352940953E-2</v>
      </c>
      <c r="BH1413" s="10"/>
      <c r="BI1413" s="10"/>
    </row>
    <row r="1414" spans="52:61">
      <c r="AZ1414" s="4" t="s">
        <v>0</v>
      </c>
      <c r="BA1414" s="4">
        <v>26.7</v>
      </c>
      <c r="BB1414" s="4">
        <v>301.7</v>
      </c>
      <c r="BC1414" s="10">
        <v>1.6910000000000001</v>
      </c>
      <c r="BD1414" s="10">
        <v>48.492016558249553</v>
      </c>
      <c r="BE1414" s="10">
        <v>0.58121212121212118</v>
      </c>
      <c r="BF1414" s="10">
        <v>1169.9682073856688</v>
      </c>
      <c r="BG1414" s="10">
        <v>4.0261904761904221E-2</v>
      </c>
      <c r="BH1414" s="10"/>
      <c r="BI1414" s="10"/>
    </row>
    <row r="1415" spans="52:61">
      <c r="AZ1415" s="4" t="s">
        <v>0</v>
      </c>
      <c r="BA1415" s="4">
        <v>26.9</v>
      </c>
      <c r="BB1415" s="4">
        <v>301.89999999999998</v>
      </c>
      <c r="BC1415" s="10">
        <v>1.7231000000000001</v>
      </c>
      <c r="BD1415" s="10">
        <v>47.008298995995588</v>
      </c>
      <c r="BE1415" s="10">
        <v>0.56175757575757568</v>
      </c>
      <c r="BF1415" s="10">
        <v>1295.874049945711</v>
      </c>
      <c r="BG1415" s="10">
        <v>4.0543529411773922E-2</v>
      </c>
      <c r="BH1415" s="10"/>
      <c r="BI1415" s="10"/>
    </row>
    <row r="1416" spans="52:61">
      <c r="AZ1416" s="4" t="s">
        <v>0</v>
      </c>
      <c r="BA1416" s="4">
        <v>27.1</v>
      </c>
      <c r="BB1416" s="4">
        <v>302.10000000000002</v>
      </c>
      <c r="BC1416" s="10">
        <v>1.6995</v>
      </c>
      <c r="BD1416" s="10">
        <v>47.072668431891735</v>
      </c>
      <c r="BE1416" s="10">
        <v>0.57606060606060605</v>
      </c>
      <c r="BF1416" s="10">
        <v>1284.8436671966085</v>
      </c>
      <c r="BG1416" s="10">
        <v>4.1451219512193688E-2</v>
      </c>
      <c r="BH1416" s="10"/>
      <c r="BI1416" s="10"/>
    </row>
    <row r="1417" spans="52:61">
      <c r="AZ1417" s="4" t="s">
        <v>0</v>
      </c>
      <c r="BA1417" s="4">
        <v>27.3</v>
      </c>
      <c r="BB1417" s="4">
        <v>302.3</v>
      </c>
      <c r="BC1417" s="10">
        <v>1.7019</v>
      </c>
      <c r="BD1417" s="10">
        <v>47.006287090898411</v>
      </c>
      <c r="BE1417" s="10">
        <v>0.57460606060606056</v>
      </c>
      <c r="BF1417" s="10">
        <v>1310.7742284786141</v>
      </c>
      <c r="BG1417" s="10">
        <v>4.1009638554213641E-2</v>
      </c>
      <c r="BH1417" s="10"/>
      <c r="BI1417" s="10"/>
    </row>
    <row r="1418" spans="52:61">
      <c r="AZ1418" s="4" t="s">
        <v>0</v>
      </c>
      <c r="BA1418" s="4">
        <v>27.5</v>
      </c>
      <c r="BB1418" s="4">
        <v>302.5</v>
      </c>
      <c r="BC1418" s="10">
        <v>1.6787000000000001</v>
      </c>
      <c r="BD1418" s="10">
        <v>47.060225174241971</v>
      </c>
      <c r="BE1418" s="10">
        <v>0.58866666666666656</v>
      </c>
      <c r="BF1418" s="10">
        <v>1320.7958571817935</v>
      </c>
      <c r="BG1418" s="10">
        <v>3.9969047619047085E-2</v>
      </c>
      <c r="BH1418" s="10"/>
      <c r="BI1418" s="10"/>
    </row>
    <row r="1419" spans="52:61">
      <c r="AZ1419" s="4" t="s">
        <v>0</v>
      </c>
      <c r="BA1419" s="4">
        <v>27.7</v>
      </c>
      <c r="BB1419" s="4">
        <v>302.7</v>
      </c>
      <c r="BC1419" s="10">
        <v>1.7097</v>
      </c>
      <c r="BD1419" s="10">
        <v>45.622038954202495</v>
      </c>
      <c r="BE1419" s="10">
        <v>0.56987878787878787</v>
      </c>
      <c r="BF1419" s="10">
        <v>1309.0760425183976</v>
      </c>
      <c r="BG1419" s="10">
        <v>4.1699999999993929E-2</v>
      </c>
      <c r="BH1419" s="10"/>
      <c r="BI1419" s="10"/>
    </row>
    <row r="1420" spans="52:61">
      <c r="AZ1420" s="4" t="s">
        <v>0</v>
      </c>
      <c r="BA1420" s="4">
        <v>27.9</v>
      </c>
      <c r="BB1420" s="4">
        <v>302.89999999999998</v>
      </c>
      <c r="BC1420" s="10">
        <v>1.6648000000000001</v>
      </c>
      <c r="BD1420" s="10">
        <v>46.852474771744355</v>
      </c>
      <c r="BE1420" s="10">
        <v>0.59709090909090901</v>
      </c>
      <c r="BF1420" s="10">
        <v>1214.7192716236721</v>
      </c>
      <c r="BG1420" s="10">
        <v>3.917176470589126E-2</v>
      </c>
      <c r="BH1420" s="10"/>
      <c r="BI1420" s="10"/>
    </row>
    <row r="1421" spans="52:61">
      <c r="AZ1421" s="4" t="s">
        <v>0</v>
      </c>
      <c r="BA1421" s="4">
        <v>28.1</v>
      </c>
      <c r="BB1421" s="4">
        <v>303.10000000000002</v>
      </c>
      <c r="BC1421" s="10">
        <v>1.5262</v>
      </c>
      <c r="BD1421" s="10">
        <v>51.107325383304939</v>
      </c>
      <c r="BE1421" s="10">
        <v>0.68109090909090908</v>
      </c>
      <c r="BF1421" s="10">
        <v>1062.5408585748528</v>
      </c>
      <c r="BG1421" s="10">
        <v>3.5493023255814188E-2</v>
      </c>
      <c r="BH1421" s="10"/>
      <c r="BI1421" s="10"/>
    </row>
    <row r="1422" spans="52:61">
      <c r="AZ1422" s="4" t="s">
        <v>0</v>
      </c>
      <c r="BA1422" s="4">
        <v>28.3</v>
      </c>
      <c r="BB1422" s="4">
        <v>303.3</v>
      </c>
      <c r="BC1422" s="10">
        <v>1.3856999999999999</v>
      </c>
      <c r="BD1422" s="10">
        <v>55.567583170960525</v>
      </c>
      <c r="BE1422" s="10">
        <v>0.76624242424242428</v>
      </c>
      <c r="BF1422" s="10">
        <v>1352.9572090487875</v>
      </c>
      <c r="BG1422" s="10">
        <v>3.3390361445780503E-2</v>
      </c>
      <c r="BH1422" s="10"/>
      <c r="BI1422" s="10"/>
    </row>
    <row r="1423" spans="52:61">
      <c r="AZ1423" s="4" t="s">
        <v>0</v>
      </c>
      <c r="BA1423" s="4">
        <v>28.5</v>
      </c>
      <c r="BB1423" s="4">
        <v>303.5</v>
      </c>
      <c r="BC1423" s="10">
        <v>1.4162999999999999</v>
      </c>
      <c r="BD1423" s="10">
        <v>53.660947539363136</v>
      </c>
      <c r="BE1423" s="10">
        <v>0.74769696969696975</v>
      </c>
      <c r="BF1423" s="10">
        <v>1050.2244069245564</v>
      </c>
      <c r="BG1423" s="10">
        <v>3.4127710843370802E-2</v>
      </c>
      <c r="BH1423" s="10"/>
      <c r="BI1423" s="10"/>
    </row>
    <row r="1424" spans="52:61">
      <c r="AZ1424" s="4" t="s">
        <v>0</v>
      </c>
      <c r="BA1424" s="4">
        <v>28.7</v>
      </c>
      <c r="BB1424" s="4">
        <v>303.7</v>
      </c>
      <c r="BC1424" s="10">
        <v>1.4603999999999999</v>
      </c>
      <c r="BD1424" s="10">
        <v>51.355792933442892</v>
      </c>
      <c r="BE1424" s="10">
        <v>0.72096969696969704</v>
      </c>
      <c r="BF1424" s="10">
        <v>1085.8257477243174</v>
      </c>
      <c r="BG1424" s="10">
        <v>3.4362352941174519E-2</v>
      </c>
      <c r="BH1424" s="10"/>
      <c r="BI1424" s="10"/>
    </row>
    <row r="1425" spans="52:61">
      <c r="AZ1425" s="4" t="s">
        <v>0</v>
      </c>
      <c r="BA1425" s="4">
        <v>28.9</v>
      </c>
      <c r="BB1425" s="4">
        <v>303.89999999999998</v>
      </c>
      <c r="BC1425" s="10">
        <v>1.5378000000000001</v>
      </c>
      <c r="BD1425" s="10">
        <v>48.770971517752635</v>
      </c>
      <c r="BE1425" s="10">
        <v>0.67406060606060603</v>
      </c>
      <c r="BF1425" s="10">
        <v>1108.6012163336227</v>
      </c>
      <c r="BG1425" s="10">
        <v>3.6614285714295626E-2</v>
      </c>
      <c r="BH1425" s="10"/>
      <c r="BI1425" s="10"/>
    </row>
    <row r="1426" spans="52:61">
      <c r="AZ1426" s="4" t="s">
        <v>0</v>
      </c>
      <c r="BA1426" s="4">
        <v>29.1</v>
      </c>
      <c r="BB1426" s="4">
        <v>304.10000000000002</v>
      </c>
      <c r="BC1426" s="10">
        <v>1.6392</v>
      </c>
      <c r="BD1426" s="10">
        <v>45.143972669594923</v>
      </c>
      <c r="BE1426" s="10">
        <v>0.6126060606060606</v>
      </c>
      <c r="BF1426" s="10">
        <v>1262.5031733942624</v>
      </c>
      <c r="BG1426" s="10">
        <v>3.8120930232554362E-2</v>
      </c>
      <c r="BH1426" s="10"/>
      <c r="BI1426" s="10"/>
    </row>
    <row r="1427" spans="52:61">
      <c r="AZ1427" s="4" t="s">
        <v>0</v>
      </c>
      <c r="BA1427" s="4">
        <v>29.3</v>
      </c>
      <c r="BB1427" s="4">
        <v>304.3</v>
      </c>
      <c r="BC1427" s="10">
        <v>1.6744000000000001</v>
      </c>
      <c r="BD1427" s="10">
        <v>43.597706641184899</v>
      </c>
      <c r="BE1427" s="10">
        <v>0.59127272727272717</v>
      </c>
      <c r="BF1427" s="10">
        <v>1274.4648318042814</v>
      </c>
      <c r="BG1427" s="10">
        <v>4.0346987951804053E-2</v>
      </c>
      <c r="BH1427" s="10"/>
      <c r="BI1427" s="10"/>
    </row>
    <row r="1428" spans="52:61">
      <c r="AZ1428" s="4" t="s">
        <v>0</v>
      </c>
      <c r="BA1428" s="4">
        <v>29.5</v>
      </c>
      <c r="BB1428" s="4">
        <v>304.5</v>
      </c>
      <c r="BC1428" s="10">
        <v>1.6427</v>
      </c>
      <c r="BD1428" s="10">
        <v>44.43903329883728</v>
      </c>
      <c r="BE1428" s="10">
        <v>0.61048484848484841</v>
      </c>
      <c r="BF1428" s="10">
        <v>1355.3203040173723</v>
      </c>
      <c r="BG1428" s="10">
        <v>3.9111904761904237E-2</v>
      </c>
      <c r="BH1428" s="10"/>
      <c r="BI1428" s="10"/>
    </row>
    <row r="1429" spans="52:61">
      <c r="AZ1429" s="4" t="s">
        <v>0</v>
      </c>
      <c r="BA1429" s="4">
        <v>29.7</v>
      </c>
      <c r="BB1429" s="4">
        <v>304.7</v>
      </c>
      <c r="BC1429" s="10">
        <v>1.6701999999999999</v>
      </c>
      <c r="BD1429" s="10">
        <v>43.707340438270869</v>
      </c>
      <c r="BE1429" s="10">
        <v>0.5938181818181818</v>
      </c>
      <c r="BF1429" s="10">
        <v>1121.7662801070471</v>
      </c>
      <c r="BG1429" s="10">
        <v>4.0245783132526948E-2</v>
      </c>
      <c r="BH1429" s="10"/>
      <c r="BI1429" s="10"/>
    </row>
    <row r="1430" spans="52:61">
      <c r="AZ1430" s="4" t="s">
        <v>0</v>
      </c>
      <c r="BA1430" s="4">
        <v>29.9</v>
      </c>
      <c r="BB1430" s="4">
        <v>304.89999999999998</v>
      </c>
      <c r="BC1430" s="10">
        <v>1.6612</v>
      </c>
      <c r="BD1430" s="10">
        <v>43.342162292318804</v>
      </c>
      <c r="BE1430" s="10">
        <v>0.59927272727272729</v>
      </c>
      <c r="BF1430" s="10">
        <v>1128.8878943835311</v>
      </c>
      <c r="BG1430" s="10">
        <v>4.1017283950629375E-2</v>
      </c>
      <c r="BH1430" s="10"/>
      <c r="BI1430" s="10"/>
    </row>
    <row r="1431" spans="52:61">
      <c r="AZ1431" s="4" t="s">
        <v>0</v>
      </c>
      <c r="BA1431" s="4">
        <v>30.1</v>
      </c>
      <c r="BB1431" s="4">
        <v>305.10000000000002</v>
      </c>
      <c r="BC1431" s="10">
        <v>1.7195</v>
      </c>
      <c r="BD1431" s="10">
        <v>41.87263739459145</v>
      </c>
      <c r="BE1431" s="10">
        <v>0.56393939393939385</v>
      </c>
      <c r="BF1431" s="10">
        <v>1132.5355610747345</v>
      </c>
      <c r="BG1431" s="10">
        <v>4.1939024390237799E-2</v>
      </c>
      <c r="BH1431" s="10"/>
      <c r="BI1431" s="10"/>
    </row>
    <row r="1432" spans="52:61">
      <c r="AZ1432" s="4" t="s">
        <v>0</v>
      </c>
      <c r="BA1432" s="4">
        <v>30.3</v>
      </c>
      <c r="BB1432" s="4">
        <v>305.3</v>
      </c>
      <c r="BC1432" s="10">
        <v>1.6820999999999999</v>
      </c>
      <c r="BD1432" s="10">
        <v>42.20914333273884</v>
      </c>
      <c r="BE1432" s="10">
        <v>0.58660606060606058</v>
      </c>
      <c r="BF1432" s="10">
        <v>1108.1736065212601</v>
      </c>
      <c r="BG1432" s="10">
        <v>4.2584810126581815E-2</v>
      </c>
      <c r="BH1432" s="10"/>
      <c r="BI1432" s="10"/>
    </row>
    <row r="1433" spans="52:61">
      <c r="AZ1433" s="4" t="s">
        <v>0</v>
      </c>
      <c r="BA1433" s="4">
        <v>30.5</v>
      </c>
      <c r="BB1433" s="4">
        <v>305.5</v>
      </c>
      <c r="BC1433" s="10">
        <v>1.6715</v>
      </c>
      <c r="BD1433" s="10">
        <v>42.476817230032907</v>
      </c>
      <c r="BE1433" s="10">
        <v>0.59303030303030302</v>
      </c>
      <c r="BF1433" s="10">
        <v>1111.2344582593248</v>
      </c>
      <c r="BG1433" s="10">
        <v>4.2316455696202071E-2</v>
      </c>
      <c r="BH1433" s="10"/>
      <c r="BI1433" s="10"/>
    </row>
    <row r="1434" spans="52:61">
      <c r="AZ1434" s="4" t="s">
        <v>0</v>
      </c>
      <c r="BA1434" s="4">
        <v>30.7</v>
      </c>
      <c r="BB1434" s="4">
        <v>305.7</v>
      </c>
      <c r="BC1434" s="10">
        <v>1.6264000000000001</v>
      </c>
      <c r="BD1434" s="10">
        <v>43.654697491392028</v>
      </c>
      <c r="BE1434" s="10">
        <v>0.62036363636363634</v>
      </c>
      <c r="BF1434" s="10">
        <v>1083.8401390095567</v>
      </c>
      <c r="BG1434" s="10">
        <v>3.9668292682921054E-2</v>
      </c>
      <c r="BH1434" s="10"/>
      <c r="BI1434" s="10"/>
    </row>
    <row r="1435" spans="52:61">
      <c r="AZ1435" s="4" t="s">
        <v>0</v>
      </c>
      <c r="BA1435" s="4">
        <v>30.9</v>
      </c>
      <c r="BB1435" s="4">
        <v>305.89999999999998</v>
      </c>
      <c r="BC1435" s="10">
        <v>1.5939000000000001</v>
      </c>
      <c r="BD1435" s="10">
        <v>44.544827153522803</v>
      </c>
      <c r="BE1435" s="10">
        <v>0.640060606060606</v>
      </c>
      <c r="BF1435" s="10">
        <v>1074.3141067185136</v>
      </c>
      <c r="BG1435" s="10">
        <v>4.0351898734188249E-2</v>
      </c>
      <c r="BH1435" s="10"/>
      <c r="BI1435" s="10"/>
    </row>
    <row r="1436" spans="52:61">
      <c r="AZ1436" s="4" t="s">
        <v>0</v>
      </c>
      <c r="BA1436" s="4">
        <v>31.1</v>
      </c>
      <c r="BB1436" s="4">
        <v>306.10000000000002</v>
      </c>
      <c r="BC1436" s="10">
        <v>1.5913999999999999</v>
      </c>
      <c r="BD1436" s="10">
        <v>45.243182103807968</v>
      </c>
      <c r="BE1436" s="10">
        <v>0.64157575757575758</v>
      </c>
      <c r="BF1436" s="10">
        <v>1241.2148594377509</v>
      </c>
      <c r="BG1436" s="10">
        <v>3.9293827160489826E-2</v>
      </c>
      <c r="BH1436" s="10"/>
      <c r="BI1436" s="10"/>
    </row>
    <row r="1437" spans="52:61">
      <c r="AZ1437" s="4" t="s">
        <v>0</v>
      </c>
      <c r="BA1437" s="4">
        <v>31.3</v>
      </c>
      <c r="BB1437" s="4">
        <v>306.3</v>
      </c>
      <c r="BC1437" s="10">
        <v>1.5548999999999999</v>
      </c>
      <c r="BD1437" s="10">
        <v>46.305228632066374</v>
      </c>
      <c r="BE1437" s="10">
        <v>0.66369696969696967</v>
      </c>
      <c r="BF1437" s="10">
        <v>1342.6782798040285</v>
      </c>
      <c r="BG1437" s="10">
        <v>3.8392592592592992E-2</v>
      </c>
      <c r="BH1437" s="10"/>
      <c r="BI1437" s="10"/>
    </row>
    <row r="1438" spans="52:61">
      <c r="AZ1438" s="4" t="s">
        <v>0</v>
      </c>
      <c r="BA1438" s="4">
        <v>31.5</v>
      </c>
      <c r="BB1438" s="4">
        <v>306.5</v>
      </c>
      <c r="BC1438" s="10">
        <v>1.5105</v>
      </c>
      <c r="BD1438" s="10">
        <v>48.990400529625951</v>
      </c>
      <c r="BE1438" s="10">
        <v>0.69060606060606067</v>
      </c>
      <c r="BF1438" s="10">
        <v>1343.2226456178553</v>
      </c>
      <c r="BG1438" s="10">
        <v>3.7296296296292497E-2</v>
      </c>
      <c r="BH1438" s="10"/>
      <c r="BI1438" s="10"/>
    </row>
    <row r="1439" spans="52:61">
      <c r="AZ1439" s="4" t="s">
        <v>0</v>
      </c>
      <c r="BA1439" s="4">
        <v>31.7</v>
      </c>
      <c r="BB1439" s="4">
        <v>306.7</v>
      </c>
      <c r="BC1439" s="10">
        <v>1.5145</v>
      </c>
      <c r="BD1439" s="10">
        <v>50.181578078573786</v>
      </c>
      <c r="BE1439" s="10">
        <v>0.68818181818181823</v>
      </c>
      <c r="BF1439" s="10">
        <v>1347.3053892215571</v>
      </c>
      <c r="BG1439" s="10">
        <v>3.7395061728395455E-2</v>
      </c>
      <c r="BH1439" s="10"/>
      <c r="BI1439" s="10"/>
    </row>
    <row r="1440" spans="52:61">
      <c r="AZ1440" s="4" t="s">
        <v>0</v>
      </c>
      <c r="BA1440" s="4">
        <v>31.9</v>
      </c>
      <c r="BB1440" s="4">
        <v>306.89999999999998</v>
      </c>
      <c r="BC1440" s="10">
        <v>1.5492999999999999</v>
      </c>
      <c r="BD1440" s="10">
        <v>50.345317240043897</v>
      </c>
      <c r="BE1440" s="10">
        <v>0.66709090909090918</v>
      </c>
      <c r="BF1440" s="10">
        <v>1357.6483396842682</v>
      </c>
      <c r="BG1440" s="10">
        <v>3.7787804878054013E-2</v>
      </c>
      <c r="BH1440" s="10"/>
      <c r="BI1440" s="10"/>
    </row>
    <row r="1441" spans="52:61">
      <c r="AZ1441" s="4" t="s">
        <v>0</v>
      </c>
      <c r="BA1441" s="4">
        <v>32.1</v>
      </c>
      <c r="BB1441" s="4">
        <v>307.10000000000002</v>
      </c>
      <c r="BC1441" s="10">
        <v>1.57</v>
      </c>
      <c r="BD1441" s="10">
        <v>51.592356687898089</v>
      </c>
      <c r="BE1441" s="10">
        <v>0.65454545454545454</v>
      </c>
      <c r="BF1441" s="10">
        <v>1362.2240392477515</v>
      </c>
      <c r="BG1441" s="10">
        <v>3.8292682926827942E-2</v>
      </c>
      <c r="BH1441" s="10"/>
      <c r="BI1441" s="10"/>
    </row>
    <row r="1442" spans="52:61">
      <c r="AZ1442" s="4" t="s">
        <v>0</v>
      </c>
      <c r="BA1442" s="4">
        <v>32.299999999999997</v>
      </c>
      <c r="BB1442" s="4">
        <v>307.3</v>
      </c>
      <c r="BC1442" s="10">
        <v>1.5802</v>
      </c>
      <c r="BD1442" s="10">
        <v>53.157828123022398</v>
      </c>
      <c r="BE1442" s="10">
        <v>0.64836363636363636</v>
      </c>
      <c r="BF1442" s="10">
        <v>1246.595692002971</v>
      </c>
      <c r="BG1442" s="10">
        <v>3.7623809523809018E-2</v>
      </c>
      <c r="BH1442" s="10"/>
      <c r="BI1442" s="10"/>
    </row>
    <row r="1443" spans="52:61">
      <c r="AZ1443" s="4" t="s">
        <v>0</v>
      </c>
      <c r="BA1443" s="4">
        <v>32.5</v>
      </c>
      <c r="BB1443" s="4">
        <v>307.5</v>
      </c>
      <c r="BC1443" s="10">
        <v>1.5546</v>
      </c>
      <c r="BD1443" s="10">
        <v>57.249453235558988</v>
      </c>
      <c r="BE1443" s="10">
        <v>0.66387878787878785</v>
      </c>
      <c r="BF1443" s="10">
        <v>1374.8642779587406</v>
      </c>
      <c r="BG1443" s="10">
        <v>3.7460240963852476E-2</v>
      </c>
      <c r="BH1443" s="10"/>
      <c r="BI1443" s="10"/>
    </row>
    <row r="1444" spans="52:61">
      <c r="AZ1444" s="4" t="s">
        <v>0</v>
      </c>
      <c r="BA1444" s="4">
        <v>32.700000000000003</v>
      </c>
      <c r="BB1444" s="4">
        <v>307.7</v>
      </c>
      <c r="BC1444" s="10">
        <v>1.5206</v>
      </c>
      <c r="BD1444" s="10">
        <v>61.817703538077076</v>
      </c>
      <c r="BE1444" s="10">
        <v>0.68448484848484847</v>
      </c>
      <c r="BF1444" s="10">
        <v>1385.4505971769813</v>
      </c>
      <c r="BG1444" s="10">
        <v>3.7545679012341855E-2</v>
      </c>
      <c r="BH1444" s="10"/>
      <c r="BI1444" s="10"/>
    </row>
    <row r="1445" spans="52:61">
      <c r="AZ1445" s="4" t="s">
        <v>0</v>
      </c>
      <c r="BA1445" s="4">
        <v>32.9</v>
      </c>
      <c r="BB1445" s="4">
        <v>307.89999999999998</v>
      </c>
      <c r="BC1445" s="10">
        <v>1.5112000000000001</v>
      </c>
      <c r="BD1445" s="10">
        <v>66.172578083642136</v>
      </c>
      <c r="BE1445" s="10">
        <v>0.69018181818181812</v>
      </c>
      <c r="BF1445" s="10">
        <v>1219.6969696969697</v>
      </c>
      <c r="BG1445" s="10">
        <v>3.6414457831336774E-2</v>
      </c>
      <c r="BH1445" s="10"/>
      <c r="BI1445" s="10"/>
    </row>
    <row r="1446" spans="52:61">
      <c r="AZ1446" s="4" t="s">
        <v>0</v>
      </c>
      <c r="BA1446" s="4">
        <v>33.1</v>
      </c>
      <c r="BB1446" s="4">
        <v>308.10000000000002</v>
      </c>
      <c r="BC1446" s="10">
        <v>1.4761</v>
      </c>
      <c r="BD1446" s="10">
        <v>72.488313799878057</v>
      </c>
      <c r="BE1446" s="10">
        <v>0.71145454545454545</v>
      </c>
      <c r="BF1446" s="10">
        <v>1117.5579129681751</v>
      </c>
      <c r="BG1446" s="10">
        <v>3.6446913580243205E-2</v>
      </c>
      <c r="BH1446" s="10"/>
      <c r="BI1446" s="10"/>
    </row>
    <row r="1447" spans="52:61">
      <c r="AZ1447" s="4" t="s">
        <v>0</v>
      </c>
      <c r="BA1447" s="4">
        <v>33.299999999999997</v>
      </c>
      <c r="BB1447" s="4">
        <v>308.3</v>
      </c>
      <c r="BC1447" s="10">
        <v>1.5334000000000001</v>
      </c>
      <c r="BD1447" s="10">
        <v>74.344593713316812</v>
      </c>
      <c r="BE1447" s="10">
        <v>0.67672727272727262</v>
      </c>
      <c r="BF1447" s="10">
        <v>1097.1145564168821</v>
      </c>
      <c r="BG1447" s="10">
        <v>3.786172839505788E-2</v>
      </c>
      <c r="BH1447" s="10"/>
      <c r="BI1447" s="10"/>
    </row>
    <row r="1448" spans="52:61">
      <c r="AZ1448" s="4" t="s">
        <v>0</v>
      </c>
      <c r="BA1448" s="4">
        <v>33.5</v>
      </c>
      <c r="BB1448" s="4">
        <v>308.5</v>
      </c>
      <c r="BC1448" s="10">
        <v>1.5894999999999999</v>
      </c>
      <c r="BD1448" s="10">
        <v>76.124567474048447</v>
      </c>
      <c r="BE1448" s="10">
        <v>0.64272727272727281</v>
      </c>
      <c r="BF1448" s="10">
        <v>1384.0500816548722</v>
      </c>
      <c r="BG1448" s="10">
        <v>3.7845238095237585E-2</v>
      </c>
      <c r="BH1448" s="10"/>
      <c r="BI1448" s="10"/>
    </row>
    <row r="1449" spans="52:61">
      <c r="AZ1449" s="4" t="s">
        <v>0</v>
      </c>
      <c r="BA1449" s="4">
        <v>33.700000000000003</v>
      </c>
      <c r="BB1449" s="4">
        <v>308.7</v>
      </c>
      <c r="BC1449" s="10">
        <v>1.7073</v>
      </c>
      <c r="BD1449" s="10">
        <v>75.557898436127218</v>
      </c>
      <c r="BE1449" s="10">
        <v>0.57133333333333325</v>
      </c>
      <c r="BF1449" s="10">
        <v>1304.1486383303638</v>
      </c>
      <c r="BG1449" s="10">
        <v>4.2155555555551269E-2</v>
      </c>
      <c r="BH1449" s="10"/>
      <c r="BI1449" s="10"/>
    </row>
    <row r="1450" spans="52:61">
      <c r="AZ1450" s="4" t="s">
        <v>0</v>
      </c>
      <c r="BA1450" s="4">
        <v>33.9</v>
      </c>
      <c r="BB1450" s="4">
        <v>308.89999999999998</v>
      </c>
      <c r="BC1450" s="10">
        <v>1.8267</v>
      </c>
      <c r="BD1450" s="10">
        <v>75.546066677615372</v>
      </c>
      <c r="BE1450" s="10">
        <v>0.49896969696969695</v>
      </c>
      <c r="BF1450" s="10">
        <v>1316.8977914740628</v>
      </c>
      <c r="BG1450" s="10">
        <v>4.4016867469893389E-2</v>
      </c>
      <c r="BH1450" s="10"/>
      <c r="BI1450" s="10"/>
    </row>
    <row r="1451" spans="52:61">
      <c r="AZ1451" s="4" t="s">
        <v>0</v>
      </c>
      <c r="BA1451" s="4">
        <v>34.1</v>
      </c>
      <c r="BB1451" s="4">
        <v>309.10000000000002</v>
      </c>
      <c r="BC1451" s="10">
        <v>1.9293</v>
      </c>
      <c r="BD1451" s="10">
        <v>75.675115326802469</v>
      </c>
      <c r="BE1451" s="10">
        <v>0.43678787878787873</v>
      </c>
      <c r="BF1451" s="10">
        <v>1324.1147583354873</v>
      </c>
      <c r="BG1451" s="10">
        <v>4.6489156626502368E-2</v>
      </c>
      <c r="BH1451" s="10"/>
      <c r="BI1451" s="10"/>
    </row>
    <row r="1452" spans="52:61">
      <c r="AZ1452" s="4" t="s">
        <v>0</v>
      </c>
      <c r="BA1452" s="4">
        <v>34.299999999999997</v>
      </c>
      <c r="BB1452" s="4">
        <v>309.3</v>
      </c>
      <c r="BC1452" s="10">
        <v>2.1316000000000002</v>
      </c>
      <c r="BD1452" s="10">
        <v>72.246200037530485</v>
      </c>
      <c r="BE1452" s="10">
        <v>0.31418181818181806</v>
      </c>
      <c r="BF1452" s="10">
        <v>1312.713872071598</v>
      </c>
      <c r="BG1452" s="10">
        <v>5.136385542168271E-2</v>
      </c>
      <c r="BH1452" s="10"/>
      <c r="BI1452" s="10"/>
    </row>
    <row r="1453" spans="52:61">
      <c r="AZ1453" s="4" t="s">
        <v>0</v>
      </c>
      <c r="BA1453" s="4">
        <v>34.5</v>
      </c>
      <c r="BB1453" s="4">
        <v>309.5</v>
      </c>
      <c r="BC1453" s="10">
        <v>2.1225000000000001</v>
      </c>
      <c r="BD1453" s="10">
        <v>76.796230859835092</v>
      </c>
      <c r="BE1453" s="10">
        <v>0.31969696969696965</v>
      </c>
      <c r="BF1453" s="10">
        <v>1120.2489442098245</v>
      </c>
      <c r="BG1453" s="10">
        <v>5.2407407407402073E-2</v>
      </c>
      <c r="BH1453" s="10"/>
      <c r="BI1453" s="10"/>
    </row>
    <row r="1454" spans="52:61">
      <c r="AZ1454" s="4" t="s">
        <v>0</v>
      </c>
      <c r="BA1454" s="4">
        <v>34.700000000000003</v>
      </c>
      <c r="BB1454" s="4">
        <v>309.7</v>
      </c>
      <c r="BC1454" s="10">
        <v>2.1896</v>
      </c>
      <c r="BD1454" s="10">
        <v>78.553160394592624</v>
      </c>
      <c r="BE1454" s="10">
        <v>0.27903030303030302</v>
      </c>
      <c r="BF1454" s="10">
        <v>1341.2045635447068</v>
      </c>
      <c r="BG1454" s="10">
        <v>5.4739999999996888E-2</v>
      </c>
      <c r="BH1454" s="10"/>
      <c r="BI1454" s="10"/>
    </row>
    <row r="1455" spans="52:61">
      <c r="AZ1455" s="4" t="s">
        <v>0</v>
      </c>
      <c r="BA1455" s="4">
        <v>34.9</v>
      </c>
      <c r="BB1455" s="4">
        <v>309.89999999999998</v>
      </c>
      <c r="BC1455" s="10">
        <v>2.1606999999999998</v>
      </c>
      <c r="BD1455" s="10">
        <v>82.843522932383024</v>
      </c>
      <c r="BE1455" s="10">
        <v>0.29654545454545461</v>
      </c>
      <c r="BF1455" s="10">
        <v>1370.9457617879532</v>
      </c>
      <c r="BG1455" s="10">
        <v>5.335061728396634E-2</v>
      </c>
      <c r="BH1455" s="10"/>
      <c r="BI1455" s="10"/>
    </row>
    <row r="1456" spans="52:61">
      <c r="AZ1456" s="4" t="s">
        <v>0</v>
      </c>
      <c r="BA1456" s="4">
        <v>35.1</v>
      </c>
      <c r="BB1456" s="4">
        <v>310.10000000000002</v>
      </c>
      <c r="BC1456" s="10">
        <v>2.1913</v>
      </c>
      <c r="BD1456" s="10">
        <v>84.881120795874594</v>
      </c>
      <c r="BE1456" s="10">
        <v>0.27799999999999997</v>
      </c>
      <c r="BF1456" s="10">
        <v>1357.6483396842682</v>
      </c>
      <c r="BG1456" s="10">
        <v>5.1559999999997073E-2</v>
      </c>
      <c r="BH1456" s="10"/>
      <c r="BI1456" s="10"/>
    </row>
    <row r="1457" spans="52:61">
      <c r="AZ1457" s="4" t="s">
        <v>0</v>
      </c>
      <c r="BA1457" s="4">
        <v>35.299999999999997</v>
      </c>
      <c r="BB1457" s="4">
        <v>310.3</v>
      </c>
      <c r="BC1457" s="10">
        <v>2.2092999999999998</v>
      </c>
      <c r="BD1457" s="10">
        <v>87.357986692617573</v>
      </c>
      <c r="BE1457" s="10">
        <v>0.26709090909090916</v>
      </c>
      <c r="BF1457" s="10">
        <v>1370.9457617879532</v>
      </c>
      <c r="BG1457" s="10">
        <v>5.078850574712461E-2</v>
      </c>
      <c r="BH1457" s="10"/>
      <c r="BI1457" s="10"/>
    </row>
    <row r="1458" spans="52:61">
      <c r="AZ1458" s="4" t="s">
        <v>0</v>
      </c>
      <c r="BA1458" s="4">
        <v>35.5</v>
      </c>
      <c r="BB1458" s="4">
        <v>310.5</v>
      </c>
      <c r="BC1458" s="10">
        <v>2.2096</v>
      </c>
      <c r="BD1458" s="10">
        <v>89.608979000724119</v>
      </c>
      <c r="BE1458" s="10">
        <v>0.26690909090909087</v>
      </c>
      <c r="BF1458" s="10">
        <v>1340.762620837809</v>
      </c>
      <c r="BG1458" s="10">
        <v>5.1386046511622818E-2</v>
      </c>
      <c r="BH1458" s="10"/>
      <c r="BI1458" s="10"/>
    </row>
    <row r="1459" spans="52:61">
      <c r="AZ1459" s="4" t="s">
        <v>0</v>
      </c>
      <c r="BA1459" s="4">
        <v>35.700000000000003</v>
      </c>
      <c r="BB1459" s="4">
        <v>310.7</v>
      </c>
      <c r="BC1459" s="10">
        <v>2.2059000000000002</v>
      </c>
      <c r="BD1459" s="10">
        <v>92.025930459222991</v>
      </c>
      <c r="BE1459" s="10">
        <v>0.26915151515151498</v>
      </c>
      <c r="BF1459" s="10">
        <v>1362.1577663323394</v>
      </c>
      <c r="BG1459" s="10">
        <v>5.1299999999994919E-2</v>
      </c>
      <c r="BH1459" s="10"/>
      <c r="BI1459" s="10"/>
    </row>
    <row r="1460" spans="52:61">
      <c r="AZ1460" s="4" t="s">
        <v>0</v>
      </c>
      <c r="BA1460" s="4">
        <v>35.9</v>
      </c>
      <c r="BB1460" s="4">
        <v>310.89999999999998</v>
      </c>
      <c r="BC1460" s="10">
        <v>2.2067999999999999</v>
      </c>
      <c r="BD1460" s="10">
        <v>93.800978792822193</v>
      </c>
      <c r="BE1460" s="10">
        <v>0.26860606060606063</v>
      </c>
      <c r="BF1460" s="10">
        <v>1109.8585322723254</v>
      </c>
      <c r="BG1460" s="10">
        <v>5.1320930232573066E-2</v>
      </c>
      <c r="BH1460" s="10"/>
      <c r="BI1460" s="10"/>
    </row>
    <row r="1461" spans="52:61">
      <c r="AZ1461" s="4" t="s">
        <v>0</v>
      </c>
      <c r="BA1461" s="4">
        <v>36.1</v>
      </c>
      <c r="BB1461" s="4">
        <v>311.10000000000002</v>
      </c>
      <c r="BC1461" s="10">
        <v>2.1848999999999998</v>
      </c>
      <c r="BD1461" s="10">
        <v>96.114238637923933</v>
      </c>
      <c r="BE1461" s="10">
        <v>0.28187878787878795</v>
      </c>
      <c r="BF1461" s="10">
        <v>1354.3199781956937</v>
      </c>
      <c r="BG1461" s="10">
        <v>5.2648192771080189E-2</v>
      </c>
      <c r="BH1461" s="10"/>
      <c r="BI1461" s="10"/>
    </row>
    <row r="1462" spans="52:61">
      <c r="AZ1462" s="4" t="s">
        <v>0</v>
      </c>
      <c r="BA1462" s="4">
        <v>36.299999999999997</v>
      </c>
      <c r="BB1462" s="4">
        <v>311.3</v>
      </c>
      <c r="BC1462" s="10">
        <v>2.1997</v>
      </c>
      <c r="BD1462" s="10">
        <v>96.376778651634311</v>
      </c>
      <c r="BE1462" s="10">
        <v>0.27290909090909088</v>
      </c>
      <c r="BF1462" s="10">
        <v>1278.8047606989112</v>
      </c>
      <c r="BG1462" s="10">
        <v>5.1155813953483301E-2</v>
      </c>
      <c r="BH1462" s="10"/>
      <c r="BI1462" s="10"/>
    </row>
    <row r="1463" spans="52:61">
      <c r="AZ1463" s="4" t="s">
        <v>0</v>
      </c>
      <c r="BA1463" s="4">
        <v>36.5</v>
      </c>
      <c r="BB1463" s="4">
        <v>311.5</v>
      </c>
      <c r="BC1463" s="10">
        <v>2.0769000000000002</v>
      </c>
      <c r="BD1463" s="10">
        <v>103.03818190572487</v>
      </c>
      <c r="BE1463" s="10">
        <v>0.34733333333333316</v>
      </c>
      <c r="BF1463" s="10">
        <v>1261.0521116325019</v>
      </c>
      <c r="BG1463" s="10">
        <v>4.8300000000000322E-2</v>
      </c>
      <c r="BH1463" s="10"/>
      <c r="BI1463" s="10"/>
    </row>
    <row r="1464" spans="52:61">
      <c r="AZ1464" s="4" t="s">
        <v>0</v>
      </c>
      <c r="BA1464" s="4">
        <v>36.700000000000003</v>
      </c>
      <c r="BB1464" s="4">
        <v>311.7</v>
      </c>
      <c r="BC1464" s="10">
        <v>2.1147999999999998</v>
      </c>
      <c r="BD1464" s="10">
        <v>101.66445999621715</v>
      </c>
      <c r="BE1464" s="10">
        <v>0.32436363636363647</v>
      </c>
      <c r="BF1464" s="10">
        <v>1228.5576226141579</v>
      </c>
      <c r="BG1464" s="10">
        <v>4.9181395348832334E-2</v>
      </c>
      <c r="BH1464" s="10"/>
      <c r="BI1464" s="10"/>
    </row>
    <row r="1465" spans="52:61">
      <c r="AZ1465" s="4" t="s">
        <v>0</v>
      </c>
      <c r="BA1465" s="4">
        <v>36.9</v>
      </c>
      <c r="BB1465" s="4">
        <v>311.89999999999998</v>
      </c>
      <c r="BC1465" s="10">
        <v>2.1806999999999999</v>
      </c>
      <c r="BD1465" s="10">
        <v>99.050763516302112</v>
      </c>
      <c r="BE1465" s="10">
        <v>0.28442424242424247</v>
      </c>
      <c r="BF1465" s="10">
        <v>1279.7664381822799</v>
      </c>
      <c r="BG1465" s="10">
        <v>5.0713953488386844E-2</v>
      </c>
      <c r="BH1465" s="10"/>
      <c r="BI1465" s="10"/>
    </row>
    <row r="1466" spans="52:61">
      <c r="AZ1466" s="4" t="s">
        <v>0</v>
      </c>
      <c r="BA1466" s="4">
        <v>37.1</v>
      </c>
      <c r="BB1466" s="4">
        <v>312.10000000000002</v>
      </c>
      <c r="BC1466" s="10">
        <v>2.1113</v>
      </c>
      <c r="BD1466" s="10">
        <v>102.30663572206697</v>
      </c>
      <c r="BE1466" s="10">
        <v>0.32648484848484849</v>
      </c>
      <c r="BF1466" s="10">
        <v>1276.7789313750318</v>
      </c>
      <c r="BG1466" s="10">
        <v>5.0874698795176719E-2</v>
      </c>
      <c r="BH1466" s="10"/>
      <c r="BI1466" s="10"/>
    </row>
    <row r="1467" spans="52:61">
      <c r="AZ1467" s="4" t="s">
        <v>0</v>
      </c>
      <c r="BA1467" s="4">
        <v>37.299999999999997</v>
      </c>
      <c r="BB1467" s="4">
        <v>312.3</v>
      </c>
      <c r="BC1467" s="10">
        <v>2.0739000000000001</v>
      </c>
      <c r="BD1467" s="10">
        <v>104.15159843772602</v>
      </c>
      <c r="BE1467" s="10">
        <v>0.34915151515151505</v>
      </c>
      <c r="BF1467" s="10">
        <v>1247.5740233889028</v>
      </c>
      <c r="BG1467" s="10">
        <v>4.8230232558134759E-2</v>
      </c>
      <c r="BH1467" s="10"/>
      <c r="BI1467" s="10"/>
    </row>
    <row r="1468" spans="52:61">
      <c r="AZ1468" s="4" t="s">
        <v>0</v>
      </c>
      <c r="BA1468" s="4">
        <v>37.5</v>
      </c>
      <c r="BB1468" s="4">
        <v>312.5</v>
      </c>
      <c r="BC1468" s="10">
        <v>2.0615999999999999</v>
      </c>
      <c r="BD1468" s="10">
        <v>103.80287155607296</v>
      </c>
      <c r="BE1468" s="10">
        <v>0.35660606060606065</v>
      </c>
      <c r="BF1468" s="10">
        <v>1365.8602881217721</v>
      </c>
      <c r="BG1468" s="10">
        <v>4.9677108433731028E-2</v>
      </c>
      <c r="BH1468" s="10"/>
      <c r="BI1468" s="10"/>
    </row>
    <row r="1469" spans="52:61">
      <c r="AZ1469" s="4" t="s">
        <v>0</v>
      </c>
      <c r="BA1469" s="4">
        <v>37.700000000000003</v>
      </c>
      <c r="BB1469" s="4">
        <v>312.7</v>
      </c>
      <c r="BC1469" s="10">
        <v>2.0352000000000001</v>
      </c>
      <c r="BD1469" s="10">
        <v>104.16666666666666</v>
      </c>
      <c r="BE1469" s="10">
        <v>0.3726060606060605</v>
      </c>
      <c r="BF1469" s="10">
        <v>1360.9145345672293</v>
      </c>
      <c r="BG1469" s="10">
        <v>4.7330232558139847E-2</v>
      </c>
      <c r="BH1469" s="10"/>
      <c r="BI1469" s="10"/>
    </row>
    <row r="1470" spans="52:61">
      <c r="AZ1470" s="4" t="s">
        <v>0</v>
      </c>
      <c r="BA1470" s="4">
        <v>37.9</v>
      </c>
      <c r="BB1470" s="4">
        <v>312.89999999999998</v>
      </c>
      <c r="BC1470" s="10">
        <v>2.0032999999999999</v>
      </c>
      <c r="BD1470" s="10">
        <v>105.32621175061149</v>
      </c>
      <c r="BE1470" s="10">
        <v>0.39193939393939398</v>
      </c>
      <c r="BF1470" s="10">
        <v>1254.7690763052208</v>
      </c>
      <c r="BG1470" s="10">
        <v>4.6588372093031877E-2</v>
      </c>
      <c r="BH1470" s="10"/>
      <c r="BI1470" s="10"/>
    </row>
    <row r="1471" spans="52:61">
      <c r="AZ1471" s="4" t="s">
        <v>0</v>
      </c>
      <c r="BA1471" s="4">
        <v>38.1</v>
      </c>
      <c r="BB1471" s="4">
        <v>313.10000000000002</v>
      </c>
      <c r="BC1471" s="10">
        <v>1.97</v>
      </c>
      <c r="BD1471" s="10">
        <v>106.59898477157361</v>
      </c>
      <c r="BE1471" s="10">
        <v>0.41212121212121211</v>
      </c>
      <c r="BF1471" s="10">
        <v>1358.9533932951758</v>
      </c>
      <c r="BG1471" s="10">
        <v>4.6352941176467953E-2</v>
      </c>
      <c r="BH1471" s="10"/>
      <c r="BI1471" s="10"/>
    </row>
    <row r="1472" spans="52:61">
      <c r="AZ1472" s="4" t="s">
        <v>0</v>
      </c>
      <c r="BA1472" s="4">
        <v>38.299999999999997</v>
      </c>
      <c r="BB1472" s="4">
        <v>313.3</v>
      </c>
      <c r="BC1472" s="10">
        <v>1.9289000000000001</v>
      </c>
      <c r="BD1472" s="10">
        <v>108.35191041526258</v>
      </c>
      <c r="BE1472" s="10">
        <v>0.43703030303030299</v>
      </c>
      <c r="BF1472" s="10">
        <v>1352.9572090487875</v>
      </c>
      <c r="BG1472" s="10">
        <v>4.5385882352938597E-2</v>
      </c>
      <c r="BH1472" s="10"/>
      <c r="BI1472" s="10"/>
    </row>
    <row r="1473" spans="52:61">
      <c r="AZ1473" s="4" t="s">
        <v>0</v>
      </c>
      <c r="BA1473" s="4">
        <v>38.5</v>
      </c>
      <c r="BB1473" s="4">
        <v>313.5</v>
      </c>
      <c r="BC1473" s="10">
        <v>1.913</v>
      </c>
      <c r="BD1473" s="10">
        <v>108.20700470465238</v>
      </c>
      <c r="BE1473" s="10">
        <v>0.4466666666666666</v>
      </c>
      <c r="BF1473" s="10">
        <v>1356.7729626601254</v>
      </c>
      <c r="BG1473" s="10">
        <v>4.5547619047618434E-2</v>
      </c>
      <c r="BH1473" s="10"/>
      <c r="BI1473" s="10"/>
    </row>
    <row r="1474" spans="52:61">
      <c r="AZ1474" s="4" t="s">
        <v>0</v>
      </c>
      <c r="BA1474" s="4">
        <v>38.700000000000003</v>
      </c>
      <c r="BB1474" s="4">
        <v>313.7</v>
      </c>
      <c r="BC1474" s="10">
        <v>1.9206000000000001</v>
      </c>
      <c r="BD1474" s="10">
        <v>106.73747787149848</v>
      </c>
      <c r="BE1474" s="10">
        <v>0.44206060606060599</v>
      </c>
      <c r="BF1474" s="10">
        <v>1246.9135802469136</v>
      </c>
      <c r="BG1474" s="10">
        <v>4.4665116279065345E-2</v>
      </c>
      <c r="BH1474" s="10"/>
      <c r="BI1474" s="10"/>
    </row>
    <row r="1475" spans="52:61">
      <c r="AZ1475" s="4" t="s">
        <v>0</v>
      </c>
      <c r="BA1475" s="4">
        <v>38.9</v>
      </c>
      <c r="BB1475" s="4">
        <v>313.89999999999998</v>
      </c>
      <c r="BC1475" s="10">
        <v>1.9693000000000001</v>
      </c>
      <c r="BD1475" s="10">
        <v>103.59010816025999</v>
      </c>
      <c r="BE1475" s="10">
        <v>0.41254545454545449</v>
      </c>
      <c r="BF1475" s="10">
        <v>1305.2459907583577</v>
      </c>
      <c r="BG1475" s="10">
        <v>4.6336470588245832E-2</v>
      </c>
      <c r="BH1475" s="10"/>
      <c r="BI1475" s="10"/>
    </row>
    <row r="1476" spans="52:61">
      <c r="AZ1476" s="4" t="s">
        <v>0</v>
      </c>
      <c r="BA1476" s="4">
        <v>39.1</v>
      </c>
      <c r="BB1476" s="4">
        <v>314.10000000000002</v>
      </c>
      <c r="BC1476" s="10">
        <v>1.9063000000000001</v>
      </c>
      <c r="BD1476" s="10">
        <v>105.96443371977128</v>
      </c>
      <c r="BE1476" s="10">
        <v>0.45072727272727264</v>
      </c>
      <c r="BF1476" s="10">
        <v>1339.3051031487512</v>
      </c>
      <c r="BG1476" s="10">
        <v>4.4332558139535176E-2</v>
      </c>
      <c r="BH1476" s="10"/>
      <c r="BI1476" s="10"/>
    </row>
    <row r="1477" spans="52:61">
      <c r="AZ1477" s="4" t="s">
        <v>0</v>
      </c>
      <c r="BA1477" s="4">
        <v>39.299999999999997</v>
      </c>
      <c r="BB1477" s="4">
        <v>314.3</v>
      </c>
      <c r="BC1477" s="10">
        <v>1.9123000000000001</v>
      </c>
      <c r="BD1477" s="10">
        <v>105.10903100977879</v>
      </c>
      <c r="BE1477" s="10">
        <v>0.44709090909090898</v>
      </c>
      <c r="BF1477" s="10">
        <v>1356.2874251497008</v>
      </c>
      <c r="BG1477" s="10">
        <v>4.5530952380946836E-2</v>
      </c>
      <c r="BH1477" s="10"/>
      <c r="BI1477" s="10"/>
    </row>
    <row r="1478" spans="52:61">
      <c r="AZ1478" s="4" t="s">
        <v>0</v>
      </c>
      <c r="BA1478" s="4">
        <v>39.5</v>
      </c>
      <c r="BB1478" s="4">
        <v>314.5</v>
      </c>
      <c r="BC1478" s="10">
        <v>2.0097999999999998</v>
      </c>
      <c r="BD1478" s="10">
        <v>99.512389292466921</v>
      </c>
      <c r="BE1478" s="10">
        <v>0.38800000000000007</v>
      </c>
      <c r="BF1478" s="10">
        <v>1356.2874251497008</v>
      </c>
      <c r="BG1478" s="10">
        <v>4.9019512195120248E-2</v>
      </c>
      <c r="BH1478" s="10"/>
      <c r="BI1478" s="10"/>
    </row>
    <row r="1479" spans="52:61">
      <c r="AZ1479" s="4" t="s">
        <v>0</v>
      </c>
      <c r="BA1479" s="4">
        <v>39.700000000000003</v>
      </c>
      <c r="BB1479" s="4">
        <v>314.7</v>
      </c>
      <c r="BC1479" s="10">
        <v>2.0600999999999998</v>
      </c>
      <c r="BD1479" s="10">
        <v>96.111839231105293</v>
      </c>
      <c r="BE1479" s="10">
        <v>0.35751515151515156</v>
      </c>
      <c r="BF1479" s="10">
        <v>1356.7729626601254</v>
      </c>
      <c r="BG1479" s="10">
        <v>5.0866666666661488E-2</v>
      </c>
      <c r="BH1479" s="10"/>
      <c r="BI1479" s="10"/>
    </row>
    <row r="1480" spans="52:61">
      <c r="AZ1480" s="4" t="s">
        <v>0</v>
      </c>
      <c r="BA1480" s="4">
        <v>39.9</v>
      </c>
      <c r="BB1480" s="4">
        <v>314.89999999999998</v>
      </c>
      <c r="BC1480" s="10">
        <v>2.0537999999999998</v>
      </c>
      <c r="BD1480" s="10">
        <v>95.919758496445624</v>
      </c>
      <c r="BE1480" s="10">
        <v>0.3613333333333334</v>
      </c>
      <c r="BF1480" s="10">
        <v>1346.2897526501765</v>
      </c>
      <c r="BG1480" s="10">
        <v>5.0711111111126056E-2</v>
      </c>
      <c r="BH1480" s="10"/>
      <c r="BI1480" s="10"/>
    </row>
    <row r="1481" spans="52:61">
      <c r="AZ1481" s="4" t="s">
        <v>0</v>
      </c>
      <c r="BA1481" s="4">
        <v>40.1</v>
      </c>
      <c r="BB1481" s="4">
        <v>315.10000000000002</v>
      </c>
      <c r="BC1481" s="10">
        <v>2.0630999999999999</v>
      </c>
      <c r="BD1481" s="10">
        <v>95.002665891134697</v>
      </c>
      <c r="BE1481" s="10">
        <v>0.35569696969696968</v>
      </c>
      <c r="BF1481" s="10">
        <v>1348.3941208492108</v>
      </c>
      <c r="BG1481" s="10">
        <v>5.1577499999997063E-2</v>
      </c>
      <c r="BH1481" s="10"/>
      <c r="BI1481" s="10"/>
    </row>
    <row r="1482" spans="52:61">
      <c r="AZ1482" s="4" t="s">
        <v>0</v>
      </c>
      <c r="BA1482" s="4">
        <v>40.299999999999997</v>
      </c>
      <c r="BB1482" s="4">
        <v>315.3</v>
      </c>
      <c r="BC1482" s="10">
        <v>2.0289000000000001</v>
      </c>
      <c r="BD1482" s="10">
        <v>95.618315343289467</v>
      </c>
      <c r="BE1482" s="10">
        <v>0.37642424242424233</v>
      </c>
      <c r="BF1482" s="10">
        <v>1350.6387605327532</v>
      </c>
      <c r="BG1482" s="10">
        <v>5.2698701298699552E-2</v>
      </c>
      <c r="BH1482" s="10"/>
      <c r="BI1482" s="10"/>
    </row>
    <row r="1483" spans="52:61">
      <c r="AZ1483" s="4" t="s">
        <v>0</v>
      </c>
      <c r="BA1483" s="4">
        <v>40.5</v>
      </c>
      <c r="BB1483" s="4">
        <v>315.5</v>
      </c>
      <c r="BC1483" s="10">
        <v>2.0043000000000002</v>
      </c>
      <c r="BD1483" s="10">
        <v>95.794042807962867</v>
      </c>
      <c r="BE1483" s="10">
        <v>0.3913333333333332</v>
      </c>
      <c r="BF1483" s="10">
        <v>1348.3941208492108</v>
      </c>
      <c r="BG1483" s="10">
        <v>5.074177215189235E-2</v>
      </c>
      <c r="BH1483" s="10"/>
      <c r="BI1483" s="10"/>
    </row>
    <row r="1484" spans="52:61">
      <c r="AZ1484" s="4" t="s">
        <v>0</v>
      </c>
      <c r="BA1484" s="4">
        <v>40.700000000000003</v>
      </c>
      <c r="BB1484" s="4">
        <v>315.7</v>
      </c>
      <c r="BC1484" s="10">
        <v>2.0211000000000001</v>
      </c>
      <c r="BD1484" s="10">
        <v>94.502993419425053</v>
      </c>
      <c r="BE1484" s="10">
        <v>0.38115151515151502</v>
      </c>
      <c r="BF1484" s="10">
        <v>1342.0550558735354</v>
      </c>
      <c r="BG1484" s="10">
        <v>5.3186842105263955E-2</v>
      </c>
      <c r="BH1484" s="10"/>
      <c r="BI1484" s="10"/>
    </row>
    <row r="1485" spans="52:61">
      <c r="AZ1485" s="4" t="s">
        <v>0</v>
      </c>
      <c r="BA1485" s="4">
        <v>40.9</v>
      </c>
      <c r="BB1485" s="4">
        <v>315.89999999999998</v>
      </c>
      <c r="BC1485" s="10">
        <v>1.9903999999999999</v>
      </c>
      <c r="BD1485" s="10">
        <v>94.95578778135048</v>
      </c>
      <c r="BE1485" s="10">
        <v>0.39975757575757576</v>
      </c>
      <c r="BF1485" s="10">
        <v>1342.8727173616787</v>
      </c>
      <c r="BG1485" s="10">
        <v>5.1698701298708162E-2</v>
      </c>
      <c r="BH1485" s="10"/>
      <c r="BI1485" s="10"/>
    </row>
    <row r="1486" spans="52:61">
      <c r="AZ1486" s="4" t="s">
        <v>0</v>
      </c>
      <c r="BA1486" s="4">
        <v>41.1</v>
      </c>
      <c r="BB1486" s="4">
        <v>316.10000000000002</v>
      </c>
      <c r="BC1486" s="10">
        <v>2.0078</v>
      </c>
      <c r="BD1486" s="10">
        <v>93.136766610220135</v>
      </c>
      <c r="BE1486" s="10">
        <v>0.38921212121212118</v>
      </c>
      <c r="BF1486" s="10">
        <v>1321.3318895506227</v>
      </c>
      <c r="BG1486" s="10">
        <v>5.148205128205316E-2</v>
      </c>
      <c r="BH1486" s="10"/>
      <c r="BI1486" s="10"/>
    </row>
    <row r="1487" spans="52:61">
      <c r="AZ1487" s="4" t="s">
        <v>0</v>
      </c>
      <c r="BA1487" s="4">
        <v>41.3</v>
      </c>
      <c r="BB1487" s="4">
        <v>316.3</v>
      </c>
      <c r="BC1487" s="10">
        <v>1.9825999999999999</v>
      </c>
      <c r="BD1487" s="10">
        <v>92.807424593967525</v>
      </c>
      <c r="BE1487" s="10">
        <v>0.4044848484848485</v>
      </c>
      <c r="BF1487" s="10">
        <v>1349.2796955694482</v>
      </c>
      <c r="BG1487" s="10">
        <v>5.0192405063284817E-2</v>
      </c>
      <c r="BH1487" s="10"/>
      <c r="BI1487" s="10"/>
    </row>
    <row r="1488" spans="52:61">
      <c r="AZ1488" s="4" t="s">
        <v>0</v>
      </c>
      <c r="BA1488" s="4">
        <v>41.5</v>
      </c>
      <c r="BB1488" s="4">
        <v>316.5</v>
      </c>
      <c r="BC1488" s="10">
        <v>2.0243000000000002</v>
      </c>
      <c r="BD1488" s="10">
        <v>90.40162031319467</v>
      </c>
      <c r="BE1488" s="10">
        <v>0.37921212121212106</v>
      </c>
      <c r="BF1488" s="10">
        <v>1337.0330265295074</v>
      </c>
      <c r="BG1488" s="10">
        <v>5.1248101265822237E-2</v>
      </c>
      <c r="BH1488" s="10"/>
      <c r="BI1488" s="10"/>
    </row>
    <row r="1489" spans="52:61">
      <c r="AZ1489" s="4" t="s">
        <v>0</v>
      </c>
      <c r="BA1489" s="4">
        <v>41.7</v>
      </c>
      <c r="BB1489" s="4">
        <v>316.7</v>
      </c>
      <c r="BC1489" s="10">
        <v>2.0363000000000002</v>
      </c>
      <c r="BD1489" s="10">
        <v>88.395619505966692</v>
      </c>
      <c r="BE1489" s="10">
        <v>0.37193939393939379</v>
      </c>
      <c r="BF1489" s="10">
        <v>1336.4180729450193</v>
      </c>
      <c r="BG1489" s="10">
        <v>5.2890909090907344E-2</v>
      </c>
      <c r="BH1489" s="10"/>
      <c r="BI1489" s="10"/>
    </row>
    <row r="1490" spans="52:61">
      <c r="AZ1490" s="4" t="s">
        <v>0</v>
      </c>
      <c r="BA1490" s="4">
        <v>41.9</v>
      </c>
      <c r="BB1490" s="4">
        <v>316.89999999999998</v>
      </c>
      <c r="BC1490" s="10">
        <v>2.0552000000000001</v>
      </c>
      <c r="BD1490" s="10">
        <v>86.123005060334748</v>
      </c>
      <c r="BE1490" s="10">
        <v>0.36048484848484835</v>
      </c>
      <c r="BF1490" s="10">
        <v>1335.9608589290565</v>
      </c>
      <c r="BG1490" s="10">
        <v>5.4084210526325505E-2</v>
      </c>
      <c r="BH1490" s="10"/>
      <c r="BI1490" s="10"/>
    </row>
    <row r="1491" spans="52:61">
      <c r="AZ1491" s="4" t="s">
        <v>0</v>
      </c>
      <c r="BA1491" s="4">
        <v>42.1</v>
      </c>
      <c r="BB1491" s="4">
        <v>317.10000000000002</v>
      </c>
      <c r="BC1491" s="10">
        <v>2.0133000000000001</v>
      </c>
      <c r="BD1491" s="10"/>
      <c r="BE1491" s="10">
        <v>0.38587878787878777</v>
      </c>
      <c r="BF1491" s="10">
        <v>1343.2226456178553</v>
      </c>
      <c r="BG1491" s="10">
        <v>4.971111111110605E-2</v>
      </c>
      <c r="BH1491" s="10"/>
      <c r="BI1491" s="10"/>
    </row>
    <row r="1492" spans="52:61">
      <c r="AZ1492" s="4" t="s">
        <v>0</v>
      </c>
      <c r="BA1492" s="4">
        <v>42.3</v>
      </c>
      <c r="BB1492" s="4">
        <v>317.3</v>
      </c>
      <c r="BC1492" s="10">
        <v>1.9353</v>
      </c>
      <c r="BD1492" s="10">
        <v>88.358394047434501</v>
      </c>
      <c r="BE1492" s="10">
        <v>0.43315151515151512</v>
      </c>
      <c r="BF1492" s="10">
        <v>1196.9074655713941</v>
      </c>
      <c r="BG1492" s="10">
        <v>5.0928947368421816E-2</v>
      </c>
      <c r="BH1492" s="10"/>
      <c r="BI1492" s="10"/>
    </row>
    <row r="1493" spans="52:61">
      <c r="AZ1493" s="4" t="s">
        <v>0</v>
      </c>
      <c r="BA1493" s="4">
        <v>42.5</v>
      </c>
      <c r="BB1493" s="4">
        <v>317.5</v>
      </c>
      <c r="BC1493" s="10">
        <v>1.8856999999999999</v>
      </c>
      <c r="BD1493" s="10">
        <v>88.561276979371058</v>
      </c>
      <c r="BE1493" s="10">
        <v>0.46321212121212124</v>
      </c>
      <c r="BF1493" s="10">
        <v>1201.268602098073</v>
      </c>
      <c r="BG1493" s="10">
        <v>4.9623684210521116E-2</v>
      </c>
      <c r="BH1493" s="10"/>
      <c r="BI1493" s="10"/>
    </row>
    <row r="1494" spans="52:61">
      <c r="AZ1494" s="4" t="s">
        <v>0</v>
      </c>
      <c r="BA1494" s="4">
        <v>42.7</v>
      </c>
      <c r="BB1494" s="4">
        <v>317.7</v>
      </c>
      <c r="BC1494" s="10">
        <v>1.8707</v>
      </c>
      <c r="BD1494" s="10">
        <v>87.667717966536586</v>
      </c>
      <c r="BE1494" s="10">
        <v>0.47230303030303028</v>
      </c>
      <c r="BF1494" s="10">
        <v>1346.4159171436361</v>
      </c>
      <c r="BG1494" s="10">
        <v>4.6767499999997339E-2</v>
      </c>
      <c r="BH1494" s="10"/>
      <c r="BI1494" s="10"/>
    </row>
    <row r="1495" spans="52:61">
      <c r="AZ1495" s="4" t="s">
        <v>0</v>
      </c>
      <c r="BA1495" s="4">
        <v>42.9</v>
      </c>
      <c r="BB1495" s="4">
        <v>317.89999999999998</v>
      </c>
      <c r="BC1495" s="10">
        <v>1.8993</v>
      </c>
      <c r="BD1495" s="10">
        <v>84.241562680987727</v>
      </c>
      <c r="BE1495" s="10">
        <v>0.45496969696969697</v>
      </c>
      <c r="BF1495" s="10">
        <v>1238.7048192771081</v>
      </c>
      <c r="BG1495" s="10">
        <v>4.9332467532479919E-2</v>
      </c>
      <c r="BH1495" s="10"/>
      <c r="BI1495" s="10"/>
    </row>
    <row r="1496" spans="52:61">
      <c r="AZ1496" s="4" t="s">
        <v>0</v>
      </c>
      <c r="BA1496" s="4">
        <v>43.1</v>
      </c>
      <c r="BB1496" s="4">
        <v>318.10000000000002</v>
      </c>
      <c r="BC1496" s="10">
        <v>1.8466</v>
      </c>
      <c r="BD1496" s="10">
        <v>84.479584100509044</v>
      </c>
      <c r="BE1496" s="10">
        <v>0.48690909090909085</v>
      </c>
      <c r="BF1496" s="10">
        <v>1347.4484256243215</v>
      </c>
      <c r="BG1496" s="10">
        <v>4.6749367088607087E-2</v>
      </c>
      <c r="BH1496" s="10"/>
      <c r="BI1496" s="10"/>
    </row>
    <row r="1497" spans="52:61">
      <c r="AZ1497" s="4" t="s">
        <v>0</v>
      </c>
      <c r="BA1497" s="4">
        <v>43.3</v>
      </c>
      <c r="BB1497" s="4">
        <v>318.3</v>
      </c>
      <c r="BC1497" s="10">
        <v>1.7733000000000001</v>
      </c>
      <c r="BD1497" s="10">
        <v>85.715896915355543</v>
      </c>
      <c r="BE1497" s="10">
        <v>0.53133333333333321</v>
      </c>
      <c r="BF1497" s="10">
        <v>1273.8065167971708</v>
      </c>
      <c r="BG1497" s="10">
        <v>4.5469230769227126E-2</v>
      </c>
      <c r="BH1497" s="10"/>
      <c r="BI1497" s="10"/>
    </row>
    <row r="1498" spans="52:61">
      <c r="AZ1498" s="4" t="s">
        <v>0</v>
      </c>
      <c r="BA1498" s="4">
        <v>43.5</v>
      </c>
      <c r="BB1498" s="4">
        <v>318.5</v>
      </c>
      <c r="BC1498" s="10">
        <v>1.7605</v>
      </c>
      <c r="BD1498" s="10">
        <v>84.067026412950867</v>
      </c>
      <c r="BE1498" s="10">
        <v>0.53909090909090907</v>
      </c>
      <c r="BF1498" s="10">
        <v>1358.135731807032</v>
      </c>
      <c r="BG1498" s="10">
        <v>4.4569620253158942E-2</v>
      </c>
      <c r="BH1498" s="10"/>
      <c r="BI1498" s="10"/>
    </row>
    <row r="1499" spans="52:61">
      <c r="AZ1499" s="4" t="s">
        <v>0</v>
      </c>
      <c r="BA1499" s="4">
        <v>43.7</v>
      </c>
      <c r="BB1499" s="4">
        <v>318.7</v>
      </c>
      <c r="BC1499" s="10">
        <v>1.7545999999999999</v>
      </c>
      <c r="BD1499" s="10">
        <v>81.500056993046854</v>
      </c>
      <c r="BE1499" s="10">
        <v>0.54266666666666663</v>
      </c>
      <c r="BF1499" s="10">
        <v>1216.3543441226575</v>
      </c>
      <c r="BG1499" s="10">
        <v>4.4989743589745231E-2</v>
      </c>
      <c r="BH1499" s="10"/>
      <c r="BI1499" s="10"/>
    </row>
    <row r="1500" spans="52:61">
      <c r="AZ1500" s="4" t="s">
        <v>0</v>
      </c>
      <c r="BA1500" s="4">
        <v>43.9</v>
      </c>
      <c r="BB1500" s="4">
        <v>318.89999999999998</v>
      </c>
      <c r="BC1500" s="10">
        <v>1.7936000000000001</v>
      </c>
      <c r="BD1500" s="10">
        <v>77.497769848349691</v>
      </c>
      <c r="BE1500" s="10">
        <v>0.51903030303030295</v>
      </c>
      <c r="BF1500" s="10">
        <v>1357.007319056655</v>
      </c>
      <c r="BG1500" s="10">
        <v>4.7200000000008478E-2</v>
      </c>
      <c r="BH1500" s="10"/>
      <c r="BI1500" s="10"/>
    </row>
    <row r="1501" spans="52:61">
      <c r="AZ1501" s="4" t="s">
        <v>0</v>
      </c>
      <c r="BA1501" s="4">
        <v>44.1</v>
      </c>
      <c r="BB1501" s="4">
        <v>319.10000000000002</v>
      </c>
      <c r="BC1501" s="10">
        <v>1.8284</v>
      </c>
      <c r="BD1501" s="10">
        <v>73.288120761321366</v>
      </c>
      <c r="BE1501" s="10">
        <v>0.4979393939393939</v>
      </c>
      <c r="BF1501" s="10">
        <v>1101.1235955056179</v>
      </c>
      <c r="BG1501" s="10">
        <v>4.7490909090907515E-2</v>
      </c>
      <c r="BH1501" s="10"/>
      <c r="BI1501" s="10"/>
    </row>
    <row r="1502" spans="52:61">
      <c r="AZ1502" s="4" t="s">
        <v>0</v>
      </c>
      <c r="BA1502" s="4">
        <v>44.3</v>
      </c>
      <c r="BB1502" s="4">
        <v>319.3</v>
      </c>
      <c r="BC1502" s="10">
        <v>1.8154999999999999</v>
      </c>
      <c r="BD1502" s="10">
        <v>71.054805838611955</v>
      </c>
      <c r="BE1502" s="10">
        <v>0.50575757575757585</v>
      </c>
      <c r="BF1502" s="10">
        <v>1377.8501628664492</v>
      </c>
      <c r="BG1502" s="10">
        <v>4.5962025316449905E-2</v>
      </c>
      <c r="BH1502" s="10"/>
      <c r="BI1502" s="10"/>
    </row>
    <row r="1503" spans="52:61">
      <c r="AZ1503" s="4" t="s">
        <v>0</v>
      </c>
      <c r="BA1503" s="4">
        <v>44.5</v>
      </c>
      <c r="BB1503" s="4">
        <v>319.5</v>
      </c>
      <c r="BC1503" s="10">
        <v>1.7810999999999999</v>
      </c>
      <c r="BD1503" s="10">
        <v>69.058447027118078</v>
      </c>
      <c r="BE1503" s="10">
        <v>0.52660606060606063</v>
      </c>
      <c r="BF1503" s="10">
        <v>1382.2174030902684</v>
      </c>
      <c r="BG1503" s="10">
        <v>4.5669230769232433E-2</v>
      </c>
      <c r="BH1503" s="10"/>
      <c r="BI1503" s="10"/>
    </row>
    <row r="1504" spans="52:61">
      <c r="AZ1504" s="4" t="s">
        <v>0</v>
      </c>
      <c r="BA1504" s="4">
        <v>44.7</v>
      </c>
      <c r="BB1504" s="4">
        <v>319.7</v>
      </c>
      <c r="BC1504" s="10">
        <v>1.6914</v>
      </c>
      <c r="BD1504" s="10">
        <v>69.764691971148167</v>
      </c>
      <c r="BE1504" s="10">
        <v>0.58096969696969691</v>
      </c>
      <c r="BF1504" s="10">
        <v>1220.9414024975983</v>
      </c>
      <c r="BG1504" s="10">
        <v>4.3932467532460884E-2</v>
      </c>
      <c r="BH1504" s="10"/>
      <c r="BI1504" s="10"/>
    </row>
    <row r="1505" spans="52:61">
      <c r="AZ1505" s="4" t="s">
        <v>0</v>
      </c>
      <c r="BA1505" s="4">
        <v>44.9</v>
      </c>
      <c r="BB1505" s="4">
        <v>319.89999999999998</v>
      </c>
      <c r="BC1505" s="10">
        <v>1.6653</v>
      </c>
      <c r="BD1505" s="10">
        <v>67.255149222362334</v>
      </c>
      <c r="BE1505" s="10">
        <v>0.59678787878787876</v>
      </c>
      <c r="BF1505" s="10">
        <v>1067.309708534284</v>
      </c>
      <c r="BG1505" s="10">
        <v>4.3823684210539428E-2</v>
      </c>
      <c r="BH1505" s="10"/>
      <c r="BI1505" s="10"/>
    </row>
    <row r="1506" spans="52:61">
      <c r="AZ1506" s="4" t="s">
        <v>0</v>
      </c>
      <c r="BA1506" s="4">
        <v>45.1</v>
      </c>
      <c r="BB1506" s="4">
        <v>320.10000000000002</v>
      </c>
      <c r="BC1506" s="10">
        <v>1.6109</v>
      </c>
      <c r="BD1506" s="10">
        <v>65.801725743373268</v>
      </c>
      <c r="BE1506" s="10">
        <v>0.62975757575757574</v>
      </c>
      <c r="BF1506" s="10">
        <v>1348.6479390916247</v>
      </c>
      <c r="BG1506" s="10">
        <v>4.2957333333330891E-2</v>
      </c>
      <c r="BH1506" s="10"/>
      <c r="BI1506" s="10"/>
    </row>
    <row r="1507" spans="52:61">
      <c r="AZ1507" s="4" t="s">
        <v>0</v>
      </c>
      <c r="BA1507" s="4">
        <v>45.3</v>
      </c>
      <c r="BB1507" s="4">
        <v>320.3</v>
      </c>
      <c r="BC1507" s="10">
        <v>1.5797000000000001</v>
      </c>
      <c r="BD1507" s="10">
        <v>63.303158827625495</v>
      </c>
      <c r="BE1507" s="10">
        <v>0.64866666666666661</v>
      </c>
      <c r="BF1507" s="10">
        <v>1424.3000815438975</v>
      </c>
      <c r="BG1507" s="10">
        <v>4.2125333333330947E-2</v>
      </c>
      <c r="BH1507" s="10"/>
      <c r="BI1507" s="10"/>
    </row>
    <row r="1508" spans="52:61">
      <c r="AZ1508" s="4" t="s">
        <v>0</v>
      </c>
      <c r="BA1508" s="4">
        <v>45.5</v>
      </c>
      <c r="BB1508" s="4">
        <v>320.5</v>
      </c>
      <c r="BC1508" s="10">
        <v>1.5915999999999999</v>
      </c>
      <c r="BD1508" s="10">
        <v>59.688363910530285</v>
      </c>
      <c r="BE1508" s="10">
        <v>0.6414545454545455</v>
      </c>
      <c r="BF1508" s="10">
        <v>1260.3719599427752</v>
      </c>
      <c r="BG1508" s="10">
        <v>4.2442666666664255E-2</v>
      </c>
      <c r="BH1508" s="10"/>
      <c r="BI1508" s="10"/>
    </row>
    <row r="1509" spans="52:61">
      <c r="AZ1509" s="4" t="s">
        <v>0</v>
      </c>
      <c r="BA1509" s="4">
        <v>45.7</v>
      </c>
      <c r="BB1509" s="4">
        <v>320.7</v>
      </c>
      <c r="BC1509" s="10">
        <v>1.5931</v>
      </c>
      <c r="BD1509" s="10">
        <v>55.865921787709496</v>
      </c>
      <c r="BE1509" s="10">
        <v>0.64054545454545453</v>
      </c>
      <c r="BF1509" s="10">
        <v>1163.5720601237845</v>
      </c>
      <c r="BG1509" s="10">
        <v>4.1923684210521922E-2</v>
      </c>
      <c r="BH1509" s="10"/>
      <c r="BI1509" s="10"/>
    </row>
    <row r="1510" spans="52:61">
      <c r="AZ1510" s="4" t="s">
        <v>0</v>
      </c>
      <c r="BA1510" s="4">
        <v>45.9</v>
      </c>
      <c r="BB1510" s="4">
        <v>320.89999999999998</v>
      </c>
      <c r="BC1510" s="10">
        <v>1.5622</v>
      </c>
      <c r="BD1510" s="10">
        <v>53.770323902189219</v>
      </c>
      <c r="BE1510" s="10">
        <v>0.65927272727272723</v>
      </c>
      <c r="BF1510" s="10">
        <v>1437.618918184289</v>
      </c>
      <c r="BG1510" s="10">
        <v>4.2800000000008664E-2</v>
      </c>
      <c r="BH1510" s="10"/>
      <c r="BI1510" s="10"/>
    </row>
    <row r="1511" spans="52:61">
      <c r="AZ1511" s="4" t="s">
        <v>0</v>
      </c>
      <c r="BA1511" s="4">
        <v>46.1</v>
      </c>
      <c r="BB1511" s="4">
        <v>321.10000000000002</v>
      </c>
      <c r="BC1511" s="10">
        <v>1.5922000000000001</v>
      </c>
      <c r="BD1511" s="10">
        <v>49.616882301218439</v>
      </c>
      <c r="BE1511" s="10">
        <v>0.64109090909090904</v>
      </c>
      <c r="BF1511" s="10">
        <v>1395.5662393162395</v>
      </c>
      <c r="BG1511" s="10">
        <v>4.3032432432432106E-2</v>
      </c>
      <c r="BH1511" s="10"/>
      <c r="BI1511" s="10"/>
    </row>
    <row r="1512" spans="52:61">
      <c r="AZ1512" s="4" t="s">
        <v>0</v>
      </c>
      <c r="BA1512" s="4">
        <v>46.3</v>
      </c>
      <c r="BB1512" s="4">
        <v>321.3</v>
      </c>
      <c r="BC1512" s="10">
        <v>1.5852999999999999</v>
      </c>
      <c r="BD1512" s="10">
        <v>47.309657478079863</v>
      </c>
      <c r="BE1512" s="10">
        <v>0.64527272727272733</v>
      </c>
      <c r="BF1512" s="10">
        <v>1361.51220792859</v>
      </c>
      <c r="BG1512" s="10">
        <v>4.1176623376622007E-2</v>
      </c>
      <c r="BH1512" s="10"/>
      <c r="BI1512" s="10"/>
    </row>
    <row r="1513" spans="52:61">
      <c r="AZ1513" s="4" t="s">
        <v>0</v>
      </c>
      <c r="BA1513" s="4">
        <v>46.5</v>
      </c>
      <c r="BB1513" s="4">
        <v>321.5</v>
      </c>
      <c r="BC1513" s="10">
        <v>1.5449999999999999</v>
      </c>
      <c r="BD1513" s="10">
        <v>45.954692556634306</v>
      </c>
      <c r="BE1513" s="10">
        <v>0.66969696969696968</v>
      </c>
      <c r="BF1513" s="10">
        <v>1393.6285097192222</v>
      </c>
      <c r="BG1513" s="10">
        <v>4.4142857142854632E-2</v>
      </c>
      <c r="BH1513" s="10"/>
      <c r="BI1513" s="10"/>
    </row>
    <row r="1514" spans="52:61">
      <c r="AZ1514" s="4" t="s">
        <v>0</v>
      </c>
      <c r="BA1514" s="4">
        <v>46.7</v>
      </c>
      <c r="BB1514" s="4">
        <v>321.7</v>
      </c>
      <c r="BC1514" s="10">
        <v>1.5792999999999999</v>
      </c>
      <c r="BD1514" s="10">
        <v>43.05705059203445</v>
      </c>
      <c r="BE1514" s="10">
        <v>0.64890909090909088</v>
      </c>
      <c r="BF1514" s="10">
        <v>1404.1859200869801</v>
      </c>
      <c r="BG1514" s="10">
        <v>4.2114666666664274E-2</v>
      </c>
      <c r="BH1514" s="10"/>
      <c r="BI1514" s="10"/>
    </row>
    <row r="1515" spans="52:61">
      <c r="AZ1515" s="4" t="s">
        <v>0</v>
      </c>
      <c r="BA1515" s="4">
        <v>46.9</v>
      </c>
      <c r="BB1515" s="4">
        <v>321.89999999999998</v>
      </c>
      <c r="BC1515" s="10">
        <v>1.5855999999999999</v>
      </c>
      <c r="BD1515" s="10">
        <v>40.993945509586283</v>
      </c>
      <c r="BE1515" s="10">
        <v>0.64509090909090916</v>
      </c>
      <c r="BF1515" s="10">
        <v>1412.0521172638435</v>
      </c>
      <c r="BG1515" s="10">
        <v>4.1726315789481175E-2</v>
      </c>
      <c r="BH1515" s="10"/>
      <c r="BI1515" s="10"/>
    </row>
    <row r="1516" spans="52:61">
      <c r="AZ1516" s="4" t="s">
        <v>0</v>
      </c>
      <c r="BA1516" s="4">
        <v>47.1</v>
      </c>
      <c r="BB1516" s="4">
        <v>322.10000000000002</v>
      </c>
      <c r="BC1516" s="10">
        <v>1.5579000000000001</v>
      </c>
      <c r="BD1516" s="10">
        <v>40.439052570768339</v>
      </c>
      <c r="BE1516" s="10">
        <v>0.66187878787878784</v>
      </c>
      <c r="BF1516" s="10">
        <v>1330.0076745970835</v>
      </c>
      <c r="BG1516" s="10">
        <v>4.3274999999998634E-2</v>
      </c>
      <c r="BH1516" s="10"/>
      <c r="BI1516" s="10"/>
    </row>
    <row r="1517" spans="52:61">
      <c r="AZ1517" s="4" t="s">
        <v>0</v>
      </c>
      <c r="BA1517" s="4">
        <v>47.3</v>
      </c>
      <c r="BB1517" s="4">
        <v>322.3</v>
      </c>
      <c r="BC1517" s="10">
        <v>1.4919</v>
      </c>
      <c r="BD1517" s="10">
        <v>40.887458944969502</v>
      </c>
      <c r="BE1517" s="10">
        <v>0.70187878787878788</v>
      </c>
      <c r="BF1517" s="10">
        <v>1407.4174336762319</v>
      </c>
      <c r="BG1517" s="10">
        <v>4.0321621621621312E-2</v>
      </c>
      <c r="BH1517" s="10"/>
      <c r="BI1517" s="10"/>
    </row>
    <row r="1518" spans="52:61">
      <c r="AZ1518" s="4" t="s">
        <v>0</v>
      </c>
      <c r="BA1518" s="4">
        <v>47.5</v>
      </c>
      <c r="BB1518" s="4">
        <v>322.5</v>
      </c>
      <c r="BC1518" s="10">
        <v>1.4491000000000001</v>
      </c>
      <c r="BD1518" s="10">
        <v>41.405010006210752</v>
      </c>
      <c r="BE1518" s="10">
        <v>0.72781818181818181</v>
      </c>
      <c r="BF1518" s="10">
        <v>1407.4074074074078</v>
      </c>
      <c r="BG1518" s="10">
        <v>3.9701369863010455E-2</v>
      </c>
      <c r="BH1518" s="10"/>
      <c r="BI1518" s="10"/>
    </row>
    <row r="1519" spans="52:61">
      <c r="AZ1519" s="4" t="s">
        <v>0</v>
      </c>
      <c r="BA1519" s="4">
        <v>47.7</v>
      </c>
      <c r="BB1519" s="4">
        <v>322.7</v>
      </c>
      <c r="BC1519" s="10">
        <v>1.429</v>
      </c>
      <c r="BD1519" s="10">
        <v>41.287613715885236</v>
      </c>
      <c r="BE1519" s="10">
        <v>0.74</v>
      </c>
      <c r="BF1519" s="10">
        <v>1329.435688866294</v>
      </c>
      <c r="BG1519" s="10">
        <v>3.915068493150365E-2</v>
      </c>
      <c r="BH1519" s="10"/>
      <c r="BI1519" s="10"/>
    </row>
    <row r="1520" spans="52:61">
      <c r="AZ1520" s="4" t="s">
        <v>0</v>
      </c>
      <c r="BA1520" s="4">
        <v>47.9</v>
      </c>
      <c r="BB1520" s="4">
        <v>322.89999999999998</v>
      </c>
      <c r="BC1520" s="10">
        <v>1.468</v>
      </c>
      <c r="BD1520" s="10">
        <v>40.871934604904631</v>
      </c>
      <c r="BE1520" s="10">
        <v>0.71636363636363631</v>
      </c>
      <c r="BF1520" s="10">
        <v>1383.5002635740643</v>
      </c>
      <c r="BG1520" s="10">
        <v>3.9146666666675566E-2</v>
      </c>
      <c r="BH1520" s="10"/>
      <c r="BI1520" s="10"/>
    </row>
    <row r="1521" spans="52:61">
      <c r="AZ1521" s="4" t="s">
        <v>0</v>
      </c>
      <c r="BA1521" s="4">
        <v>48.1</v>
      </c>
      <c r="BB1521" s="4">
        <v>323.10000000000002</v>
      </c>
      <c r="BC1521" s="10">
        <v>1.5004</v>
      </c>
      <c r="BD1521" s="10">
        <v>39.98933617701946</v>
      </c>
      <c r="BE1521" s="10">
        <v>0.69672727272727275</v>
      </c>
      <c r="BF1521" s="10">
        <v>1313.1637441343544</v>
      </c>
      <c r="BG1521" s="10">
        <v>4.1106849315065135E-2</v>
      </c>
      <c r="BH1521" s="10"/>
      <c r="BI1521" s="10"/>
    </row>
    <row r="1522" spans="52:61">
      <c r="AZ1522" s="4" t="s">
        <v>0</v>
      </c>
      <c r="BA1522" s="4">
        <v>48.3</v>
      </c>
      <c r="BB1522" s="4">
        <v>323.3</v>
      </c>
      <c r="BC1522" s="10">
        <v>1.5650999999999999</v>
      </c>
      <c r="BD1522" s="10">
        <v>38.975145358124081</v>
      </c>
      <c r="BE1522" s="10">
        <v>0.6575151515151515</v>
      </c>
      <c r="BF1522" s="10">
        <v>1411.8127381600436</v>
      </c>
      <c r="BG1522" s="10">
        <v>4.4717142857140312E-2</v>
      </c>
      <c r="BH1522" s="10"/>
      <c r="BI1522" s="10"/>
    </row>
    <row r="1523" spans="52:61">
      <c r="AZ1523" s="4" t="s">
        <v>0</v>
      </c>
      <c r="BA1523" s="4">
        <v>48.5</v>
      </c>
      <c r="BB1523" s="4">
        <v>323.5</v>
      </c>
      <c r="BC1523" s="10">
        <v>1.5694999999999999</v>
      </c>
      <c r="BD1523" s="10">
        <v>39.503026441541898</v>
      </c>
      <c r="BE1523" s="10">
        <v>0.6548484848484849</v>
      </c>
      <c r="BF1523" s="10">
        <v>1407.6881429344885</v>
      </c>
      <c r="BG1523" s="10">
        <v>4.1853333333330953E-2</v>
      </c>
      <c r="BH1523" s="10"/>
      <c r="BI1523" s="10"/>
    </row>
    <row r="1524" spans="52:61">
      <c r="AZ1524" s="4" t="s">
        <v>0</v>
      </c>
      <c r="BA1524" s="4">
        <v>48.7</v>
      </c>
      <c r="BB1524" s="4">
        <v>323.7</v>
      </c>
      <c r="BC1524" s="10">
        <v>1.544</v>
      </c>
      <c r="BD1524" s="10">
        <v>42.098445595854919</v>
      </c>
      <c r="BE1524" s="10">
        <v>0.67030303030303029</v>
      </c>
      <c r="BF1524" s="10">
        <v>1132.1327836840962</v>
      </c>
      <c r="BG1524" s="10">
        <v>4.1173333333330994E-2</v>
      </c>
      <c r="BH1524" s="10"/>
      <c r="BI1524" s="10"/>
    </row>
    <row r="1525" spans="52:61">
      <c r="AZ1525" s="4" t="s">
        <v>0</v>
      </c>
      <c r="BA1525" s="4">
        <v>48.9</v>
      </c>
      <c r="BB1525" s="4">
        <v>323.89999999999998</v>
      </c>
      <c r="BC1525" s="10">
        <v>1.5894999999999999</v>
      </c>
      <c r="BD1525" s="10">
        <v>42.151620006291289</v>
      </c>
      <c r="BE1525" s="10">
        <v>0.64272727272727281</v>
      </c>
      <c r="BF1525" s="10">
        <v>1151.1246997160952</v>
      </c>
      <c r="BG1525" s="10">
        <v>4.3547945205488263E-2</v>
      </c>
      <c r="BH1525" s="10"/>
      <c r="BI1525" s="10"/>
    </row>
    <row r="1526" spans="52:61">
      <c r="AZ1526" s="4" t="s">
        <v>0</v>
      </c>
      <c r="BA1526" s="4">
        <v>49.1</v>
      </c>
      <c r="BB1526" s="4">
        <v>324.10000000000002</v>
      </c>
      <c r="BC1526" s="10">
        <v>1.5602</v>
      </c>
      <c r="BD1526" s="10">
        <v>45.506986283809766</v>
      </c>
      <c r="BE1526" s="10">
        <v>0.66048484848484845</v>
      </c>
      <c r="BF1526" s="10">
        <v>1398.0073413738858</v>
      </c>
      <c r="BG1526" s="10">
        <v>4.4577142857140324E-2</v>
      </c>
      <c r="BH1526" s="10"/>
      <c r="BI1526" s="10"/>
    </row>
    <row r="1527" spans="52:61">
      <c r="AZ1527" s="4" t="s">
        <v>0</v>
      </c>
      <c r="BA1527" s="4">
        <v>49.3</v>
      </c>
      <c r="BB1527" s="4">
        <v>324.3</v>
      </c>
      <c r="BC1527" s="10">
        <v>1.5868</v>
      </c>
      <c r="BD1527" s="10">
        <v>46.634736576758257</v>
      </c>
      <c r="BE1527" s="10">
        <v>0.64436363636363636</v>
      </c>
      <c r="BF1527" s="10">
        <v>1196.4842011570984</v>
      </c>
      <c r="BG1527" s="10">
        <v>4.2314666666664266E-2</v>
      </c>
      <c r="BH1527" s="10"/>
      <c r="BI1527" s="10"/>
    </row>
    <row r="1528" spans="52:61">
      <c r="AZ1528" s="4" t="s">
        <v>0</v>
      </c>
      <c r="BA1528" s="4">
        <v>49.5</v>
      </c>
      <c r="BB1528" s="4">
        <v>324.5</v>
      </c>
      <c r="BC1528" s="10">
        <v>1.5708</v>
      </c>
      <c r="BD1528" s="10">
        <v>49.65622612681436</v>
      </c>
      <c r="BE1528" s="10">
        <v>0.65406060606060601</v>
      </c>
      <c r="BF1528" s="10">
        <v>1221.4462716828114</v>
      </c>
      <c r="BG1528" s="10">
        <v>4.3035616438358008E-2</v>
      </c>
      <c r="BH1528" s="10"/>
      <c r="BI1528" s="10"/>
    </row>
    <row r="1529" spans="52:61">
      <c r="AZ1529" s="4" t="s">
        <v>0</v>
      </c>
      <c r="BA1529" s="4">
        <v>49.7</v>
      </c>
      <c r="BB1529" s="4">
        <v>324.7</v>
      </c>
      <c r="BC1529" s="10">
        <v>1.5582</v>
      </c>
      <c r="BD1529" s="10">
        <v>52.624823514311387</v>
      </c>
      <c r="BE1529" s="10">
        <v>0.66169696969696967</v>
      </c>
      <c r="BF1529" s="10">
        <v>1163.7516397026675</v>
      </c>
      <c r="BG1529" s="10">
        <v>4.3283333333326499E-2</v>
      </c>
      <c r="BH1529" s="10"/>
      <c r="BI1529" s="10"/>
    </row>
    <row r="1530" spans="52:61">
      <c r="AZ1530" s="4" t="s">
        <v>0</v>
      </c>
      <c r="BA1530" s="4">
        <v>49.9</v>
      </c>
      <c r="BB1530" s="4">
        <v>324.89999999999998</v>
      </c>
      <c r="BC1530" s="10">
        <v>1.5228999999999999</v>
      </c>
      <c r="BD1530" s="10">
        <v>57.127848184385059</v>
      </c>
      <c r="BE1530" s="10">
        <v>0.68309090909090908</v>
      </c>
      <c r="BF1530" s="10">
        <v>1177.4264382960034</v>
      </c>
      <c r="BG1530" s="10">
        <v>3.8072500000008655E-2</v>
      </c>
      <c r="BH1530" s="10"/>
      <c r="BI1530" s="10"/>
    </row>
    <row r="1531" spans="52:61">
      <c r="AZ1531" s="4" t="s">
        <v>0</v>
      </c>
      <c r="BA1531" s="4">
        <v>50.1</v>
      </c>
      <c r="BB1531" s="4">
        <v>325.10000000000002</v>
      </c>
      <c r="BC1531" s="10">
        <v>1.5486</v>
      </c>
      <c r="BD1531" s="10">
        <v>60.054242541650524</v>
      </c>
      <c r="BE1531" s="10">
        <v>0.66751515151515151</v>
      </c>
      <c r="BF1531" s="10">
        <v>1415.0994821477243</v>
      </c>
      <c r="BG1531" s="10">
        <v>3.87149999999978E-2</v>
      </c>
      <c r="BH1531" s="10"/>
      <c r="BI1531" s="10"/>
    </row>
    <row r="1532" spans="52:61">
      <c r="AZ1532" s="4" t="s">
        <v>0</v>
      </c>
      <c r="BA1532" s="4">
        <v>50.3</v>
      </c>
      <c r="BB1532" s="4">
        <v>325.3</v>
      </c>
      <c r="BC1532" s="10">
        <v>1.5802</v>
      </c>
      <c r="BD1532" s="10">
        <v>62.017466143526136</v>
      </c>
      <c r="BE1532" s="10">
        <v>0.64836363636363636</v>
      </c>
      <c r="BF1532" s="10">
        <v>1388.4364820846904</v>
      </c>
      <c r="BG1532" s="10">
        <v>3.8541463414632812E-2</v>
      </c>
      <c r="BH1532" s="10"/>
      <c r="BI1532" s="10"/>
    </row>
    <row r="1533" spans="52:61">
      <c r="AZ1533" s="4" t="s">
        <v>0</v>
      </c>
      <c r="BA1533" s="4">
        <v>50.5</v>
      </c>
      <c r="BB1533" s="4">
        <v>325.5</v>
      </c>
      <c r="BC1533" s="10">
        <v>1.6189</v>
      </c>
      <c r="BD1533" s="10">
        <v>64.858854777935633</v>
      </c>
      <c r="BE1533" s="10">
        <v>0.62490909090909086</v>
      </c>
      <c r="BF1533" s="10">
        <v>1105.3431798436143</v>
      </c>
      <c r="BG1533" s="10">
        <v>3.9972839506173259E-2</v>
      </c>
      <c r="BH1533" s="10"/>
      <c r="BI1533" s="10"/>
    </row>
    <row r="1534" spans="52:61">
      <c r="AZ1534" s="4" t="s">
        <v>0</v>
      </c>
      <c r="BA1534" s="4">
        <v>50.7</v>
      </c>
      <c r="BB1534" s="4">
        <v>325.7</v>
      </c>
      <c r="BC1534" s="10">
        <v>1.7073</v>
      </c>
      <c r="BD1534" s="10">
        <v>65.014935863644354</v>
      </c>
      <c r="BE1534" s="10">
        <v>0.57133333333333325</v>
      </c>
      <c r="BF1534" s="10">
        <v>1381.8972546887737</v>
      </c>
      <c r="BG1534" s="10">
        <v>4.2682499999997577E-2</v>
      </c>
      <c r="BH1534" s="10"/>
      <c r="BI1534" s="10"/>
    </row>
    <row r="1535" spans="52:61">
      <c r="AZ1535" s="4" t="s">
        <v>0</v>
      </c>
      <c r="BA1535" s="4">
        <v>50.9</v>
      </c>
      <c r="BB1535" s="4">
        <v>325.89999999999998</v>
      </c>
      <c r="BC1535" s="10">
        <v>1.7919</v>
      </c>
      <c r="BD1535" s="10">
        <v>65.851889056308949</v>
      </c>
      <c r="BE1535" s="10">
        <v>0.520060606060606</v>
      </c>
      <c r="BF1535" s="10">
        <v>1315.734989648033</v>
      </c>
      <c r="BG1535" s="10">
        <v>4.3178313253020927E-2</v>
      </c>
      <c r="BH1535" s="10"/>
      <c r="BI1535" s="10"/>
    </row>
    <row r="1536" spans="52:61">
      <c r="AZ1536" s="4" t="s">
        <v>0</v>
      </c>
      <c r="BA1536" s="4">
        <v>51.1</v>
      </c>
      <c r="BB1536" s="4">
        <v>326.10000000000002</v>
      </c>
      <c r="BC1536" s="10">
        <v>1.9059999999999999</v>
      </c>
      <c r="BD1536" s="10">
        <v>66.107030430220362</v>
      </c>
      <c r="BE1536" s="10">
        <v>0.45090909090909093</v>
      </c>
      <c r="BF1536" s="10">
        <v>1372.3085309348596</v>
      </c>
      <c r="BG1536" s="10">
        <v>4.5380952380946846E-2</v>
      </c>
      <c r="BH1536" s="10"/>
      <c r="BI1536" s="10"/>
    </row>
    <row r="1537" spans="52:61">
      <c r="AZ1537" s="4" t="s">
        <v>0</v>
      </c>
      <c r="BA1537" s="4">
        <v>51.3</v>
      </c>
      <c r="BB1537" s="4">
        <v>326.3</v>
      </c>
      <c r="BC1537" s="10">
        <v>1.8963000000000001</v>
      </c>
      <c r="BD1537" s="10">
        <v>70.136581764488739</v>
      </c>
      <c r="BE1537" s="10">
        <v>0.45678787878787869</v>
      </c>
      <c r="BF1537" s="10">
        <v>1172.9691876750699</v>
      </c>
      <c r="BG1537" s="10">
        <v>4.625121951219352E-2</v>
      </c>
      <c r="BH1537" s="10"/>
      <c r="BI1537" s="10"/>
    </row>
    <row r="1538" spans="52:61">
      <c r="AZ1538" s="4" t="s">
        <v>0</v>
      </c>
      <c r="BA1538" s="4">
        <v>51.5</v>
      </c>
      <c r="BB1538" s="4">
        <v>326.5</v>
      </c>
      <c r="BC1538" s="10">
        <v>1.8673999999999999</v>
      </c>
      <c r="BD1538" s="10">
        <v>74.970547284995178</v>
      </c>
      <c r="BE1538" s="10">
        <v>0.47430303030303028</v>
      </c>
      <c r="BF1538" s="10">
        <v>1364.1319160534206</v>
      </c>
      <c r="BG1538" s="10">
        <v>4.5546341463413055E-2</v>
      </c>
      <c r="BH1538" s="10"/>
      <c r="BI1538" s="10"/>
    </row>
    <row r="1539" spans="52:61">
      <c r="AZ1539" s="4" t="s">
        <v>0</v>
      </c>
      <c r="BA1539" s="4">
        <v>51.7</v>
      </c>
      <c r="BB1539" s="4">
        <v>326.7</v>
      </c>
      <c r="BC1539" s="10">
        <v>1.7833000000000001</v>
      </c>
      <c r="BD1539" s="10">
        <v>82.992205461784323</v>
      </c>
      <c r="BE1539" s="10">
        <v>0.52527272727272722</v>
      </c>
      <c r="BF1539" s="10">
        <v>1184.6772286592573</v>
      </c>
      <c r="BG1539" s="10">
        <v>4.4582499999997471E-2</v>
      </c>
      <c r="BH1539" s="10"/>
      <c r="BI1539" s="10"/>
    </row>
    <row r="1540" spans="52:61">
      <c r="AZ1540" s="4" t="s">
        <v>0</v>
      </c>
      <c r="BA1540" s="4">
        <v>51.9</v>
      </c>
      <c r="BB1540" s="4">
        <v>326.89999999999998</v>
      </c>
      <c r="BC1540" s="10">
        <v>1.7806999999999999</v>
      </c>
      <c r="BD1540" s="10">
        <v>87.605997641376987</v>
      </c>
      <c r="BE1540" s="10">
        <v>0.5268484848484849</v>
      </c>
      <c r="BF1540" s="10">
        <v>1355.4101935132189</v>
      </c>
      <c r="BG1540" s="10">
        <v>4.3967901234575925E-2</v>
      </c>
      <c r="BH1540" s="10"/>
      <c r="BI1540" s="10"/>
    </row>
    <row r="1541" spans="52:61">
      <c r="AZ1541" s="4" t="s">
        <v>0</v>
      </c>
      <c r="BA1541" s="4">
        <v>52.1</v>
      </c>
      <c r="BB1541" s="4">
        <v>327.10000000000002</v>
      </c>
      <c r="BC1541" s="10">
        <v>1.7517</v>
      </c>
      <c r="BD1541" s="10">
        <v>93.052463321344973</v>
      </c>
      <c r="BE1541" s="10">
        <v>0.54442424242424237</v>
      </c>
      <c r="BF1541" s="10">
        <v>1229.7230464886252</v>
      </c>
      <c r="BG1541" s="10">
        <v>4.3251851851852305E-2</v>
      </c>
      <c r="BH1541" s="10"/>
      <c r="BI1541" s="10"/>
    </row>
    <row r="1542" spans="52:61">
      <c r="AZ1542" s="4" t="s">
        <v>0</v>
      </c>
      <c r="BA1542" s="4">
        <v>52.3</v>
      </c>
      <c r="BB1542" s="4">
        <v>327.3</v>
      </c>
      <c r="BC1542" s="10">
        <v>1.841</v>
      </c>
      <c r="BD1542" s="10">
        <v>92.884302009777301</v>
      </c>
      <c r="BE1542" s="10">
        <v>0.4903030303030303</v>
      </c>
      <c r="BF1542" s="10">
        <v>1276.3225475089882</v>
      </c>
      <c r="BG1542" s="10">
        <v>4.436144578312904E-2</v>
      </c>
      <c r="BH1542" s="10"/>
      <c r="BI1542" s="10"/>
    </row>
    <row r="1543" spans="52:61">
      <c r="AZ1543" s="4" t="s">
        <v>0</v>
      </c>
      <c r="BA1543" s="4">
        <v>52.5</v>
      </c>
      <c r="BB1543" s="4">
        <v>327.5</v>
      </c>
      <c r="BC1543" s="10">
        <v>1.8895</v>
      </c>
      <c r="BD1543" s="10">
        <v>94.204816088912409</v>
      </c>
      <c r="BE1543" s="10">
        <v>0.46090909090909088</v>
      </c>
      <c r="BF1543" s="10">
        <v>1345.9444746869899</v>
      </c>
      <c r="BG1543" s="10">
        <v>4.6654320987649572E-2</v>
      </c>
      <c r="BH1543" s="10"/>
      <c r="BI1543" s="10"/>
    </row>
    <row r="1544" spans="52:61">
      <c r="AZ1544" s="4" t="s">
        <v>0</v>
      </c>
      <c r="BA1544" s="4">
        <v>52.7</v>
      </c>
      <c r="BB1544" s="4">
        <v>327.7</v>
      </c>
      <c r="BC1544" s="10">
        <v>1.9512</v>
      </c>
      <c r="BD1544" s="10">
        <v>95.325953259532596</v>
      </c>
      <c r="BE1544" s="10">
        <v>0.42351515151515146</v>
      </c>
      <c r="BF1544" s="10">
        <v>1335.9608589290565</v>
      </c>
      <c r="BG1544" s="10">
        <v>4.7016867469880971E-2</v>
      </c>
      <c r="BH1544" s="10"/>
      <c r="BI1544" s="10"/>
    </row>
    <row r="1545" spans="52:61">
      <c r="AZ1545" s="4" t="s">
        <v>0</v>
      </c>
      <c r="BA1545" s="4">
        <v>52.9</v>
      </c>
      <c r="BB1545" s="4">
        <v>327.9</v>
      </c>
      <c r="BC1545" s="10">
        <v>1.9782999999999999</v>
      </c>
      <c r="BD1545" s="10">
        <v>97.558509831673661</v>
      </c>
      <c r="BE1545" s="10">
        <v>0.40709090909090911</v>
      </c>
      <c r="BF1545" s="10">
        <v>1356.7729626601254</v>
      </c>
      <c r="BG1545" s="10">
        <v>4.8251219512201807E-2</v>
      </c>
      <c r="BH1545" s="10"/>
      <c r="BI1545" s="10"/>
    </row>
    <row r="1546" spans="52:61">
      <c r="AZ1546" s="4" t="s">
        <v>0</v>
      </c>
      <c r="BA1546" s="4">
        <v>53.1</v>
      </c>
      <c r="BB1546" s="4">
        <v>328.1</v>
      </c>
      <c r="BC1546" s="10">
        <v>2.0465</v>
      </c>
      <c r="BD1546" s="10">
        <v>98.216467139017837</v>
      </c>
      <c r="BE1546" s="10">
        <v>0.36575757575757573</v>
      </c>
      <c r="BF1546" s="10">
        <v>1287.318193416688</v>
      </c>
      <c r="BG1546" s="10">
        <v>5.1162499999997092E-2</v>
      </c>
      <c r="BH1546" s="10"/>
      <c r="BI1546" s="10"/>
    </row>
    <row r="1547" spans="52:61">
      <c r="AZ1547" s="4" t="s">
        <v>0</v>
      </c>
      <c r="BA1547" s="4">
        <v>53.3</v>
      </c>
      <c r="BB1547" s="4">
        <v>328.3</v>
      </c>
      <c r="BC1547" s="10">
        <v>1.9831000000000001</v>
      </c>
      <c r="BD1547" s="10">
        <v>104.3820281377641</v>
      </c>
      <c r="BE1547" s="10">
        <v>0.40418181818181809</v>
      </c>
      <c r="BF1547" s="10">
        <v>1397.656037067321</v>
      </c>
      <c r="BG1547" s="10">
        <v>4.896543209876595E-2</v>
      </c>
      <c r="BH1547" s="10"/>
      <c r="BI1547" s="10"/>
    </row>
    <row r="1548" spans="52:61">
      <c r="AZ1548" s="4" t="s">
        <v>0</v>
      </c>
      <c r="BA1548" s="4">
        <v>53.5</v>
      </c>
      <c r="BB1548" s="4">
        <v>328.5</v>
      </c>
      <c r="BC1548" s="10">
        <v>2.0548999999999999</v>
      </c>
      <c r="BD1548" s="10">
        <v>104.62796243126186</v>
      </c>
      <c r="BE1548" s="10">
        <v>0.36066666666666669</v>
      </c>
      <c r="BF1548" s="10">
        <v>1287.0751802265704</v>
      </c>
      <c r="BG1548" s="10">
        <v>4.9515662650598515E-2</v>
      </c>
      <c r="BH1548" s="10"/>
      <c r="BI1548" s="10"/>
    </row>
    <row r="1549" spans="52:61">
      <c r="AZ1549" s="4" t="s">
        <v>0</v>
      </c>
      <c r="BA1549" s="4">
        <v>53.7</v>
      </c>
      <c r="BB1549" s="4">
        <v>328.7</v>
      </c>
      <c r="BC1549" s="10">
        <v>2.0196999999999998</v>
      </c>
      <c r="BD1549" s="10">
        <v>108.92706837649156</v>
      </c>
      <c r="BE1549" s="10">
        <v>0.38200000000000006</v>
      </c>
      <c r="BF1549" s="10">
        <v>1367.7191072400656</v>
      </c>
      <c r="BG1549" s="10">
        <v>4.9869135802464055E-2</v>
      </c>
      <c r="BH1549" s="10"/>
      <c r="BI1549" s="10"/>
    </row>
    <row r="1550" spans="52:61">
      <c r="AZ1550" s="4" t="s">
        <v>0</v>
      </c>
      <c r="BA1550" s="4">
        <v>53.9</v>
      </c>
      <c r="BB1550" s="4">
        <v>328.9</v>
      </c>
      <c r="BC1550" s="10">
        <v>2.0910000000000002</v>
      </c>
      <c r="BD1550" s="10">
        <v>108.08225729316116</v>
      </c>
      <c r="BE1550" s="10">
        <v>0.33878787878787864</v>
      </c>
      <c r="BF1550" s="10">
        <v>1349.8914223669922</v>
      </c>
      <c r="BG1550" s="10">
        <v>5.2936708860773972E-2</v>
      </c>
      <c r="BH1550" s="10"/>
      <c r="BI1550" s="10"/>
    </row>
    <row r="1551" spans="52:61">
      <c r="AZ1551" s="4" t="s">
        <v>0</v>
      </c>
      <c r="BA1551" s="4">
        <v>54.1</v>
      </c>
      <c r="BB1551" s="4">
        <v>329.1</v>
      </c>
      <c r="BC1551" s="10">
        <v>2.1190000000000002</v>
      </c>
      <c r="BD1551" s="10">
        <v>109.01368570080226</v>
      </c>
      <c r="BE1551" s="10">
        <v>0.32181818181818167</v>
      </c>
      <c r="BF1551" s="10">
        <v>1336.5906623235614</v>
      </c>
      <c r="BG1551" s="10">
        <v>5.0452380952380277E-2</v>
      </c>
      <c r="BH1551" s="10"/>
      <c r="BI1551" s="10"/>
    </row>
    <row r="1552" spans="52:61">
      <c r="AZ1552" s="4" t="s">
        <v>0</v>
      </c>
      <c r="BA1552" s="4">
        <v>54.3</v>
      </c>
      <c r="BB1552" s="4">
        <v>329.3</v>
      </c>
      <c r="BC1552" s="10">
        <v>2.1335000000000002</v>
      </c>
      <c r="BD1552" s="10">
        <v>110.61635809702366</v>
      </c>
      <c r="BE1552" s="10">
        <v>0.31303030303030288</v>
      </c>
      <c r="BF1552" s="10">
        <v>1336.1458900381058</v>
      </c>
      <c r="BG1552" s="10">
        <v>5.4012658227841299E-2</v>
      </c>
      <c r="BH1552" s="10"/>
      <c r="BI1552" s="10"/>
    </row>
    <row r="1553" spans="52:61">
      <c r="AZ1553" s="4" t="s">
        <v>0</v>
      </c>
      <c r="BA1553" s="4">
        <v>54.5</v>
      </c>
      <c r="BB1553" s="4">
        <v>329.5</v>
      </c>
      <c r="BC1553" s="10">
        <v>2.1128</v>
      </c>
      <c r="BD1553" s="10">
        <v>113.59333585762968</v>
      </c>
      <c r="BE1553" s="10">
        <v>0.32557575757575752</v>
      </c>
      <c r="BF1553" s="10">
        <v>1334.6017939657513</v>
      </c>
      <c r="BG1553" s="10">
        <v>5.2819999999996994E-2</v>
      </c>
      <c r="BH1553" s="10"/>
      <c r="BI1553" s="10"/>
    </row>
    <row r="1554" spans="52:61">
      <c r="AZ1554" s="4" t="s">
        <v>0</v>
      </c>
      <c r="BA1554" s="4">
        <v>54.7</v>
      </c>
      <c r="BB1554" s="4">
        <v>329.7</v>
      </c>
      <c r="BC1554" s="10">
        <v>2.09</v>
      </c>
      <c r="BD1554" s="10">
        <v>116.7464114832536</v>
      </c>
      <c r="BE1554" s="10">
        <v>0.33939393939393947</v>
      </c>
      <c r="BF1554" s="10">
        <v>1333.6962438758849</v>
      </c>
      <c r="BG1554" s="10">
        <v>5.2249999999997028E-2</v>
      </c>
      <c r="BH1554" s="10"/>
      <c r="BI1554" s="10"/>
    </row>
    <row r="1555" spans="52:61">
      <c r="AZ1555" s="4" t="s">
        <v>0</v>
      </c>
      <c r="BA1555" s="4">
        <v>54.9</v>
      </c>
      <c r="BB1555" s="4">
        <v>329.9</v>
      </c>
      <c r="BC1555" s="10">
        <v>2.1467000000000001</v>
      </c>
      <c r="BD1555" s="10">
        <v>114.59449387431872</v>
      </c>
      <c r="BE1555" s="10">
        <v>0.30503030303030298</v>
      </c>
      <c r="BF1555" s="10">
        <v>1307.2945019052806</v>
      </c>
      <c r="BG1555" s="10">
        <v>5.4346835443052834E-2</v>
      </c>
      <c r="BH1555" s="10"/>
      <c r="BI1555" s="10"/>
    </row>
    <row r="1556" spans="52:61">
      <c r="AZ1556" s="4" t="s">
        <v>0</v>
      </c>
      <c r="BA1556" s="4">
        <v>55.1</v>
      </c>
      <c r="BB1556" s="4">
        <v>330.1</v>
      </c>
      <c r="BC1556" s="10">
        <v>2.1337000000000002</v>
      </c>
      <c r="BD1556" s="10">
        <v>116.23002296480291</v>
      </c>
      <c r="BE1556" s="10">
        <v>0.3129090909090908</v>
      </c>
      <c r="BF1556" s="10">
        <v>1320.6314643440394</v>
      </c>
      <c r="BG1556" s="10">
        <v>5.6149999999994121E-2</v>
      </c>
      <c r="BH1556" s="10"/>
      <c r="BI1556" s="10"/>
    </row>
    <row r="1557" spans="52:61">
      <c r="AZ1557" s="4" t="s">
        <v>0</v>
      </c>
      <c r="BA1557" s="4">
        <v>55.3</v>
      </c>
      <c r="BB1557" s="4">
        <v>330.3</v>
      </c>
      <c r="BC1557" s="10">
        <v>2.0811999999999999</v>
      </c>
      <c r="BD1557" s="10">
        <v>120.1230059581011</v>
      </c>
      <c r="BE1557" s="10">
        <v>0.34472727272727272</v>
      </c>
      <c r="BF1557" s="10">
        <v>1320.5197617758529</v>
      </c>
      <c r="BG1557" s="10">
        <v>5.4057142857141062E-2</v>
      </c>
      <c r="BH1557" s="10"/>
      <c r="BI1557" s="10"/>
    </row>
    <row r="1558" spans="52:61">
      <c r="AZ1558" s="4" t="s">
        <v>0</v>
      </c>
      <c r="BA1558" s="4">
        <v>55.5</v>
      </c>
      <c r="BB1558" s="4">
        <v>330.5</v>
      </c>
      <c r="BC1558" s="10">
        <v>2.0649999999999999</v>
      </c>
      <c r="BD1558" s="10">
        <v>121.06537530266344</v>
      </c>
      <c r="BE1558" s="10">
        <v>0.35454545454545455</v>
      </c>
      <c r="BF1558" s="10">
        <v>1332.3353293413174</v>
      </c>
      <c r="BG1558" s="10">
        <v>5.4342105263152203E-2</v>
      </c>
      <c r="BH1558" s="10"/>
      <c r="BI1558" s="10"/>
    </row>
    <row r="1559" spans="52:61">
      <c r="AZ1559" s="4" t="s">
        <v>0</v>
      </c>
      <c r="BA1559" s="4">
        <v>55.7</v>
      </c>
      <c r="BB1559" s="4">
        <v>330.7</v>
      </c>
      <c r="BC1559" s="10">
        <v>2.0501</v>
      </c>
      <c r="BD1559" s="10">
        <v>122.43305204624164</v>
      </c>
      <c r="BE1559" s="10">
        <v>0.3635757575757575</v>
      </c>
      <c r="BF1559" s="10">
        <v>1329.613500272183</v>
      </c>
      <c r="BG1559" s="10">
        <v>5.4669333333330232E-2</v>
      </c>
      <c r="BH1559" s="10"/>
      <c r="BI1559" s="10"/>
    </row>
    <row r="1560" spans="52:61">
      <c r="AZ1560" s="4" t="s">
        <v>0</v>
      </c>
      <c r="BA1560" s="4">
        <v>55.9</v>
      </c>
      <c r="BB1560" s="4">
        <v>330.9</v>
      </c>
      <c r="BC1560" s="10">
        <v>2.0512999999999999</v>
      </c>
      <c r="BD1560" s="10">
        <v>121.87393360308099</v>
      </c>
      <c r="BE1560" s="10">
        <v>0.36284848484848486</v>
      </c>
      <c r="BF1560" s="10">
        <v>1331.8836640391407</v>
      </c>
      <c r="BG1560" s="10">
        <v>5.1931645569634449E-2</v>
      </c>
      <c r="BH1560" s="10"/>
      <c r="BI1560" s="10"/>
    </row>
    <row r="1561" spans="52:61">
      <c r="AZ1561" s="4" t="s">
        <v>0</v>
      </c>
      <c r="BA1561" s="4">
        <v>56.1</v>
      </c>
      <c r="BB1561" s="4">
        <v>331.1</v>
      </c>
      <c r="BC1561" s="10">
        <v>2.1021999999999998</v>
      </c>
      <c r="BD1561" s="10">
        <v>118.92303301303397</v>
      </c>
      <c r="BE1561" s="10">
        <v>0.33200000000000007</v>
      </c>
      <c r="BF1561" s="10">
        <v>1321.9923788786066</v>
      </c>
      <c r="BG1561" s="10">
        <v>5.8394444444442598E-2</v>
      </c>
      <c r="BH1561" s="10"/>
      <c r="BI1561" s="10"/>
    </row>
    <row r="1562" spans="52:61">
      <c r="AZ1562" s="4" t="s">
        <v>0</v>
      </c>
      <c r="BA1562" s="4">
        <v>56.3</v>
      </c>
      <c r="BB1562" s="4">
        <v>331.3</v>
      </c>
      <c r="BC1562" s="10">
        <v>2.1193</v>
      </c>
      <c r="BD1562" s="10">
        <v>117.01977067899779</v>
      </c>
      <c r="BE1562" s="10">
        <v>0.32163636363636361</v>
      </c>
      <c r="BF1562" s="10">
        <v>1321.0684110111749</v>
      </c>
      <c r="BG1562" s="10">
        <v>5.4341025641021286E-2</v>
      </c>
      <c r="BH1562" s="10"/>
      <c r="BI1562" s="10"/>
    </row>
    <row r="1563" spans="52:61">
      <c r="AZ1563" s="4" t="s">
        <v>0</v>
      </c>
      <c r="BA1563" s="4">
        <v>56.5</v>
      </c>
      <c r="BB1563" s="4">
        <v>331.5</v>
      </c>
      <c r="BC1563" s="10">
        <v>2.121</v>
      </c>
      <c r="BD1563" s="10">
        <v>116.92597831211692</v>
      </c>
      <c r="BE1563" s="10">
        <v>0.32060606060606056</v>
      </c>
      <c r="BF1563" s="10">
        <v>1325.3601522152758</v>
      </c>
      <c r="BG1563" s="10">
        <v>5.5815789473678365E-2</v>
      </c>
      <c r="BH1563" s="10"/>
      <c r="BI1563" s="10"/>
    </row>
    <row r="1564" spans="52:61">
      <c r="AZ1564" s="4" t="s">
        <v>0</v>
      </c>
      <c r="BA1564" s="4">
        <v>56.7</v>
      </c>
      <c r="BB1564" s="4">
        <v>331.7</v>
      </c>
      <c r="BC1564" s="10">
        <v>2.0956999999999999</v>
      </c>
      <c r="BD1564" s="10">
        <v>117.38321324617074</v>
      </c>
      <c r="BE1564" s="10">
        <v>0.33593939393939398</v>
      </c>
      <c r="BF1564" s="10">
        <v>1213.1715771230502</v>
      </c>
      <c r="BG1564" s="10">
        <v>5.1745679012346217E-2</v>
      </c>
      <c r="BH1564" s="10"/>
      <c r="BI1564" s="10"/>
    </row>
    <row r="1565" spans="52:61">
      <c r="AZ1565" s="4" t="s">
        <v>0</v>
      </c>
      <c r="BA1565" s="4">
        <v>56.9</v>
      </c>
      <c r="BB1565" s="4">
        <v>331.9</v>
      </c>
      <c r="BC1565" s="10">
        <v>2.0337000000000001</v>
      </c>
      <c r="BD1565" s="10">
        <v>120.47007916605202</v>
      </c>
      <c r="BE1565" s="10">
        <v>0.37351515151515147</v>
      </c>
      <c r="BF1565" s="10">
        <v>1340.6623235613463</v>
      </c>
      <c r="BG1565" s="10">
        <v>5.4232000000012333E-2</v>
      </c>
      <c r="BH1565" s="10"/>
      <c r="BI1565" s="10"/>
    </row>
    <row r="1566" spans="52:61">
      <c r="AZ1566" s="4" t="s">
        <v>0</v>
      </c>
      <c r="BA1566" s="4">
        <v>57.1</v>
      </c>
      <c r="BB1566" s="4">
        <v>332.1</v>
      </c>
      <c r="BC1566" s="10">
        <v>1.9901</v>
      </c>
      <c r="BD1566" s="10">
        <v>123.10939148786493</v>
      </c>
      <c r="BE1566" s="10">
        <v>0.39993939393939393</v>
      </c>
      <c r="BF1566" s="10">
        <v>1242.1659563800451</v>
      </c>
      <c r="BG1566" s="10">
        <v>5.2371052631573461E-2</v>
      </c>
      <c r="BH1566" s="10"/>
      <c r="BI1566" s="10"/>
    </row>
    <row r="1567" spans="52:61">
      <c r="AZ1567" s="4" t="s">
        <v>0</v>
      </c>
      <c r="BA1567" s="4">
        <v>57.3</v>
      </c>
      <c r="BB1567" s="4">
        <v>332.3</v>
      </c>
      <c r="BC1567" s="10">
        <v>2.0285000000000002</v>
      </c>
      <c r="BD1567" s="10">
        <v>120.28592556075917</v>
      </c>
      <c r="BE1567" s="10">
        <v>0.37666666666666654</v>
      </c>
      <c r="BF1567" s="10">
        <v>1206.216082881105</v>
      </c>
      <c r="BG1567" s="10">
        <v>5.5575342465748891E-2</v>
      </c>
      <c r="BH1567" s="10"/>
      <c r="BI1567" s="10"/>
    </row>
    <row r="1568" spans="52:61">
      <c r="AZ1568" s="4" t="s">
        <v>0</v>
      </c>
      <c r="BA1568" s="4">
        <v>57.5</v>
      </c>
      <c r="BB1568" s="4">
        <v>332.5</v>
      </c>
      <c r="BC1568" s="10">
        <v>2.0419</v>
      </c>
      <c r="BD1568" s="10">
        <v>119.00680738527842</v>
      </c>
      <c r="BE1568" s="10">
        <v>0.36854545454545451</v>
      </c>
      <c r="BF1568" s="10">
        <v>1328.71878393051</v>
      </c>
      <c r="BG1568" s="10">
        <v>5.3036363636361876E-2</v>
      </c>
      <c r="BH1568" s="10"/>
      <c r="BI1568" s="10"/>
    </row>
    <row r="1569" spans="52:61">
      <c r="AZ1569" s="4" t="s">
        <v>0</v>
      </c>
      <c r="BA1569" s="4">
        <v>57.7</v>
      </c>
      <c r="BB1569" s="4">
        <v>332.7</v>
      </c>
      <c r="BC1569" s="10">
        <v>1.9884999999999999</v>
      </c>
      <c r="BD1569" s="10">
        <v>122.20266532562233</v>
      </c>
      <c r="BE1569" s="10">
        <v>0.40090909090909094</v>
      </c>
      <c r="BF1569" s="10">
        <v>1341.8617310832881</v>
      </c>
      <c r="BG1569" s="10">
        <v>5.0341772151898188E-2</v>
      </c>
      <c r="BH1569" s="10"/>
      <c r="BI1569" s="10"/>
    </row>
    <row r="1570" spans="52:61">
      <c r="AZ1570" s="4" t="s">
        <v>0</v>
      </c>
      <c r="BA1570" s="4">
        <v>57.9</v>
      </c>
      <c r="BB1570" s="4">
        <v>332.9</v>
      </c>
      <c r="BC1570" s="10">
        <v>1.9728000000000001</v>
      </c>
      <c r="BD1570" s="10">
        <v>123.68207623682076</v>
      </c>
      <c r="BE1570" s="10">
        <v>0.4104242424242423</v>
      </c>
      <c r="BF1570" s="10">
        <v>1342.950462710942</v>
      </c>
      <c r="BG1570" s="10">
        <v>5.0584615384625706E-2</v>
      </c>
      <c r="BH1570" s="10"/>
      <c r="BI1570" s="10"/>
    </row>
    <row r="1571" spans="52:61">
      <c r="AZ1571" s="4" t="s">
        <v>0</v>
      </c>
      <c r="BA1571" s="4">
        <v>58.1</v>
      </c>
      <c r="BB1571" s="4">
        <v>333.1</v>
      </c>
      <c r="BC1571" s="10">
        <v>1.9570000000000001</v>
      </c>
      <c r="BD1571" s="10">
        <v>124.68063362289217</v>
      </c>
      <c r="BE1571" s="10">
        <v>0.41999999999999993</v>
      </c>
      <c r="BF1571" s="10">
        <v>1233.5984095427439</v>
      </c>
      <c r="BG1571" s="10">
        <v>5.3616438356160007E-2</v>
      </c>
      <c r="BH1571" s="10"/>
      <c r="BI1571" s="10"/>
    </row>
    <row r="1572" spans="52:61">
      <c r="AZ1572" s="4" t="s">
        <v>0</v>
      </c>
      <c r="BA1572" s="4">
        <v>58.3</v>
      </c>
      <c r="BB1572" s="4">
        <v>333.3</v>
      </c>
      <c r="BC1572" s="10">
        <v>1.9809000000000001</v>
      </c>
      <c r="BD1572" s="10">
        <v>123.17633398960068</v>
      </c>
      <c r="BE1572" s="10">
        <v>0.40551515151515144</v>
      </c>
      <c r="BF1572" s="10">
        <v>1353.0850774667026</v>
      </c>
      <c r="BG1572" s="10">
        <v>5.1451948051946347E-2</v>
      </c>
      <c r="BH1572" s="10"/>
      <c r="BI1572" s="10"/>
    </row>
    <row r="1573" spans="52:61">
      <c r="AZ1573" s="4" t="s">
        <v>0</v>
      </c>
      <c r="BA1573" s="4">
        <v>58.5</v>
      </c>
      <c r="BB1573" s="4">
        <v>333.5</v>
      </c>
      <c r="BC1573" s="10">
        <v>1.9489000000000001</v>
      </c>
      <c r="BD1573" s="10">
        <v>125.71194006875673</v>
      </c>
      <c r="BE1573" s="10">
        <v>0.42490909090909085</v>
      </c>
      <c r="BF1573" s="10">
        <v>1068.9729265148258</v>
      </c>
      <c r="BG1573" s="10">
        <v>5.1286842105257788E-2</v>
      </c>
      <c r="BH1573" s="10"/>
      <c r="BI1573" s="10"/>
    </row>
    <row r="1574" spans="52:61">
      <c r="AZ1574" s="4" t="s">
        <v>0</v>
      </c>
      <c r="BA1574" s="4">
        <v>58.7</v>
      </c>
      <c r="BB1574" s="4">
        <v>333.7</v>
      </c>
      <c r="BC1574" s="10">
        <v>1.9615</v>
      </c>
      <c r="BD1574" s="10">
        <v>125.92403772622993</v>
      </c>
      <c r="BE1574" s="10">
        <v>0.41727272727272724</v>
      </c>
      <c r="BF1574" s="10">
        <v>1264.3707267662701</v>
      </c>
      <c r="BG1574" s="10">
        <v>5.0948051948050257E-2</v>
      </c>
      <c r="BH1574" s="10"/>
      <c r="BI1574" s="10"/>
    </row>
    <row r="1575" spans="52:61">
      <c r="AZ1575" s="4" t="s">
        <v>0</v>
      </c>
      <c r="BA1575" s="4">
        <v>58.9</v>
      </c>
      <c r="BB1575" s="4">
        <v>333.9</v>
      </c>
      <c r="BC1575" s="10">
        <v>1.9516</v>
      </c>
      <c r="BD1575" s="10">
        <v>127.58762041401927</v>
      </c>
      <c r="BE1575" s="10">
        <v>0.42327272727272724</v>
      </c>
      <c r="BF1575" s="10">
        <v>1281.2979049565661</v>
      </c>
      <c r="BG1575" s="10">
        <v>5.0690909090921818E-2</v>
      </c>
      <c r="BH1575" s="10"/>
      <c r="BI1575" s="10"/>
    </row>
    <row r="1576" spans="52:61">
      <c r="AZ1576" s="4" t="s">
        <v>0</v>
      </c>
      <c r="BA1576" s="4">
        <v>59.1</v>
      </c>
      <c r="BB1576" s="4">
        <v>334.1</v>
      </c>
      <c r="BC1576" s="10">
        <v>1.9582999999999999</v>
      </c>
      <c r="BD1576" s="10">
        <v>127.66174743399888</v>
      </c>
      <c r="BE1576" s="10">
        <v>0.4192121212121212</v>
      </c>
      <c r="BF1576" s="10">
        <v>1264.4607224046476</v>
      </c>
      <c r="BG1576" s="10">
        <v>5.1534210526310388E-2</v>
      </c>
      <c r="BH1576" s="10"/>
      <c r="BI1576" s="10"/>
    </row>
    <row r="1577" spans="52:61">
      <c r="AZ1577" s="4" t="s">
        <v>0</v>
      </c>
      <c r="BA1577" s="4">
        <v>59.3</v>
      </c>
      <c r="BB1577" s="4">
        <v>334.3</v>
      </c>
      <c r="BC1577" s="10">
        <v>1.9311</v>
      </c>
      <c r="BD1577" s="10">
        <v>130.49557247164827</v>
      </c>
      <c r="BE1577" s="10">
        <v>0.43569696969696964</v>
      </c>
      <c r="BF1577" s="10">
        <v>1091.4048865619545</v>
      </c>
      <c r="BG1577" s="10">
        <v>5.4397183098592636E-2</v>
      </c>
      <c r="BH1577" s="10"/>
      <c r="BI1577" s="10"/>
    </row>
    <row r="1578" spans="52:61">
      <c r="AZ1578" s="4" t="s">
        <v>0</v>
      </c>
      <c r="BA1578" s="4">
        <v>59.5</v>
      </c>
      <c r="BB1578" s="4">
        <v>334.5</v>
      </c>
      <c r="BC1578" s="10">
        <v>1.9588000000000001</v>
      </c>
      <c r="BD1578" s="10">
        <v>130.18174392485196</v>
      </c>
      <c r="BE1578" s="10">
        <v>0.41890909090909084</v>
      </c>
      <c r="BF1578" s="10">
        <v>1115.4873164218959</v>
      </c>
      <c r="BG1578" s="10">
        <v>5.0877922077920391E-2</v>
      </c>
      <c r="BH1578" s="10"/>
      <c r="BI1578" s="10"/>
    </row>
    <row r="1579" spans="52:61">
      <c r="AZ1579" s="4" t="s">
        <v>0</v>
      </c>
      <c r="BA1579" s="4">
        <v>59.7</v>
      </c>
      <c r="BB1579" s="4">
        <v>334.7</v>
      </c>
      <c r="BC1579" s="10">
        <v>1.9356</v>
      </c>
      <c r="BD1579" s="10">
        <v>132.77536681132466</v>
      </c>
      <c r="BE1579" s="10">
        <v>0.43296969696969695</v>
      </c>
      <c r="BF1579" s="10">
        <v>1119.8951736186939</v>
      </c>
      <c r="BG1579" s="10">
        <v>5.2313513513506681E-2</v>
      </c>
      <c r="BH1579" s="10"/>
      <c r="BI1579" s="10"/>
    </row>
    <row r="1580" spans="52:61">
      <c r="AZ1580" s="4" t="s">
        <v>0</v>
      </c>
      <c r="BA1580" s="4">
        <v>59.9</v>
      </c>
      <c r="BB1580" s="4">
        <v>334.9</v>
      </c>
      <c r="BC1580" s="10">
        <v>1.9653</v>
      </c>
      <c r="BD1580" s="10">
        <v>132.29532386912939</v>
      </c>
      <c r="BE1580" s="10">
        <v>0.41496969696969693</v>
      </c>
      <c r="BF1580" s="10">
        <v>1228.0405405405409</v>
      </c>
      <c r="BG1580" s="10">
        <v>5.0392307692317971E-2</v>
      </c>
      <c r="BH1580" s="10"/>
      <c r="BI1580" s="10"/>
    </row>
    <row r="1581" spans="52:61">
      <c r="AZ1581" s="4" t="s">
        <v>0</v>
      </c>
      <c r="BA1581" s="4">
        <v>60.1</v>
      </c>
      <c r="BB1581" s="4">
        <v>335.1</v>
      </c>
      <c r="BC1581" s="10">
        <v>2.0211999999999999</v>
      </c>
      <c r="BD1581" s="10">
        <v>130.61547595487829</v>
      </c>
      <c r="BE1581" s="10">
        <v>0.38109090909090915</v>
      </c>
      <c r="BF1581" s="10">
        <v>1289.8698647614187</v>
      </c>
      <c r="BG1581" s="10">
        <v>5.2498701298699553E-2</v>
      </c>
      <c r="BH1581" s="10"/>
      <c r="BI1581" s="10"/>
    </row>
    <row r="1582" spans="52:61">
      <c r="AZ1582" s="4" t="s">
        <v>0</v>
      </c>
      <c r="BA1582" s="4">
        <v>60.3</v>
      </c>
      <c r="BB1582" s="4">
        <v>335.3</v>
      </c>
      <c r="BC1582" s="10">
        <v>2.0588000000000002</v>
      </c>
      <c r="BD1582" s="10">
        <v>129.687196425102</v>
      </c>
      <c r="BE1582" s="10">
        <v>0.35830303030303018</v>
      </c>
      <c r="BF1582" s="10">
        <v>944.36174171938944</v>
      </c>
      <c r="BG1582" s="10">
        <v>5.4178947368421868E-2</v>
      </c>
      <c r="BH1582" s="10"/>
      <c r="BI1582" s="10"/>
    </row>
    <row r="1583" spans="52:61">
      <c r="AZ1583" s="4" t="s">
        <v>0</v>
      </c>
      <c r="BA1583" s="4">
        <v>60.5</v>
      </c>
      <c r="BB1583" s="4">
        <v>335.5</v>
      </c>
      <c r="BC1583" s="10">
        <v>2.0459999999999998</v>
      </c>
      <c r="BD1583" s="10">
        <v>132.45356793743892</v>
      </c>
      <c r="BE1583" s="10">
        <v>0.36606060606060614</v>
      </c>
      <c r="BF1583" s="10">
        <v>1147.4488649134639</v>
      </c>
      <c r="BG1583" s="10">
        <v>5.3142857142849102E-2</v>
      </c>
      <c r="BH1583" s="10"/>
      <c r="BI1583" s="10"/>
    </row>
    <row r="1584" spans="52:61">
      <c r="AZ1584" s="4" t="s">
        <v>0</v>
      </c>
      <c r="BA1584" s="4">
        <v>60.7</v>
      </c>
      <c r="BB1584" s="4">
        <v>335.7</v>
      </c>
      <c r="BC1584" s="10">
        <v>2.0680999999999998</v>
      </c>
      <c r="BD1584" s="10">
        <v>132.48875779701177</v>
      </c>
      <c r="BE1584" s="10">
        <v>0.35266666666666674</v>
      </c>
      <c r="BF1584" s="10">
        <v>1123.5112483458315</v>
      </c>
      <c r="BG1584" s="10">
        <v>5.1702499999997056E-2</v>
      </c>
      <c r="BH1584" s="10"/>
      <c r="BI1584" s="10"/>
    </row>
    <row r="1585" spans="52:61">
      <c r="AZ1585" s="4" t="s">
        <v>0</v>
      </c>
      <c r="BA1585" s="4">
        <v>60.9</v>
      </c>
      <c r="BB1585" s="4">
        <v>335.9</v>
      </c>
      <c r="BC1585" s="10">
        <v>2.0990000000000002</v>
      </c>
      <c r="BD1585" s="10">
        <v>132.44402096236303</v>
      </c>
      <c r="BE1585" s="10">
        <v>0.33393939393939376</v>
      </c>
      <c r="BF1585" s="10">
        <v>1289.0466531440161</v>
      </c>
      <c r="BG1585" s="10">
        <v>5.6729729729745423E-2</v>
      </c>
      <c r="BH1585" s="10"/>
      <c r="BI1585" s="10"/>
    </row>
    <row r="1586" spans="52:61">
      <c r="AZ1586" s="4" t="s">
        <v>0</v>
      </c>
      <c r="BA1586" s="4">
        <v>61.1</v>
      </c>
      <c r="BB1586" s="4">
        <v>336.1</v>
      </c>
      <c r="BC1586" s="10">
        <v>2.1124999999999998</v>
      </c>
      <c r="BD1586" s="10">
        <v>133.49112426035504</v>
      </c>
      <c r="BE1586" s="10">
        <v>0.3257575757575758</v>
      </c>
      <c r="BF1586" s="10">
        <v>1100.3482803656943</v>
      </c>
      <c r="BG1586" s="10">
        <v>5.2812499999996994E-2</v>
      </c>
      <c r="BH1586" s="10"/>
      <c r="BI1586" s="10"/>
    </row>
    <row r="1587" spans="52:61">
      <c r="AZ1587" s="4" t="s">
        <v>0</v>
      </c>
      <c r="BA1587" s="4">
        <v>61.3</v>
      </c>
      <c r="BB1587" s="4">
        <v>336.3</v>
      </c>
      <c r="BC1587" s="10">
        <v>2.0779999999999998</v>
      </c>
      <c r="BD1587" s="10">
        <v>137.15110683349374</v>
      </c>
      <c r="BE1587" s="10">
        <v>0.34666666666666673</v>
      </c>
      <c r="BF1587" s="10">
        <v>1095.4018048990115</v>
      </c>
      <c r="BG1587" s="10">
        <v>5.616216216216173E-2</v>
      </c>
      <c r="BH1587" s="10"/>
      <c r="BI1587" s="10"/>
    </row>
    <row r="1588" spans="52:61">
      <c r="AZ1588" s="4" t="s">
        <v>0</v>
      </c>
      <c r="BA1588" s="4">
        <v>61.5</v>
      </c>
      <c r="BB1588" s="4">
        <v>336.5</v>
      </c>
      <c r="BC1588" s="10">
        <v>2.1133000000000002</v>
      </c>
      <c r="BD1588" s="10">
        <v>137.22613921355224</v>
      </c>
      <c r="BE1588" s="10">
        <v>0.3252727272727271</v>
      </c>
      <c r="BF1588" s="10">
        <v>1242.7421322273726</v>
      </c>
      <c r="BG1588" s="10">
        <v>5.3501265822778074E-2</v>
      </c>
      <c r="BH1588" s="10"/>
      <c r="BI1588" s="10"/>
    </row>
    <row r="1589" spans="52:61">
      <c r="AZ1589" s="4" t="s">
        <v>0</v>
      </c>
      <c r="BA1589" s="4">
        <v>61.7</v>
      </c>
      <c r="BB1589" s="4">
        <v>336.7</v>
      </c>
      <c r="BC1589" s="10">
        <v>2.1242999999999999</v>
      </c>
      <c r="BD1589" s="10">
        <v>137.45704467353954</v>
      </c>
      <c r="BE1589" s="10">
        <v>0.31860606060606067</v>
      </c>
      <c r="BF1589" s="10">
        <v>1384.5734532570184</v>
      </c>
      <c r="BG1589" s="10">
        <v>5.5902631578948203E-2</v>
      </c>
      <c r="BH1589" s="10"/>
      <c r="BI1589" s="10"/>
    </row>
    <row r="1590" spans="52:61">
      <c r="AZ1590" s="4" t="s">
        <v>0</v>
      </c>
      <c r="BA1590" s="4">
        <v>61.9</v>
      </c>
      <c r="BB1590" s="4">
        <v>336.9</v>
      </c>
      <c r="BC1590" s="10">
        <v>2.1507000000000001</v>
      </c>
      <c r="BD1590" s="10">
        <v>137.62960896452319</v>
      </c>
      <c r="BE1590" s="10">
        <v>0.30260606060606055</v>
      </c>
      <c r="BF1590" s="10">
        <v>1096.3491034780729</v>
      </c>
      <c r="BG1590" s="10">
        <v>5.6597368421062791E-2</v>
      </c>
      <c r="BH1590" s="10"/>
      <c r="BI1590" s="10"/>
    </row>
    <row r="1591" spans="52:61">
      <c r="AZ1591" s="4" t="s">
        <v>0</v>
      </c>
      <c r="BA1591" s="4">
        <v>62.1</v>
      </c>
      <c r="BB1591" s="4">
        <v>337.1</v>
      </c>
      <c r="BC1591" s="10">
        <v>2.1461000000000001</v>
      </c>
      <c r="BD1591" s="10">
        <v>139.78845347374306</v>
      </c>
      <c r="BE1591" s="10">
        <v>0.30539393939393927</v>
      </c>
      <c r="BF1591" s="10">
        <v>1120.5564142194744</v>
      </c>
      <c r="BG1591" s="10">
        <v>5.6476315789467775E-2</v>
      </c>
      <c r="BH1591" s="10"/>
      <c r="BI1591" s="10"/>
    </row>
    <row r="1592" spans="52:61">
      <c r="AZ1592" s="4" t="s">
        <v>0</v>
      </c>
      <c r="BA1592" s="4">
        <v>62.3</v>
      </c>
      <c r="BB1592" s="4">
        <v>337.3</v>
      </c>
      <c r="BC1592" s="10">
        <v>2.1600999999999999</v>
      </c>
      <c r="BD1592" s="10">
        <v>140.27128373686404</v>
      </c>
      <c r="BE1592" s="10">
        <v>0.2969090909090909</v>
      </c>
      <c r="BF1592" s="10">
        <v>1102.6367400305076</v>
      </c>
      <c r="BG1592" s="10">
        <v>5.4686075949366496E-2</v>
      </c>
      <c r="BH1592" s="10"/>
      <c r="BI1592" s="10"/>
    </row>
    <row r="1593" spans="52:61">
      <c r="AZ1593" s="4" t="s">
        <v>0</v>
      </c>
      <c r="BA1593" s="4">
        <v>62.5</v>
      </c>
      <c r="BB1593" s="4">
        <v>337.5</v>
      </c>
      <c r="BC1593" s="10">
        <v>2.1698</v>
      </c>
      <c r="BD1593" s="10">
        <v>140.56595077887363</v>
      </c>
      <c r="BE1593" s="10">
        <v>0.29103030303030303</v>
      </c>
      <c r="BF1593" s="10">
        <v>1313.7356919875131</v>
      </c>
      <c r="BG1593" s="10">
        <v>5.7861333333330045E-2</v>
      </c>
      <c r="BH1593" s="10"/>
      <c r="BI1593" s="10"/>
    </row>
    <row r="1594" spans="52:61">
      <c r="AZ1594" s="4" t="s">
        <v>0</v>
      </c>
      <c r="BA1594" s="4">
        <v>62.7</v>
      </c>
      <c r="BB1594" s="4">
        <v>337.7</v>
      </c>
      <c r="BC1594" s="10">
        <v>2.1922000000000001</v>
      </c>
      <c r="BD1594" s="10">
        <v>140.95429249156098</v>
      </c>
      <c r="BE1594" s="10">
        <v>0.27745454545454534</v>
      </c>
      <c r="BF1594" s="10">
        <v>1141.4458913336323</v>
      </c>
      <c r="BG1594" s="10">
        <v>5.5498734177214591E-2</v>
      </c>
      <c r="BH1594" s="10"/>
      <c r="BI1594" s="10"/>
    </row>
    <row r="1595" spans="52:61">
      <c r="AZ1595" s="4" t="s">
        <v>0</v>
      </c>
      <c r="BA1595" s="4">
        <v>62.9</v>
      </c>
      <c r="BB1595" s="4">
        <v>337.9</v>
      </c>
      <c r="BC1595" s="10">
        <v>2.2484000000000002</v>
      </c>
      <c r="BD1595" s="10">
        <v>138.32058352606296</v>
      </c>
      <c r="BE1595" s="10">
        <v>0.24339393939393925</v>
      </c>
      <c r="BF1595" s="10">
        <v>1234.6588119783999</v>
      </c>
      <c r="BG1595" s="10">
        <v>5.9168421052642202E-2</v>
      </c>
      <c r="BH1595" s="10"/>
      <c r="BI1595" s="10"/>
    </row>
    <row r="1596" spans="52:61">
      <c r="AZ1596" s="4" t="s">
        <v>0</v>
      </c>
      <c r="BA1596" s="4">
        <v>63.1</v>
      </c>
      <c r="BB1596" s="4">
        <v>338.1</v>
      </c>
      <c r="BC1596" s="10">
        <v>2.2351000000000001</v>
      </c>
      <c r="BD1596" s="10">
        <v>140.03847702563644</v>
      </c>
      <c r="BE1596" s="10">
        <v>0.25145454545454538</v>
      </c>
      <c r="BF1596" s="10">
        <v>1218.1030332209914</v>
      </c>
      <c r="BG1596" s="10">
        <v>5.7310256410251822E-2</v>
      </c>
      <c r="BH1596" s="10"/>
      <c r="BI1596" s="10"/>
    </row>
    <row r="1597" spans="52:61">
      <c r="AZ1597" s="4" t="s">
        <v>0</v>
      </c>
      <c r="BA1597" s="4">
        <v>63.3</v>
      </c>
      <c r="BB1597" s="4">
        <v>338.3</v>
      </c>
      <c r="BC1597" s="10">
        <v>2.2315</v>
      </c>
      <c r="BD1597" s="10">
        <v>141.16065426842931</v>
      </c>
      <c r="BE1597" s="10">
        <v>0.25363636363636355</v>
      </c>
      <c r="BF1597" s="10">
        <v>1235.380116959064</v>
      </c>
      <c r="BG1597" s="10">
        <v>5.8723684210527198E-2</v>
      </c>
      <c r="BH1597" s="10"/>
      <c r="BI1597" s="10"/>
    </row>
    <row r="1598" spans="52:61">
      <c r="AZ1598" s="4" t="s">
        <v>0</v>
      </c>
      <c r="BA1598" s="4">
        <v>63.5</v>
      </c>
      <c r="BB1598" s="4">
        <v>338.5</v>
      </c>
      <c r="BC1598" s="10">
        <v>2.1905000000000001</v>
      </c>
      <c r="BD1598" s="10">
        <v>144.71581830632275</v>
      </c>
      <c r="BE1598" s="10">
        <v>0.27848484848484839</v>
      </c>
      <c r="BF1598" s="10">
        <v>1264.3248629795714</v>
      </c>
      <c r="BG1598" s="10">
        <v>5.6896103896095292E-2</v>
      </c>
      <c r="BH1598" s="10"/>
      <c r="BI1598" s="10"/>
    </row>
    <row r="1599" spans="52:61">
      <c r="AZ1599" s="4" t="s">
        <v>0</v>
      </c>
      <c r="BA1599" s="4">
        <v>63.7</v>
      </c>
      <c r="BB1599" s="4">
        <v>338.7</v>
      </c>
      <c r="BC1599" s="10">
        <v>2.2069000000000001</v>
      </c>
      <c r="BD1599" s="10">
        <v>143.64040056187412</v>
      </c>
      <c r="BE1599" s="10">
        <v>0.26854545454545448</v>
      </c>
      <c r="BF1599" s="10">
        <v>1333.8590956887485</v>
      </c>
      <c r="BG1599" s="10">
        <v>5.6587179487181553E-2</v>
      </c>
      <c r="BH1599" s="10"/>
      <c r="BI1599" s="10"/>
    </row>
    <row r="1600" spans="52:61">
      <c r="AZ1600" s="4" t="s">
        <v>0</v>
      </c>
      <c r="BA1600" s="4">
        <v>63.9</v>
      </c>
      <c r="BB1600" s="4">
        <v>338.9</v>
      </c>
      <c r="BC1600" s="10">
        <v>2.1783000000000001</v>
      </c>
      <c r="BD1600" s="10">
        <v>146.44447504935042</v>
      </c>
      <c r="BE1600" s="10">
        <v>0.28587878787878779</v>
      </c>
      <c r="BF1600" s="10">
        <v>1279.1687531296946</v>
      </c>
      <c r="BG1600" s="10">
        <v>5.7323684210536609E-2</v>
      </c>
      <c r="BH1600" s="10"/>
      <c r="BI1600" s="10"/>
    </row>
    <row r="1601" spans="52:61">
      <c r="AZ1601" s="4" t="s">
        <v>0</v>
      </c>
      <c r="BA1601" s="4">
        <v>64.099999999999994</v>
      </c>
      <c r="BB1601" s="4">
        <v>339.1</v>
      </c>
      <c r="BC1601" s="10">
        <v>2.1333000000000002</v>
      </c>
      <c r="BD1601" s="10">
        <v>150.00234378662165</v>
      </c>
      <c r="BE1601" s="10">
        <v>0.31315151515151501</v>
      </c>
      <c r="BF1601" s="10">
        <v>1113.0301705290776</v>
      </c>
      <c r="BG1601" s="10">
        <v>5.5410389610387779E-2</v>
      </c>
      <c r="BH1601" s="10"/>
      <c r="BI1601" s="10"/>
    </row>
    <row r="1602" spans="52:61">
      <c r="AZ1602" s="4" t="s">
        <v>0</v>
      </c>
      <c r="BA1602" s="4">
        <v>64.3</v>
      </c>
      <c r="BB1602" s="4">
        <v>339.3</v>
      </c>
      <c r="BC1602" s="10">
        <v>2.1103999999999998</v>
      </c>
      <c r="BD1602" s="10">
        <v>152.10386656558001</v>
      </c>
      <c r="BE1602" s="10">
        <v>0.32703030303030312</v>
      </c>
      <c r="BF1602" s="10">
        <v>1246.6124661246611</v>
      </c>
      <c r="BG1602" s="10">
        <v>5.481558441558259E-2</v>
      </c>
      <c r="BH1602" s="10"/>
      <c r="BI1602" s="10"/>
    </row>
    <row r="1603" spans="52:61">
      <c r="AZ1603" s="4" t="s">
        <v>0</v>
      </c>
      <c r="BA1603" s="4">
        <v>64.5</v>
      </c>
      <c r="BB1603" s="4">
        <v>339.5</v>
      </c>
      <c r="BC1603" s="10">
        <v>2.0577000000000001</v>
      </c>
      <c r="BD1603" s="10">
        <v>155.51343733294453</v>
      </c>
      <c r="BE1603" s="10">
        <v>0.35896969696969688</v>
      </c>
      <c r="BF1603" s="10">
        <v>1220.3676826318335</v>
      </c>
      <c r="BG1603" s="10">
        <v>5.4871999999996889E-2</v>
      </c>
      <c r="BH1603" s="10"/>
      <c r="BI1603" s="10"/>
    </row>
    <row r="1604" spans="52:61">
      <c r="AZ1604" s="4" t="s">
        <v>0</v>
      </c>
      <c r="BA1604" s="4">
        <v>64.7</v>
      </c>
      <c r="BB1604" s="4">
        <v>339.7</v>
      </c>
      <c r="BC1604" s="10">
        <v>2.0703</v>
      </c>
      <c r="BD1604" s="10">
        <v>155.04999275467324</v>
      </c>
      <c r="BE1604" s="10">
        <v>0.35133333333333328</v>
      </c>
      <c r="BF1604" s="10">
        <v>1367.5792897804283</v>
      </c>
      <c r="BG1604" s="10">
        <v>5.3084615384611129E-2</v>
      </c>
      <c r="BH1604" s="10"/>
      <c r="BI1604" s="10"/>
    </row>
    <row r="1605" spans="52:61">
      <c r="AZ1605" s="4" t="s">
        <v>0</v>
      </c>
      <c r="BA1605" s="4">
        <v>64.900000000000006</v>
      </c>
      <c r="BB1605" s="4">
        <v>339.9</v>
      </c>
      <c r="BC1605" s="10">
        <v>2.0703999999999998</v>
      </c>
      <c r="BD1605" s="10">
        <v>155.04250386398766</v>
      </c>
      <c r="BE1605" s="10">
        <v>0.35127272727272735</v>
      </c>
      <c r="BF1605" s="10">
        <v>1128.1186783546866</v>
      </c>
      <c r="BG1605" s="10">
        <v>5.3087179487190314E-2</v>
      </c>
      <c r="BH1605" s="10"/>
      <c r="BI1605" s="10"/>
    </row>
    <row r="1606" spans="52:61">
      <c r="AZ1606" s="4" t="s">
        <v>0</v>
      </c>
      <c r="BA1606" s="4">
        <v>65.099999999999994</v>
      </c>
      <c r="BB1606" s="4">
        <v>340.1</v>
      </c>
      <c r="BC1606" s="10">
        <v>2.0114000000000001</v>
      </c>
      <c r="BD1606" s="10">
        <v>159.59033508998706</v>
      </c>
      <c r="BE1606" s="10">
        <v>0.38703030303030295</v>
      </c>
      <c r="BF1606" s="10">
        <v>1364.5974518839794</v>
      </c>
      <c r="BG1606" s="10">
        <v>5.4362162162161748E-2</v>
      </c>
      <c r="BH1606" s="10"/>
      <c r="BI1606" s="10"/>
    </row>
    <row r="1607" spans="52:61">
      <c r="AZ1607" s="4" t="s">
        <v>0</v>
      </c>
      <c r="BA1607" s="4">
        <v>65.3</v>
      </c>
      <c r="BB1607" s="4">
        <v>340.3</v>
      </c>
      <c r="BC1607" s="10">
        <v>1.9891000000000001</v>
      </c>
      <c r="BD1607" s="10">
        <v>161.37951837514453</v>
      </c>
      <c r="BE1607" s="10">
        <v>0.40054545454545448</v>
      </c>
      <c r="BF1607" s="10">
        <v>1383.2106841101117</v>
      </c>
      <c r="BG1607" s="10">
        <v>5.2344736842099782E-2</v>
      </c>
      <c r="BH1607" s="10"/>
      <c r="BI1607" s="10"/>
    </row>
    <row r="1608" spans="52:61">
      <c r="AZ1608" s="4" t="s">
        <v>0</v>
      </c>
      <c r="BA1608" s="4">
        <v>65.5</v>
      </c>
      <c r="BB1608" s="4">
        <v>340.5</v>
      </c>
      <c r="BC1608" s="10">
        <v>1.9597</v>
      </c>
      <c r="BD1608" s="10">
        <v>163.29029953564321</v>
      </c>
      <c r="BE1608" s="10">
        <v>0.41836363636363633</v>
      </c>
      <c r="BF1608" s="10">
        <v>1138.1475667189952</v>
      </c>
      <c r="BG1608" s="10">
        <v>5.0248717948713925E-2</v>
      </c>
      <c r="BH1608" s="10"/>
      <c r="BI1608" s="10"/>
    </row>
    <row r="1609" spans="52:61">
      <c r="AZ1609" s="4" t="s">
        <v>0</v>
      </c>
      <c r="BA1609" s="4">
        <v>65.7</v>
      </c>
      <c r="BB1609" s="4">
        <v>340.7</v>
      </c>
      <c r="BC1609" s="10">
        <v>1.8784000000000001</v>
      </c>
      <c r="BD1609" s="10">
        <v>170.35775127768312</v>
      </c>
      <c r="BE1609" s="10">
        <v>0.46763636363636357</v>
      </c>
      <c r="BF1609" s="10">
        <v>1118.4470278569861</v>
      </c>
      <c r="BG1609" s="10">
        <v>4.8164102564098706E-2</v>
      </c>
      <c r="BH1609" s="10"/>
      <c r="BI1609" s="10"/>
    </row>
    <row r="1610" spans="52:61">
      <c r="AZ1610" s="4" t="s">
        <v>0</v>
      </c>
      <c r="BA1610" s="4">
        <v>65.900000000000006</v>
      </c>
      <c r="BB1610" s="4">
        <v>340.9</v>
      </c>
      <c r="BC1610" s="10">
        <v>1.8748</v>
      </c>
      <c r="BD1610" s="10">
        <v>170.68487305312567</v>
      </c>
      <c r="BE1610" s="10">
        <v>0.4698181818181818</v>
      </c>
      <c r="BF1610" s="10">
        <v>1240.2056807051911</v>
      </c>
      <c r="BG1610" s="10">
        <v>4.9336842105277924E-2</v>
      </c>
      <c r="BH1610" s="10"/>
      <c r="BI1610" s="10"/>
    </row>
    <row r="1611" spans="52:61">
      <c r="AZ1611" s="4" t="s">
        <v>0</v>
      </c>
      <c r="BA1611" s="4">
        <v>66.099999999999994</v>
      </c>
      <c r="BB1611" s="4">
        <v>341.1</v>
      </c>
      <c r="BC1611" s="10">
        <v>1.9048</v>
      </c>
      <c r="BD1611" s="10">
        <v>167.99664006719865</v>
      </c>
      <c r="BE1611" s="10">
        <v>0.45163636363636356</v>
      </c>
      <c r="BF1611" s="10">
        <v>1270.0432680071262</v>
      </c>
      <c r="BG1611" s="10">
        <v>4.9475324675323035E-2</v>
      </c>
      <c r="BH1611" s="10"/>
      <c r="BI1611" s="10"/>
    </row>
    <row r="1612" spans="52:61">
      <c r="AZ1612" s="4" t="s">
        <v>0</v>
      </c>
      <c r="BA1612" s="4">
        <v>66.3</v>
      </c>
      <c r="BB1612" s="4">
        <v>341.3</v>
      </c>
      <c r="BC1612" s="10">
        <v>1.913</v>
      </c>
      <c r="BD1612" s="10">
        <v>167.27652901202299</v>
      </c>
      <c r="BE1612" s="10">
        <v>0.4466666666666666</v>
      </c>
      <c r="BF1612" s="10">
        <v>1253.3959002222773</v>
      </c>
      <c r="BG1612" s="10">
        <v>4.8430379746829344E-2</v>
      </c>
      <c r="BH1612" s="10"/>
      <c r="BI1612" s="10"/>
    </row>
    <row r="1613" spans="52:61">
      <c r="AZ1613" s="4" t="s">
        <v>0</v>
      </c>
      <c r="BA1613" s="4">
        <v>66.5</v>
      </c>
      <c r="BB1613" s="4">
        <v>341.5</v>
      </c>
      <c r="BC1613" s="10">
        <v>1.9169</v>
      </c>
      <c r="BD1613" s="10">
        <v>165.89284782722103</v>
      </c>
      <c r="BE1613" s="10">
        <v>0.44430303030303026</v>
      </c>
      <c r="BF1613" s="10">
        <v>1115.5712395235994</v>
      </c>
      <c r="BG1613" s="10">
        <v>4.9151282051278111E-2</v>
      </c>
      <c r="BH1613" s="10"/>
      <c r="BI1613" s="10"/>
    </row>
    <row r="1614" spans="52:61">
      <c r="AZ1614" s="4" t="s">
        <v>0</v>
      </c>
      <c r="BA1614" s="4">
        <v>66.7</v>
      </c>
      <c r="BB1614" s="4">
        <v>341.7</v>
      </c>
      <c r="BC1614" s="10">
        <v>1.8418000000000001</v>
      </c>
      <c r="BD1614" s="10">
        <v>172.11423607340643</v>
      </c>
      <c r="BE1614" s="10">
        <v>0.48981818181818171</v>
      </c>
      <c r="BF1614" s="10">
        <v>1138.5784532856505</v>
      </c>
      <c r="BG1614" s="10">
        <v>4.9778378378378001E-2</v>
      </c>
      <c r="BH1614" s="10"/>
      <c r="BI1614" s="10"/>
    </row>
    <row r="1615" spans="52:61">
      <c r="AZ1615" s="4" t="s">
        <v>0</v>
      </c>
      <c r="BA1615" s="4">
        <v>66.900000000000006</v>
      </c>
      <c r="BB1615" s="4">
        <v>341.9</v>
      </c>
      <c r="BC1615" s="10">
        <v>1.7372000000000001</v>
      </c>
      <c r="BD1615" s="10">
        <v>181.90191112134468</v>
      </c>
      <c r="BE1615" s="10">
        <v>0.55321212121212116</v>
      </c>
      <c r="BF1615" s="10">
        <v>1214.9122807017543</v>
      </c>
      <c r="BG1615" s="10">
        <v>4.454358974359883E-2</v>
      </c>
      <c r="BH1615" s="10"/>
      <c r="BI1615" s="10"/>
    </row>
    <row r="1616" spans="52:61">
      <c r="AZ1616" s="4" t="s">
        <v>0</v>
      </c>
      <c r="BA1616" s="4">
        <v>67.099999999999994</v>
      </c>
      <c r="BB1616" s="4">
        <v>342.1</v>
      </c>
      <c r="BC1616" s="10">
        <v>1.6735</v>
      </c>
      <c r="BD1616" s="10">
        <v>188.22826411711981</v>
      </c>
      <c r="BE1616" s="10">
        <v>0.5918181818181818</v>
      </c>
      <c r="BF1616" s="10">
        <v>1219.8073598419364</v>
      </c>
      <c r="BG1616" s="10">
        <v>4.4039473684211183E-2</v>
      </c>
      <c r="BH1616" s="10"/>
      <c r="BI1616" s="10"/>
    </row>
    <row r="1617" spans="52:61">
      <c r="AZ1617" s="4" t="s">
        <v>0</v>
      </c>
      <c r="BA1617" s="4">
        <v>67.3</v>
      </c>
      <c r="BB1617" s="4">
        <v>342.3</v>
      </c>
      <c r="BC1617" s="10">
        <v>1.6836</v>
      </c>
      <c r="BD1617" s="10">
        <v>185.91114278926111</v>
      </c>
      <c r="BE1617" s="10">
        <v>0.58569696969696972</v>
      </c>
      <c r="BF1617" s="10">
        <v>1078.8253477588871</v>
      </c>
      <c r="BG1617" s="10">
        <v>4.4305263157890094E-2</v>
      </c>
      <c r="BH1617" s="10"/>
      <c r="BI1617" s="10"/>
    </row>
    <row r="1618" spans="52:61">
      <c r="AZ1618" s="4" t="s">
        <v>0</v>
      </c>
      <c r="BA1618" s="4">
        <v>67.5</v>
      </c>
      <c r="BB1618" s="4">
        <v>342.5</v>
      </c>
      <c r="BC1618" s="10">
        <v>1.7077</v>
      </c>
      <c r="BD1618" s="10">
        <v>182.11629677343797</v>
      </c>
      <c r="BE1618" s="10">
        <v>0.57109090909090909</v>
      </c>
      <c r="BF1618" s="10">
        <v>1309.0760425183976</v>
      </c>
      <c r="BG1618" s="10">
        <v>4.4355844155842684E-2</v>
      </c>
      <c r="BH1618" s="10"/>
      <c r="BI1618" s="10"/>
    </row>
    <row r="1619" spans="52:61">
      <c r="AZ1619" s="4" t="s">
        <v>0</v>
      </c>
      <c r="BA1619" s="4">
        <v>67.7</v>
      </c>
      <c r="BB1619" s="4">
        <v>342.7</v>
      </c>
      <c r="BC1619" s="10">
        <v>1.7837000000000001</v>
      </c>
      <c r="BD1619" s="10">
        <v>173.23540954196332</v>
      </c>
      <c r="BE1619" s="10">
        <v>0.52503030303030296</v>
      </c>
      <c r="BF1619" s="10">
        <v>1292.4707801032887</v>
      </c>
      <c r="BG1619" s="10">
        <v>4.573589743589377E-2</v>
      </c>
      <c r="BH1619" s="10"/>
      <c r="BI1619" s="10"/>
    </row>
    <row r="1620" spans="52:61">
      <c r="AZ1620" s="4" t="s">
        <v>0</v>
      </c>
      <c r="BA1620" s="4">
        <v>67.900000000000006</v>
      </c>
      <c r="BB1620" s="4">
        <v>342.9</v>
      </c>
      <c r="BC1620" s="10">
        <v>1.8432999999999999</v>
      </c>
      <c r="BD1620" s="10">
        <v>166.00661856453101</v>
      </c>
      <c r="BE1620" s="10">
        <v>0.4889090909090909</v>
      </c>
      <c r="BF1620" s="10">
        <v>1254.6145494028228</v>
      </c>
      <c r="BG1620" s="10">
        <v>4.9818918918932698E-2</v>
      </c>
      <c r="BH1620" s="10"/>
      <c r="BI1620" s="10"/>
    </row>
    <row r="1621" spans="52:61">
      <c r="AZ1621" s="4" t="s">
        <v>0</v>
      </c>
      <c r="BA1621" s="4">
        <v>68.099999999999994</v>
      </c>
      <c r="BB1621" s="4">
        <v>343.1</v>
      </c>
      <c r="BC1621" s="10">
        <v>1.9112</v>
      </c>
      <c r="BD1621" s="10">
        <v>158.53913771452491</v>
      </c>
      <c r="BE1621" s="10">
        <v>0.44775757575757574</v>
      </c>
      <c r="BF1621" s="10">
        <v>1230.5389221556889</v>
      </c>
      <c r="BG1621" s="10">
        <v>4.9005128205124281E-2</v>
      </c>
      <c r="BH1621" s="10"/>
      <c r="BI1621" s="10"/>
    </row>
    <row r="1622" spans="52:61">
      <c r="AZ1622" s="4" t="s">
        <v>0</v>
      </c>
      <c r="BA1622" s="4">
        <v>68.3</v>
      </c>
      <c r="BB1622" s="4">
        <v>343.3</v>
      </c>
      <c r="BC1622" s="10">
        <v>2.1017999999999999</v>
      </c>
      <c r="BD1622" s="10">
        <v>142.73479874393377</v>
      </c>
      <c r="BE1622" s="10">
        <v>0.33224242424242428</v>
      </c>
      <c r="BF1622" s="10">
        <v>1173.924877517692</v>
      </c>
      <c r="BG1622" s="10">
        <v>5.3892307692303368E-2</v>
      </c>
      <c r="BH1622" s="10"/>
      <c r="BI1622" s="10"/>
    </row>
    <row r="1623" spans="52:61">
      <c r="AZ1623" s="4" t="s">
        <v>0</v>
      </c>
      <c r="BA1623" s="4">
        <v>68.5</v>
      </c>
      <c r="BB1623" s="4">
        <v>343.5</v>
      </c>
      <c r="BC1623" s="10">
        <v>2.4076</v>
      </c>
      <c r="BD1623" s="10">
        <v>123.35936202026915</v>
      </c>
      <c r="BE1623" s="10">
        <v>0.14690909090909088</v>
      </c>
      <c r="BF1623" s="10">
        <v>1103.9738704409365</v>
      </c>
      <c r="BG1623" s="10">
        <v>6.5070270270269778E-2</v>
      </c>
      <c r="BH1623" s="10"/>
      <c r="BI1623" s="10"/>
    </row>
    <row r="1624" spans="52:61">
      <c r="AZ1624" s="4" t="s">
        <v>0</v>
      </c>
      <c r="BA1624" s="4">
        <v>68.7</v>
      </c>
      <c r="BB1624" s="4">
        <v>343.7</v>
      </c>
      <c r="BC1624" s="10">
        <v>2.3319000000000001</v>
      </c>
      <c r="BD1624" s="10">
        <v>126.07744757493889</v>
      </c>
      <c r="BE1624" s="10">
        <v>0.1927878787878787</v>
      </c>
      <c r="BF1624" s="10">
        <v>1207.9477408818727</v>
      </c>
      <c r="BG1624" s="10">
        <v>6.2183999999996471E-2</v>
      </c>
      <c r="BH1624" s="10"/>
      <c r="BI1624" s="10"/>
    </row>
    <row r="1625" spans="52:61">
      <c r="AZ1625" s="4" t="s">
        <v>0</v>
      </c>
      <c r="BA1625" s="4">
        <v>68.900000000000006</v>
      </c>
      <c r="BB1625" s="4">
        <v>343.9</v>
      </c>
      <c r="BC1625" s="10">
        <v>2.1619000000000002</v>
      </c>
      <c r="BD1625" s="10">
        <v>134.60382071326148</v>
      </c>
      <c r="BE1625" s="10">
        <v>0.2958181818181817</v>
      </c>
      <c r="BF1625" s="10">
        <v>1330.0760043431053</v>
      </c>
      <c r="BG1625" s="10">
        <v>5.5433333333344645E-2</v>
      </c>
      <c r="BH1625" s="10"/>
      <c r="BI1625" s="10"/>
    </row>
    <row r="1626" spans="52:61">
      <c r="AZ1626" s="4" t="s">
        <v>0</v>
      </c>
      <c r="BA1626" s="4">
        <v>69.099999999999994</v>
      </c>
      <c r="BB1626" s="4">
        <v>344.1</v>
      </c>
      <c r="BC1626" s="10">
        <v>2.1722000000000001</v>
      </c>
      <c r="BD1626" s="10">
        <v>132.12411380167572</v>
      </c>
      <c r="BE1626" s="10">
        <v>0.28957575757575743</v>
      </c>
      <c r="BF1626" s="10">
        <v>1325.1900108577631</v>
      </c>
      <c r="BG1626" s="10">
        <v>5.6420779220777352E-2</v>
      </c>
      <c r="BH1626" s="10"/>
      <c r="BI1626" s="10"/>
    </row>
    <row r="1627" spans="52:61">
      <c r="AZ1627" s="4" t="s">
        <v>0</v>
      </c>
      <c r="BA1627" s="4">
        <v>69.3</v>
      </c>
      <c r="BB1627" s="4">
        <v>344.3</v>
      </c>
      <c r="BC1627" s="10">
        <v>2.1953999999999998</v>
      </c>
      <c r="BD1627" s="10">
        <v>129.81688986061766</v>
      </c>
      <c r="BE1627" s="10">
        <v>0.2755151515151516</v>
      </c>
      <c r="BF1627" s="10">
        <v>1331.8836640391407</v>
      </c>
      <c r="BG1627" s="10">
        <v>5.702337662336799E-2</v>
      </c>
      <c r="BH1627" s="10"/>
      <c r="BI1627" s="10"/>
    </row>
    <row r="1628" spans="52:61">
      <c r="AZ1628" s="4" t="s">
        <v>0</v>
      </c>
      <c r="BA1628" s="4">
        <v>69.5</v>
      </c>
      <c r="BB1628" s="4">
        <v>344.5</v>
      </c>
      <c r="BC1628" s="10">
        <v>2.165</v>
      </c>
      <c r="BD1628" s="10">
        <v>130.71593533487297</v>
      </c>
      <c r="BE1628" s="10">
        <v>0.29393939393939389</v>
      </c>
      <c r="BF1628" s="10">
        <v>1338.3233532934134</v>
      </c>
      <c r="BG1628" s="10">
        <v>5.5512820512822539E-2</v>
      </c>
      <c r="BH1628" s="10"/>
      <c r="BI1628" s="10"/>
    </row>
    <row r="1629" spans="52:61">
      <c r="AZ1629" s="4" t="s">
        <v>0</v>
      </c>
      <c r="BA1629" s="4">
        <v>69.7</v>
      </c>
      <c r="BB1629" s="4">
        <v>344.7</v>
      </c>
      <c r="BC1629" s="10">
        <v>1.9910000000000001</v>
      </c>
      <c r="BD1629" s="10">
        <v>141.13510798593671</v>
      </c>
      <c r="BE1629" s="10">
        <v>0.3993939393939393</v>
      </c>
      <c r="BF1629" s="10">
        <v>1162.6111371080956</v>
      </c>
      <c r="BG1629" s="10">
        <v>5.2394736842099776E-2</v>
      </c>
      <c r="BH1629" s="10"/>
      <c r="BI1629" s="10"/>
    </row>
    <row r="1630" spans="52:61">
      <c r="AZ1630" s="4" t="s">
        <v>0</v>
      </c>
      <c r="BA1630" s="4">
        <v>69.900000000000006</v>
      </c>
      <c r="BB1630" s="4">
        <v>344.9</v>
      </c>
      <c r="BC1630" s="10">
        <v>1.8720000000000001</v>
      </c>
      <c r="BD1630" s="10">
        <v>149.57264957264957</v>
      </c>
      <c r="BE1630" s="10">
        <v>0.47151515151515144</v>
      </c>
      <c r="BF1630" s="10">
        <v>1359.4985009539387</v>
      </c>
      <c r="BG1630" s="10">
        <v>4.7392405063304097E-2</v>
      </c>
      <c r="BH1630" s="10"/>
      <c r="BI1630" s="10"/>
    </row>
    <row r="1631" spans="52:61">
      <c r="AZ1631" s="4" t="s">
        <v>0</v>
      </c>
      <c r="BA1631" s="4">
        <v>70.099999999999994</v>
      </c>
      <c r="BB1631" s="4">
        <v>345.1</v>
      </c>
      <c r="BC1631" s="10">
        <v>1.7183999999999999</v>
      </c>
      <c r="BD1631" s="10">
        <v>162.36033519553072</v>
      </c>
      <c r="BE1631" s="10">
        <v>0.56460606060606067</v>
      </c>
      <c r="BF1631" s="10">
        <v>1362.2240392477515</v>
      </c>
      <c r="BG1631" s="10">
        <v>4.2959999999997556E-2</v>
      </c>
      <c r="BH1631" s="10"/>
      <c r="BI1631" s="10"/>
    </row>
    <row r="1632" spans="52:61">
      <c r="AZ1632" s="4" t="s">
        <v>0</v>
      </c>
      <c r="BA1632" s="4">
        <v>70.3</v>
      </c>
      <c r="BB1632" s="4">
        <v>345.3</v>
      </c>
      <c r="BC1632" s="10">
        <v>1.6758999999999999</v>
      </c>
      <c r="BD1632" s="10">
        <v>167.67110209439704</v>
      </c>
      <c r="BE1632" s="10">
        <v>0.59036363636363642</v>
      </c>
      <c r="BF1632" s="10">
        <v>1198.1245491704735</v>
      </c>
      <c r="BG1632" s="10">
        <v>4.1897499999997617E-2</v>
      </c>
      <c r="BH1632" s="10"/>
      <c r="BI1632" s="10"/>
    </row>
    <row r="1633" spans="52:61">
      <c r="AZ1633" s="4" t="s">
        <v>0</v>
      </c>
      <c r="BA1633" s="4">
        <v>70.5</v>
      </c>
      <c r="BB1633" s="4">
        <v>345.5</v>
      </c>
      <c r="BC1633" s="10">
        <v>1.7371000000000001</v>
      </c>
      <c r="BD1633" s="10">
        <v>162.33953140291288</v>
      </c>
      <c r="BE1633" s="10">
        <v>0.55327272727272725</v>
      </c>
      <c r="BF1633" s="10">
        <v>1085.5117412494462</v>
      </c>
      <c r="BG1633" s="10">
        <v>4.3977215189867878E-2</v>
      </c>
      <c r="BH1633" s="10"/>
      <c r="BI1633" s="10"/>
    </row>
    <row r="1634" spans="52:61">
      <c r="AZ1634" s="4" t="s">
        <v>0</v>
      </c>
      <c r="BA1634" s="4">
        <v>70.7</v>
      </c>
      <c r="BB1634" s="4">
        <v>345.7</v>
      </c>
      <c r="BC1634" s="10">
        <v>1.7230000000000001</v>
      </c>
      <c r="BD1634" s="10">
        <v>165.98955310504931</v>
      </c>
      <c r="BE1634" s="10">
        <v>0.56181818181818177</v>
      </c>
      <c r="BF1634" s="10">
        <v>1250.8292931870376</v>
      </c>
      <c r="BG1634" s="10">
        <v>4.3074999999997553E-2</v>
      </c>
      <c r="BH1634" s="10"/>
      <c r="BI1634" s="10"/>
    </row>
    <row r="1635" spans="52:61">
      <c r="AZ1635" s="4" t="s">
        <v>0</v>
      </c>
      <c r="BA1635" s="4">
        <v>70.900000000000006</v>
      </c>
      <c r="BB1635" s="4">
        <v>345.9</v>
      </c>
      <c r="BC1635" s="10">
        <v>1.7552000000000001</v>
      </c>
      <c r="BD1635" s="10">
        <v>165.79307201458522</v>
      </c>
      <c r="BE1635" s="10">
        <v>0.54230303030303018</v>
      </c>
      <c r="BF1635" s="10">
        <v>1333.0618892508139</v>
      </c>
      <c r="BG1635" s="10">
        <v>4.2809756097571663E-2</v>
      </c>
      <c r="BH1635" s="10"/>
      <c r="BI1635" s="10"/>
    </row>
    <row r="1636" spans="52:61">
      <c r="AZ1636" s="4" t="s">
        <v>0</v>
      </c>
      <c r="BA1636" s="4">
        <v>71.099999999999994</v>
      </c>
      <c r="BB1636" s="4">
        <v>346.1</v>
      </c>
      <c r="BC1636" s="10">
        <v>1.7111000000000001</v>
      </c>
      <c r="BD1636" s="10">
        <v>174.15697504529248</v>
      </c>
      <c r="BE1636" s="10">
        <v>0.569030303030303</v>
      </c>
      <c r="BF1636" s="10">
        <v>1325.1900108577631</v>
      </c>
      <c r="BG1636" s="10">
        <v>4.2777499999997567E-2</v>
      </c>
      <c r="BH1636" s="10"/>
      <c r="BI1636" s="10"/>
    </row>
    <row r="1637" spans="52:61">
      <c r="AZ1637" s="4" t="s">
        <v>0</v>
      </c>
      <c r="BA1637" s="4">
        <v>71.3</v>
      </c>
      <c r="BB1637" s="4">
        <v>346.3</v>
      </c>
      <c r="BC1637" s="10">
        <v>1.6855</v>
      </c>
      <c r="BD1637" s="10">
        <v>182.14179768614653</v>
      </c>
      <c r="BE1637" s="10">
        <v>0.58454545454545448</v>
      </c>
      <c r="BF1637" s="10">
        <v>1195.8508273647815</v>
      </c>
      <c r="BG1637" s="10">
        <v>4.3217948717950296E-2</v>
      </c>
      <c r="BH1637" s="10"/>
      <c r="BI1637" s="10"/>
    </row>
    <row r="1638" spans="52:61">
      <c r="AZ1638" s="4" t="s">
        <v>0</v>
      </c>
      <c r="BA1638" s="4">
        <v>71.5</v>
      </c>
      <c r="BB1638" s="4">
        <v>346.5</v>
      </c>
      <c r="BC1638" s="10">
        <v>1.6408</v>
      </c>
      <c r="BD1638" s="10">
        <v>193.80789858605559</v>
      </c>
      <c r="BE1638" s="10">
        <v>0.61163636363636364</v>
      </c>
      <c r="BF1638" s="10">
        <v>1240.061162079511</v>
      </c>
      <c r="BG1638" s="10">
        <v>4.0513580246909459E-2</v>
      </c>
      <c r="BH1638" s="10"/>
      <c r="BI1638" s="10"/>
    </row>
    <row r="1639" spans="52:61">
      <c r="AZ1639" s="4" t="s">
        <v>0</v>
      </c>
      <c r="BA1639" s="4">
        <v>71.7</v>
      </c>
      <c r="BB1639" s="4">
        <v>346.7</v>
      </c>
      <c r="BC1639" s="10">
        <v>1.6132</v>
      </c>
      <c r="BD1639" s="10">
        <v>206.42201834862385</v>
      </c>
      <c r="BE1639" s="10">
        <v>0.62836363636363635</v>
      </c>
      <c r="BF1639" s="10">
        <v>1188.9877374368837</v>
      </c>
      <c r="BG1639" s="10">
        <v>4.0329999999997708E-2</v>
      </c>
      <c r="BH1639" s="10"/>
      <c r="BI1639" s="10"/>
    </row>
    <row r="1640" spans="52:61">
      <c r="AZ1640" s="4" t="s">
        <v>0</v>
      </c>
      <c r="BA1640" s="4">
        <v>71.900000000000006</v>
      </c>
      <c r="BB1640" s="4">
        <v>346.9</v>
      </c>
      <c r="BC1640" s="10">
        <v>1.5991</v>
      </c>
      <c r="BD1640" s="10">
        <v>218.24776436745671</v>
      </c>
      <c r="BE1640" s="10">
        <v>0.63690909090909087</v>
      </c>
      <c r="BF1640" s="10">
        <v>1344.7805941673482</v>
      </c>
      <c r="BG1640" s="10">
        <v>3.9977500000009089E-2</v>
      </c>
      <c r="BH1640" s="10"/>
      <c r="BI1640" s="10"/>
    </row>
    <row r="1641" spans="52:61">
      <c r="AZ1641" s="4" t="s">
        <v>0</v>
      </c>
      <c r="BA1641" s="4">
        <v>72.099999999999994</v>
      </c>
      <c r="BB1641" s="4">
        <v>347.1</v>
      </c>
      <c r="BC1641" s="10">
        <v>1.6012</v>
      </c>
      <c r="BD1641" s="10">
        <v>229.82762927804148</v>
      </c>
      <c r="BE1641" s="10">
        <v>0.63563636363636367</v>
      </c>
      <c r="BF1641" s="10">
        <v>1252.7084908037291</v>
      </c>
      <c r="BG1641" s="10">
        <v>3.8583132530113216E-2</v>
      </c>
      <c r="BH1641" s="10"/>
      <c r="BI1641" s="10"/>
    </row>
    <row r="1642" spans="52:61">
      <c r="AZ1642" s="4" t="s">
        <v>0</v>
      </c>
      <c r="BA1642" s="4">
        <v>72.3</v>
      </c>
      <c r="BB1642" s="4">
        <v>347.3</v>
      </c>
      <c r="BC1642" s="10">
        <v>1.641</v>
      </c>
      <c r="BD1642" s="10">
        <v>238.878732480195</v>
      </c>
      <c r="BE1642" s="10">
        <v>0.61151515151515146</v>
      </c>
      <c r="BF1642" s="10">
        <v>1245.596376446905</v>
      </c>
      <c r="BG1642" s="10">
        <v>4.1544303797467902E-2</v>
      </c>
      <c r="BH1642" s="10"/>
      <c r="BI1642" s="10"/>
    </row>
    <row r="1643" spans="52:61">
      <c r="AZ1643" s="4" t="s">
        <v>0</v>
      </c>
      <c r="BA1643" s="4">
        <v>72.5</v>
      </c>
      <c r="BB1643" s="4">
        <v>347.5</v>
      </c>
      <c r="BC1643" s="10">
        <v>1.6871</v>
      </c>
      <c r="BD1643" s="10">
        <v>247.16969948432219</v>
      </c>
      <c r="BE1643" s="10">
        <v>0.58357575757575753</v>
      </c>
      <c r="BF1643" s="10">
        <v>1334.9619978284472</v>
      </c>
      <c r="BG1643" s="10">
        <v>4.2177499999997606E-2</v>
      </c>
      <c r="BH1643" s="10"/>
      <c r="BI1643" s="10"/>
    </row>
    <row r="1644" spans="52:61">
      <c r="AZ1644" s="4" t="s">
        <v>0</v>
      </c>
      <c r="BA1644" s="4">
        <v>72.7</v>
      </c>
      <c r="BB1644" s="4">
        <v>347.7</v>
      </c>
      <c r="BC1644" s="10">
        <v>1.8066</v>
      </c>
      <c r="BD1644" s="10">
        <v>247.97963024465847</v>
      </c>
      <c r="BE1644" s="10">
        <v>0.51115151515151513</v>
      </c>
      <c r="BF1644" s="10">
        <v>1329.3413173652696</v>
      </c>
      <c r="BG1644" s="10">
        <v>4.4607407407402863E-2</v>
      </c>
      <c r="BH1644" s="10"/>
      <c r="BI1644" s="10"/>
    </row>
    <row r="1645" spans="52:61">
      <c r="AZ1645" s="4" t="s">
        <v>0</v>
      </c>
      <c r="BA1645" s="4">
        <v>72.900000000000006</v>
      </c>
      <c r="BB1645" s="4">
        <v>347.9</v>
      </c>
      <c r="BC1645" s="10">
        <v>1.8857999999999999</v>
      </c>
      <c r="BD1645" s="10">
        <v>254.53388482341714</v>
      </c>
      <c r="BE1645" s="10">
        <v>0.46315151515151515</v>
      </c>
      <c r="BF1645" s="10">
        <v>1349.1414554374489</v>
      </c>
      <c r="BG1645" s="10">
        <v>4.714500000001072E-2</v>
      </c>
      <c r="BH1645" s="10"/>
      <c r="BI1645" s="10"/>
    </row>
    <row r="1646" spans="52:61">
      <c r="AZ1646" s="4" t="s">
        <v>0</v>
      </c>
      <c r="BA1646" s="4">
        <v>73.099999999999994</v>
      </c>
      <c r="BB1646" s="4">
        <v>348.1</v>
      </c>
      <c r="BC1646" s="10">
        <v>2.0205000000000002</v>
      </c>
      <c r="BD1646" s="10">
        <v>254.88740410789407</v>
      </c>
      <c r="BE1646" s="10">
        <v>0.38151515151515136</v>
      </c>
      <c r="BF1646" s="10">
        <v>1356.7729626601254</v>
      </c>
      <c r="BG1646" s="10">
        <v>5.1807692307694206E-2</v>
      </c>
      <c r="BH1646" s="10"/>
      <c r="BI1646" s="10"/>
    </row>
    <row r="1647" spans="52:61">
      <c r="AZ1647" s="4" t="s">
        <v>0</v>
      </c>
      <c r="BA1647" s="4">
        <v>73.3</v>
      </c>
      <c r="BB1647" s="4">
        <v>348.3</v>
      </c>
      <c r="BC1647" s="10">
        <v>2.0558000000000001</v>
      </c>
      <c r="BD1647" s="10">
        <v>268.9950384278626</v>
      </c>
      <c r="BE1647" s="10">
        <v>0.36012121212121206</v>
      </c>
      <c r="BF1647" s="10">
        <v>1354.5925320250751</v>
      </c>
      <c r="BG1647" s="10">
        <v>5.0760493827155327E-2</v>
      </c>
      <c r="BH1647" s="10"/>
      <c r="BI1647" s="10"/>
    </row>
    <row r="1648" spans="52:61">
      <c r="AZ1648" s="4" t="s">
        <v>0</v>
      </c>
      <c r="BA1648" s="4">
        <v>73.5</v>
      </c>
      <c r="BB1648" s="4">
        <v>348.5</v>
      </c>
      <c r="BC1648" s="10">
        <v>2.0895000000000001</v>
      </c>
      <c r="BD1648" s="10">
        <v>283.32136874850443</v>
      </c>
      <c r="BE1648" s="10">
        <v>0.33969696969696955</v>
      </c>
      <c r="BF1648" s="10">
        <v>1360.5887162714637</v>
      </c>
      <c r="BG1648" s="10">
        <v>5.2898734177214621E-2</v>
      </c>
      <c r="BH1648" s="10"/>
      <c r="BI1648" s="10"/>
    </row>
    <row r="1649" spans="52:61">
      <c r="AZ1649" s="4" t="s">
        <v>0</v>
      </c>
      <c r="BA1649" s="4">
        <v>73.7</v>
      </c>
      <c r="BB1649" s="4">
        <v>348.7</v>
      </c>
      <c r="BC1649" s="10">
        <v>2.0703</v>
      </c>
      <c r="BD1649" s="10">
        <v>306.23581123508671</v>
      </c>
      <c r="BE1649" s="10">
        <v>0.35133333333333328</v>
      </c>
      <c r="BF1649" s="10">
        <v>1356.9281224378244</v>
      </c>
      <c r="BG1649" s="10">
        <v>5.1757499999997056E-2</v>
      </c>
      <c r="BH1649" s="10"/>
      <c r="BI1649" s="10"/>
    </row>
    <row r="1650" spans="52:61">
      <c r="AZ1650" s="4" t="s">
        <v>0</v>
      </c>
      <c r="BA1650" s="4">
        <v>73.900000000000006</v>
      </c>
      <c r="BB1650" s="4">
        <v>348.9</v>
      </c>
      <c r="BC1650" s="10">
        <v>2.1284999999999998</v>
      </c>
      <c r="BD1650" s="10">
        <v>317.12473572938694</v>
      </c>
      <c r="BE1650" s="10">
        <v>0.3160606060606061</v>
      </c>
      <c r="BF1650" s="10">
        <v>1336.1344537815125</v>
      </c>
      <c r="BG1650" s="10">
        <v>5.3886075949381815E-2</v>
      </c>
      <c r="BH1650" s="10"/>
      <c r="BI1650" s="10"/>
    </row>
    <row r="1651" spans="52:61">
      <c r="AZ1651" s="4" t="s">
        <v>0</v>
      </c>
      <c r="BA1651" s="4">
        <v>74.099999999999994</v>
      </c>
      <c r="BB1651" s="4">
        <v>349.1</v>
      </c>
      <c r="BC1651" s="10">
        <v>2.1962999999999999</v>
      </c>
      <c r="BD1651" s="10">
        <v>326.45813413468107</v>
      </c>
      <c r="BE1651" s="10">
        <v>0.27496969696969698</v>
      </c>
      <c r="BF1651" s="10">
        <v>1330.9840065058281</v>
      </c>
      <c r="BG1651" s="10">
        <v>5.4907499999996875E-2</v>
      </c>
      <c r="BH1651" s="10"/>
      <c r="BI1651" s="10"/>
    </row>
    <row r="1652" spans="52:61">
      <c r="AZ1652" s="4" t="s">
        <v>0</v>
      </c>
      <c r="BA1652" s="4">
        <v>74.3</v>
      </c>
      <c r="BB1652" s="4">
        <v>349.3</v>
      </c>
      <c r="BC1652" s="10">
        <v>2.1905999999999999</v>
      </c>
      <c r="BD1652" s="10">
        <v>346.48041632429471</v>
      </c>
      <c r="BE1652" s="10">
        <v>0.27842424242424246</v>
      </c>
      <c r="BF1652" s="10">
        <v>1293.9450520138705</v>
      </c>
      <c r="BG1652" s="10">
        <v>5.8415999999996679E-2</v>
      </c>
      <c r="BH1652" s="10"/>
      <c r="BI1652" s="10"/>
    </row>
    <row r="1653" spans="52:61">
      <c r="AZ1653" s="4" t="s">
        <v>0</v>
      </c>
      <c r="BA1653" s="4">
        <v>74.5</v>
      </c>
      <c r="BB1653" s="4">
        <v>349.5</v>
      </c>
      <c r="BC1653" s="10">
        <v>2.2866</v>
      </c>
      <c r="BD1653" s="10">
        <v>349.42709699991252</v>
      </c>
      <c r="BE1653" s="10">
        <v>0.22024242424242421</v>
      </c>
      <c r="BF1653" s="10">
        <v>1326.6194882961352</v>
      </c>
      <c r="BG1653" s="10">
        <v>5.863076923075769E-2</v>
      </c>
      <c r="BH1653" s="10"/>
      <c r="BI1653" s="10"/>
    </row>
    <row r="1654" spans="52:61">
      <c r="AZ1654" s="4" t="s">
        <v>0</v>
      </c>
      <c r="BA1654" s="4">
        <v>74.7</v>
      </c>
      <c r="BB1654" s="4">
        <v>349.7</v>
      </c>
      <c r="BC1654" s="10">
        <v>2.2366999999999999</v>
      </c>
      <c r="BD1654" s="10">
        <v>375.55327044306347</v>
      </c>
      <c r="BE1654" s="10">
        <v>0.25048484848484848</v>
      </c>
      <c r="BF1654" s="10">
        <v>1337.8635498776839</v>
      </c>
      <c r="BG1654" s="10">
        <v>5.735128205128414E-2</v>
      </c>
      <c r="BH1654" s="10"/>
      <c r="BI1654" s="10"/>
    </row>
    <row r="1655" spans="52:61">
      <c r="AZ1655" s="4" t="s">
        <v>0</v>
      </c>
      <c r="BA1655" s="4">
        <v>74.900000000000006</v>
      </c>
      <c r="BB1655" s="4">
        <v>349.9</v>
      </c>
      <c r="BC1655" s="10">
        <v>2.2315</v>
      </c>
      <c r="BD1655" s="10">
        <v>393.00918664575397</v>
      </c>
      <c r="BE1655" s="10">
        <v>0.25363636363636355</v>
      </c>
      <c r="BF1655" s="10">
        <v>1331.6980103570456</v>
      </c>
      <c r="BG1655" s="10">
        <v>7.084126984129413E-2</v>
      </c>
      <c r="BH1655" s="10"/>
      <c r="BI1655" s="10"/>
    </row>
    <row r="1656" spans="52:61">
      <c r="AZ1656" s="4" t="s">
        <v>0</v>
      </c>
      <c r="BA1656" s="4">
        <v>75.099999999999994</v>
      </c>
      <c r="BB1656" s="4">
        <v>350.1</v>
      </c>
      <c r="BC1656" s="10">
        <v>2.2081</v>
      </c>
      <c r="BD1656" s="10">
        <v>413.93052850867264</v>
      </c>
      <c r="BE1656" s="10">
        <v>0.26781818181818179</v>
      </c>
      <c r="BF1656" s="10">
        <v>1317.0005414185166</v>
      </c>
      <c r="BG1656" s="10">
        <v>8.6592156862733999E-2</v>
      </c>
      <c r="BH1656" s="10"/>
      <c r="BI1656" s="10"/>
    </row>
    <row r="1657" spans="52:61">
      <c r="AZ1657" s="4" t="s">
        <v>0</v>
      </c>
      <c r="BA1657" s="4">
        <v>75.3</v>
      </c>
      <c r="BB1657" s="4">
        <v>350.3</v>
      </c>
      <c r="BC1657" s="10">
        <v>2.294</v>
      </c>
      <c r="BD1657" s="10">
        <v>413.25196163905838</v>
      </c>
      <c r="BE1657" s="10">
        <v>0.2157575757575757</v>
      </c>
      <c r="BF1657" s="10">
        <v>1272.4174095437861</v>
      </c>
      <c r="BG1657" s="10">
        <v>8.996078431371396E-2</v>
      </c>
      <c r="BH1657" s="10"/>
      <c r="BI1657" s="10"/>
    </row>
    <row r="1658" spans="52:61">
      <c r="AZ1658" s="4" t="s">
        <v>0</v>
      </c>
      <c r="BA1658" s="4">
        <v>75.5</v>
      </c>
      <c r="BB1658" s="4">
        <v>350.5</v>
      </c>
      <c r="BC1658" s="10">
        <v>2.2566999999999999</v>
      </c>
      <c r="BD1658" s="10">
        <v>434.26241857579652</v>
      </c>
      <c r="BE1658" s="10">
        <v>0.23836363636363636</v>
      </c>
      <c r="BF1658" s="10">
        <v>1319.2705498094724</v>
      </c>
      <c r="BG1658" s="10">
        <v>8.8498039215674937E-2</v>
      </c>
      <c r="BH1658" s="10"/>
      <c r="BI1658" s="10"/>
    </row>
    <row r="1659" spans="52:61">
      <c r="AZ1659" s="4" t="s">
        <v>0</v>
      </c>
      <c r="BA1659" s="4">
        <v>75.7</v>
      </c>
      <c r="BB1659" s="4">
        <v>350.7</v>
      </c>
      <c r="BC1659" s="10">
        <v>2.2782</v>
      </c>
      <c r="BD1659" s="10">
        <v>442.89351242208761</v>
      </c>
      <c r="BE1659" s="10">
        <v>0.2253333333333333</v>
      </c>
      <c r="BF1659" s="10">
        <v>1323.3532934131738</v>
      </c>
      <c r="BG1659" s="10">
        <v>8.5969811320761633E-2</v>
      </c>
      <c r="BH1659" s="10"/>
      <c r="BI1659" s="10"/>
    </row>
    <row r="1660" spans="52:61">
      <c r="AZ1660" s="4" t="s">
        <v>0</v>
      </c>
      <c r="BA1660" s="4">
        <v>75.900000000000006</v>
      </c>
      <c r="BB1660" s="4">
        <v>350.9</v>
      </c>
      <c r="BC1660" s="10">
        <v>2.3014000000000001</v>
      </c>
      <c r="BD1660" s="10">
        <v>449.72625358477444</v>
      </c>
      <c r="BE1660" s="10">
        <v>0.21127272727272717</v>
      </c>
      <c r="BF1660" s="10">
        <v>1197.5826344351258</v>
      </c>
      <c r="BG1660" s="10">
        <v>9.3934693877579356E-2</v>
      </c>
      <c r="BH1660" s="10"/>
      <c r="BI1660" s="10"/>
    </row>
    <row r="1661" spans="52:61">
      <c r="AZ1661" s="4" t="s">
        <v>0</v>
      </c>
      <c r="BA1661" s="4">
        <v>76.099999999999994</v>
      </c>
      <c r="BB1661" s="4">
        <v>351.1</v>
      </c>
      <c r="BC1661" s="10">
        <v>2.3106</v>
      </c>
      <c r="BD1661" s="10">
        <v>457.88972561239507</v>
      </c>
      <c r="BE1661" s="10">
        <v>0.20569696969696966</v>
      </c>
      <c r="BF1661" s="10">
        <v>1315.7321720195971</v>
      </c>
      <c r="BG1661" s="10">
        <v>8.8869230769213284E-2</v>
      </c>
      <c r="BH1661" s="10"/>
      <c r="BI1661" s="10"/>
    </row>
    <row r="1662" spans="52:61">
      <c r="AZ1662" s="4" t="s">
        <v>0</v>
      </c>
      <c r="BA1662" s="4">
        <v>76.3</v>
      </c>
      <c r="BB1662" s="4">
        <v>351.3</v>
      </c>
      <c r="BC1662" s="10">
        <v>2.3054999999999999</v>
      </c>
      <c r="BD1662" s="10">
        <v>468.44502277163309</v>
      </c>
      <c r="BE1662" s="10">
        <v>0.20878787878787883</v>
      </c>
      <c r="BF1662" s="10">
        <v>1192.1944035346098</v>
      </c>
      <c r="BG1662" s="10">
        <v>9.410204081632817E-2</v>
      </c>
      <c r="BH1662" s="10"/>
      <c r="BI1662" s="10"/>
    </row>
    <row r="1663" spans="52:61">
      <c r="AZ1663" s="4" t="s">
        <v>0</v>
      </c>
      <c r="BA1663" s="4">
        <v>76.5</v>
      </c>
      <c r="BB1663" s="4">
        <v>351.5</v>
      </c>
      <c r="BC1663" s="10">
        <v>2.3069999999999999</v>
      </c>
      <c r="BD1663" s="10">
        <v>476.80970957954054</v>
      </c>
      <c r="BE1663" s="10">
        <v>0.20787878787878789</v>
      </c>
      <c r="BF1663" s="10">
        <v>1321.28295732536</v>
      </c>
      <c r="BG1663" s="10">
        <v>8.5444444444445336E-2</v>
      </c>
      <c r="BH1663" s="10"/>
      <c r="BI1663" s="10"/>
    </row>
    <row r="1664" spans="52:61">
      <c r="AZ1664" s="4" t="s">
        <v>0</v>
      </c>
      <c r="BA1664" s="4">
        <v>76.7</v>
      </c>
      <c r="BB1664" s="4">
        <v>351.7</v>
      </c>
      <c r="BC1664" s="10">
        <v>2.2921999999999998</v>
      </c>
      <c r="BD1664" s="10">
        <v>487.74103481371611</v>
      </c>
      <c r="BE1664" s="10">
        <v>0.21684848484848493</v>
      </c>
      <c r="BF1664" s="10">
        <v>1330.0626873807578</v>
      </c>
      <c r="BG1664" s="10">
        <v>8.9890196078419846E-2</v>
      </c>
      <c r="BH1664" s="10"/>
      <c r="BI1664" s="10"/>
    </row>
    <row r="1665" spans="52:61">
      <c r="AZ1665" s="4" t="s">
        <v>0</v>
      </c>
      <c r="BA1665" s="4">
        <v>76.900000000000006</v>
      </c>
      <c r="BB1665" s="4">
        <v>351.9</v>
      </c>
      <c r="BC1665" s="10">
        <v>2.2147000000000001</v>
      </c>
      <c r="BD1665" s="10">
        <v>511.58170406827105</v>
      </c>
      <c r="BE1665" s="10">
        <v>0.26381818181818173</v>
      </c>
      <c r="BF1665" s="10">
        <v>1341.7825020441537</v>
      </c>
      <c r="BG1665" s="10">
        <v>8.8588000000020151E-2</v>
      </c>
      <c r="BH1665" s="10"/>
      <c r="BI1665" s="10"/>
    </row>
    <row r="1666" spans="52:61">
      <c r="AZ1666" s="4" t="s">
        <v>0</v>
      </c>
      <c r="BA1666" s="4">
        <v>77.099999999999994</v>
      </c>
      <c r="BB1666" s="4">
        <v>352.1</v>
      </c>
      <c r="BC1666" s="10">
        <v>2.0911</v>
      </c>
      <c r="BD1666" s="10">
        <v>549.47156998708817</v>
      </c>
      <c r="BE1666" s="10">
        <v>0.33872727272727271</v>
      </c>
      <c r="BF1666" s="10">
        <v>1264.7058823529414</v>
      </c>
      <c r="BG1666" s="10">
        <v>8.2003921568616939E-2</v>
      </c>
      <c r="BH1666" s="10"/>
      <c r="BI1666" s="10"/>
    </row>
    <row r="1667" spans="52:61">
      <c r="AZ1667" s="4" t="s">
        <v>0</v>
      </c>
      <c r="BA1667" s="4">
        <v>77.3</v>
      </c>
      <c r="BB1667" s="4">
        <v>352.3</v>
      </c>
      <c r="BC1667" s="10">
        <v>2.09</v>
      </c>
      <c r="BD1667" s="10">
        <v>556.45933014354068</v>
      </c>
      <c r="BE1667" s="10">
        <v>0.33939393939393947</v>
      </c>
      <c r="BF1667" s="10">
        <v>1357.1235469045687</v>
      </c>
      <c r="BG1667" s="10">
        <v>8.5306122448981073E-2</v>
      </c>
      <c r="BH1667" s="10"/>
      <c r="BI1667" s="10"/>
    </row>
    <row r="1668" spans="52:61">
      <c r="AZ1668" s="4" t="s">
        <v>0</v>
      </c>
      <c r="BA1668" s="4">
        <v>77.5</v>
      </c>
      <c r="BB1668" s="4">
        <v>352.5</v>
      </c>
      <c r="BC1668" s="10">
        <v>2.0657999999999999</v>
      </c>
      <c r="BD1668" s="10">
        <v>569.75505857295002</v>
      </c>
      <c r="BE1668" s="10">
        <v>0.35406060606060613</v>
      </c>
      <c r="BF1668" s="10">
        <v>1357.5906241482694</v>
      </c>
      <c r="BG1668" s="10">
        <v>7.9453846153830512E-2</v>
      </c>
      <c r="BH1668" s="10"/>
      <c r="BI1668" s="10"/>
    </row>
    <row r="1669" spans="52:61">
      <c r="AZ1669" s="4" t="s">
        <v>0</v>
      </c>
      <c r="BA1669" s="4">
        <v>77.7</v>
      </c>
      <c r="BB1669" s="4">
        <v>352.7</v>
      </c>
      <c r="BC1669" s="10">
        <v>2.1322999999999999</v>
      </c>
      <c r="BD1669" s="10">
        <v>558.55179852741173</v>
      </c>
      <c r="BE1669" s="10">
        <v>0.31375757575757579</v>
      </c>
      <c r="BF1669" s="10">
        <v>1343.4535104364329</v>
      </c>
      <c r="BG1669" s="10">
        <v>8.3619607843126539E-2</v>
      </c>
      <c r="BH1669" s="10"/>
      <c r="BI1669" s="10"/>
    </row>
    <row r="1670" spans="52:61">
      <c r="AZ1670" s="4" t="s">
        <v>0</v>
      </c>
      <c r="BA1670" s="4">
        <v>77.900000000000006</v>
      </c>
      <c r="BB1670" s="4">
        <v>352.9</v>
      </c>
      <c r="BC1670" s="10">
        <v>2.2202000000000002</v>
      </c>
      <c r="BD1670" s="10">
        <v>542.29348707323663</v>
      </c>
      <c r="BE1670" s="10">
        <v>0.26048484848484832</v>
      </c>
      <c r="BF1670" s="10">
        <v>1345.0054288816502</v>
      </c>
      <c r="BG1670" s="10">
        <v>9.0620408163292657E-2</v>
      </c>
      <c r="BH1670" s="10"/>
      <c r="BI1670" s="10"/>
    </row>
    <row r="1671" spans="52:61">
      <c r="AZ1671" s="4" t="s">
        <v>0</v>
      </c>
      <c r="BA1671" s="4">
        <v>78.099999999999994</v>
      </c>
      <c r="BB1671" s="4">
        <v>353.1</v>
      </c>
      <c r="BC1671" s="10">
        <v>2.2408000000000001</v>
      </c>
      <c r="BD1671" s="10">
        <v>542.66333452338449</v>
      </c>
      <c r="BE1671" s="10">
        <v>0.24799999999999989</v>
      </c>
      <c r="BF1671" s="10">
        <v>1347.2335786317797</v>
      </c>
      <c r="BG1671" s="10">
        <v>8.2992592592593464E-2</v>
      </c>
      <c r="BH1671" s="10"/>
      <c r="BI1671" s="10"/>
    </row>
    <row r="1672" spans="52:61">
      <c r="AZ1672" s="4" t="s">
        <v>0</v>
      </c>
      <c r="BA1672" s="4">
        <v>78.3</v>
      </c>
      <c r="BB1672" s="4">
        <v>353.3</v>
      </c>
      <c r="BC1672" s="10">
        <v>2.2898000000000001</v>
      </c>
      <c r="BD1672" s="10">
        <v>536.29137915975195</v>
      </c>
      <c r="BE1672" s="10">
        <v>0.21830303030303022</v>
      </c>
      <c r="BF1672" s="10">
        <v>1323.3532934131738</v>
      </c>
      <c r="BG1672" s="10">
        <v>8.9796078431361046E-2</v>
      </c>
      <c r="BH1672" s="10"/>
      <c r="BI1672" s="10"/>
    </row>
    <row r="1673" spans="52:61">
      <c r="AZ1673" s="4" t="s">
        <v>0</v>
      </c>
      <c r="BA1673" s="4">
        <v>78.5</v>
      </c>
      <c r="BB1673" s="4">
        <v>353.5</v>
      </c>
      <c r="BC1673" s="10">
        <v>2.3071999999999999</v>
      </c>
      <c r="BD1673" s="10">
        <v>537.44798890429956</v>
      </c>
      <c r="BE1673" s="10">
        <v>0.20775757575757575</v>
      </c>
      <c r="BF1673" s="10">
        <v>1330.0760043431053</v>
      </c>
      <c r="BG1673" s="10">
        <v>9.417142857143021E-2</v>
      </c>
      <c r="BH1673" s="10"/>
      <c r="BI1673" s="10"/>
    </row>
    <row r="1674" spans="52:61">
      <c r="AZ1674" s="4" t="s">
        <v>0</v>
      </c>
      <c r="BA1674" s="4">
        <v>78.7</v>
      </c>
      <c r="BB1674" s="4">
        <v>353.7</v>
      </c>
      <c r="BC1674" s="10">
        <v>2.3264999999999998</v>
      </c>
      <c r="BD1674" s="10">
        <v>537.28777133032452</v>
      </c>
      <c r="BE1674" s="10">
        <v>0.19606060606060616</v>
      </c>
      <c r="BF1674" s="10">
        <v>1237.2281234193219</v>
      </c>
      <c r="BG1674" s="10">
        <v>9.1235294117635368E-2</v>
      </c>
      <c r="BH1674" s="10"/>
      <c r="BI1674" s="10"/>
    </row>
    <row r="1675" spans="52:61">
      <c r="AZ1675" s="4" t="s">
        <v>0</v>
      </c>
      <c r="BA1675" s="4">
        <v>78.900000000000006</v>
      </c>
      <c r="BB1675" s="4">
        <v>353.9</v>
      </c>
      <c r="BC1675" s="10">
        <v>2.3490000000000002</v>
      </c>
      <c r="BD1675" s="10">
        <v>535.97275436355892</v>
      </c>
      <c r="BE1675" s="10">
        <v>0.18242424242424227</v>
      </c>
      <c r="BF1675" s="10">
        <v>1319.2705498094724</v>
      </c>
      <c r="BG1675" s="10">
        <v>0.10213043478262385</v>
      </c>
      <c r="BH1675" s="10"/>
      <c r="BI1675" s="10"/>
    </row>
    <row r="1676" spans="52:61">
      <c r="AZ1676" s="4" t="s">
        <v>0</v>
      </c>
      <c r="BA1676" s="4">
        <v>79.099999999999994</v>
      </c>
      <c r="BB1676" s="4">
        <v>354.1</v>
      </c>
      <c r="BC1676" s="10">
        <v>2.4041999999999999</v>
      </c>
      <c r="BD1676" s="10">
        <v>526.16254887280593</v>
      </c>
      <c r="BE1676" s="10">
        <v>0.148969696969697</v>
      </c>
      <c r="BF1676" s="10">
        <v>1314.332247557003</v>
      </c>
      <c r="BG1676" s="10">
        <v>9.8130612244899662E-2</v>
      </c>
      <c r="BH1676" s="10"/>
      <c r="BI1676" s="10"/>
    </row>
    <row r="1677" spans="52:61">
      <c r="AZ1677" s="4" t="s">
        <v>0</v>
      </c>
      <c r="BA1677" s="4">
        <v>79.3</v>
      </c>
      <c r="BB1677" s="4">
        <v>354.3</v>
      </c>
      <c r="BC1677" s="10">
        <v>2.3752</v>
      </c>
      <c r="BD1677" s="10">
        <v>534.27079824856855</v>
      </c>
      <c r="BE1677" s="10">
        <v>0.16654545454545452</v>
      </c>
      <c r="BF1677" s="10">
        <v>1315.4599891126838</v>
      </c>
      <c r="BG1677" s="10">
        <v>9.6946938775511887E-2</v>
      </c>
      <c r="BH1677" s="10"/>
      <c r="BI1677" s="10"/>
    </row>
    <row r="1678" spans="52:61">
      <c r="AZ1678" s="4" t="s">
        <v>0</v>
      </c>
      <c r="BA1678" s="4">
        <v>79.5</v>
      </c>
      <c r="BB1678" s="4">
        <v>354.5</v>
      </c>
      <c r="BC1678" s="10">
        <v>2.3866999999999998</v>
      </c>
      <c r="BD1678" s="10">
        <v>532.53446180919263</v>
      </c>
      <c r="BE1678" s="10">
        <v>0.15957575757575765</v>
      </c>
      <c r="BF1678" s="10">
        <v>1306.8768687143242</v>
      </c>
      <c r="BG1678" s="10">
        <v>9.7416326530613939E-2</v>
      </c>
      <c r="BH1678" s="10"/>
      <c r="BI1678" s="10"/>
    </row>
    <row r="1679" spans="52:61">
      <c r="AZ1679" s="4" t="s">
        <v>0</v>
      </c>
      <c r="BA1679" s="4">
        <v>79.7</v>
      </c>
      <c r="BB1679" s="4">
        <v>354.7</v>
      </c>
      <c r="BC1679" s="10">
        <v>2.3929999999999998</v>
      </c>
      <c r="BD1679" s="10">
        <v>530.29669870455496</v>
      </c>
      <c r="BE1679" s="10">
        <v>0.15575757575757584</v>
      </c>
      <c r="BF1679" s="10">
        <v>1299.674267100977</v>
      </c>
      <c r="BG1679" s="10">
        <v>0.1040434782608554</v>
      </c>
      <c r="BH1679" s="10"/>
      <c r="BI1679" s="10"/>
    </row>
    <row r="1680" spans="52:61">
      <c r="AZ1680" s="4" t="s">
        <v>0</v>
      </c>
      <c r="BA1680" s="4">
        <v>79.900000000000006</v>
      </c>
      <c r="BB1680" s="4">
        <v>354.9</v>
      </c>
      <c r="BC1680" s="10">
        <v>2.3803000000000001</v>
      </c>
      <c r="BD1680" s="10">
        <v>531.02550098727045</v>
      </c>
      <c r="BE1680" s="10">
        <v>0.16345454545454535</v>
      </c>
      <c r="BF1680" s="10">
        <v>1298.0402830702233</v>
      </c>
      <c r="BG1680" s="10">
        <v>0.10349130434784143</v>
      </c>
      <c r="BH1680" s="10"/>
      <c r="BI1680" s="10"/>
    </row>
    <row r="1681" spans="52:61">
      <c r="AZ1681" s="4" t="s">
        <v>0</v>
      </c>
      <c r="BA1681" s="4">
        <v>80.099999999999994</v>
      </c>
      <c r="BB1681" s="4">
        <v>355.1</v>
      </c>
      <c r="BC1681" s="10">
        <v>2.3681999999999999</v>
      </c>
      <c r="BD1681" s="10">
        <v>529.93834980153702</v>
      </c>
      <c r="BE1681" s="10">
        <v>0.17078787878787882</v>
      </c>
      <c r="BF1681" s="10">
        <v>1296.9515514425696</v>
      </c>
      <c r="BG1681" s="10">
        <v>0.12464210526317468</v>
      </c>
      <c r="BH1681" s="10"/>
      <c r="BI1681" s="10"/>
    </row>
    <row r="1682" spans="52:61">
      <c r="AZ1682" s="4" t="s">
        <v>0</v>
      </c>
      <c r="BA1682" s="4">
        <v>80.3</v>
      </c>
      <c r="BB1682" s="4">
        <v>355.3</v>
      </c>
      <c r="BC1682" s="10">
        <v>2.3216999999999999</v>
      </c>
      <c r="BD1682" s="10">
        <v>534.95283628375762</v>
      </c>
      <c r="BE1682" s="10">
        <v>0.19896969696969699</v>
      </c>
      <c r="BF1682" s="10">
        <v>1301.8508437670116</v>
      </c>
      <c r="BG1682" s="10">
        <v>0.12219473684206322</v>
      </c>
      <c r="BH1682" s="10"/>
      <c r="BI1682" s="10"/>
    </row>
    <row r="1683" spans="52:61">
      <c r="AZ1683" s="4" t="s">
        <v>0</v>
      </c>
      <c r="BA1683" s="4">
        <v>80.5</v>
      </c>
      <c r="BB1683" s="4">
        <v>355.5</v>
      </c>
      <c r="BC1683" s="10">
        <v>2.2936999999999999</v>
      </c>
      <c r="BD1683" s="10">
        <v>534.50756419758477</v>
      </c>
      <c r="BE1683" s="10">
        <v>0.21593939393939399</v>
      </c>
      <c r="BF1683" s="10">
        <v>1300.7621121393579</v>
      </c>
      <c r="BG1683" s="10">
        <v>0.1207210526315952</v>
      </c>
      <c r="BH1683" s="10"/>
      <c r="BI1683" s="10"/>
    </row>
    <row r="1684" spans="52:61">
      <c r="AZ1684" s="4" t="s">
        <v>0</v>
      </c>
      <c r="BA1684" s="4">
        <v>80.7</v>
      </c>
      <c r="BB1684" s="4">
        <v>355.7</v>
      </c>
      <c r="BC1684" s="10">
        <v>2.2746</v>
      </c>
      <c r="BD1684" s="10">
        <v>530.64275037369214</v>
      </c>
      <c r="BE1684" s="10">
        <v>0.2275151515151515</v>
      </c>
      <c r="BF1684" s="10">
        <v>1284.5882033161183</v>
      </c>
      <c r="BG1684" s="10">
        <v>0.1263666666666467</v>
      </c>
      <c r="BH1684" s="10"/>
      <c r="BI1684" s="10"/>
    </row>
    <row r="1685" spans="52:61">
      <c r="AZ1685" s="4" t="s">
        <v>0</v>
      </c>
      <c r="BA1685" s="4">
        <v>80.900000000000006</v>
      </c>
      <c r="BB1685" s="4">
        <v>355.9</v>
      </c>
      <c r="BC1685" s="10">
        <v>2.3395000000000001</v>
      </c>
      <c r="BD1685" s="10">
        <v>505.66360333404572</v>
      </c>
      <c r="BE1685" s="10">
        <v>0.18818181818181806</v>
      </c>
      <c r="BF1685" s="10">
        <v>1271.638541099619</v>
      </c>
      <c r="BG1685" s="10">
        <v>0.11412195121952802</v>
      </c>
      <c r="BH1685" s="10"/>
      <c r="BI1685" s="10"/>
    </row>
    <row r="1686" spans="52:61">
      <c r="AZ1686" s="4" t="s">
        <v>0</v>
      </c>
      <c r="BA1686" s="4">
        <v>81.099999999999994</v>
      </c>
      <c r="BB1686" s="4">
        <v>356.1</v>
      </c>
      <c r="BC1686" s="10">
        <v>2.3003999999999998</v>
      </c>
      <c r="BD1686" s="10">
        <v>502.95600765084339</v>
      </c>
      <c r="BE1686" s="10">
        <v>0.21187878787878797</v>
      </c>
      <c r="BF1686" s="10">
        <v>1263.1149768958953</v>
      </c>
      <c r="BG1686" s="10">
        <v>0.11501999999999345</v>
      </c>
      <c r="BH1686" s="10"/>
      <c r="BI1686" s="10"/>
    </row>
    <row r="1687" spans="52:61">
      <c r="AZ1687" s="4" t="s">
        <v>0</v>
      </c>
      <c r="BA1687" s="4">
        <v>81.3</v>
      </c>
      <c r="BB1687" s="4">
        <v>356.3</v>
      </c>
      <c r="BC1687" s="10">
        <v>2.2896999999999998</v>
      </c>
      <c r="BD1687" s="10">
        <v>491.76748045595497</v>
      </c>
      <c r="BE1687" s="10">
        <v>0.21836363636363643</v>
      </c>
      <c r="BF1687" s="10">
        <v>1257.6004343105319</v>
      </c>
      <c r="BG1687" s="10">
        <v>9.6038719436825307E-2</v>
      </c>
      <c r="BH1687" s="10"/>
      <c r="BI1687" s="10"/>
    </row>
    <row r="1688" spans="52:61">
      <c r="AZ1688" s="4"/>
      <c r="BC1688" s="10"/>
      <c r="BD1688" s="10"/>
      <c r="BE1688" s="10"/>
      <c r="BF1688" s="10"/>
      <c r="BG1688" s="10"/>
      <c r="BH1688" s="10"/>
      <c r="BI1688" s="10"/>
    </row>
    <row r="1689" spans="52:61">
      <c r="AZ1689" s="4"/>
      <c r="BC1689" s="10"/>
      <c r="BD1689" s="10"/>
      <c r="BE1689" s="10"/>
      <c r="BF1689" s="10"/>
      <c r="BG1689" s="10"/>
      <c r="BH1689" s="10"/>
      <c r="BI1689" s="10"/>
    </row>
    <row r="1690" spans="52:61">
      <c r="AZ1690" s="4"/>
      <c r="BC1690" s="10"/>
      <c r="BD1690" s="10"/>
      <c r="BE1690" s="10"/>
      <c r="BF1690" s="10"/>
      <c r="BG1690" s="10"/>
      <c r="BH1690" s="10"/>
      <c r="BI1690" s="10"/>
    </row>
    <row r="1691" spans="52:61">
      <c r="AZ1691" s="4"/>
      <c r="BC1691" s="10"/>
      <c r="BD1691" s="10"/>
      <c r="BE1691" s="10"/>
      <c r="BF1691" s="10"/>
      <c r="BG1691" s="10"/>
      <c r="BH1691" s="10"/>
      <c r="BI1691" s="10"/>
    </row>
    <row r="1692" spans="52:61">
      <c r="AZ1692" s="4"/>
      <c r="BC1692" s="10"/>
      <c r="BD1692" s="10"/>
      <c r="BE1692" s="10"/>
      <c r="BF1692" s="10"/>
      <c r="BG1692" s="10"/>
      <c r="BH1692" s="10"/>
      <c r="BI1692" s="10"/>
    </row>
    <row r="1693" spans="52:61">
      <c r="AZ1693" s="4"/>
      <c r="BC1693" s="10"/>
      <c r="BD1693" s="10"/>
      <c r="BE1693" s="10"/>
      <c r="BF1693" s="10"/>
      <c r="BG1693" s="10"/>
      <c r="BH1693" s="10"/>
      <c r="BI1693" s="10"/>
    </row>
    <row r="1694" spans="52:61">
      <c r="AZ1694" s="4"/>
      <c r="BC1694" s="10"/>
      <c r="BD1694" s="10"/>
      <c r="BE1694" s="10"/>
      <c r="BF1694" s="10"/>
      <c r="BG1694" s="10"/>
      <c r="BH1694" s="10"/>
      <c r="BI1694" s="10"/>
    </row>
    <row r="1695" spans="52:61">
      <c r="AZ1695" s="4"/>
      <c r="BC1695" s="10"/>
      <c r="BD1695" s="10"/>
      <c r="BE1695" s="10"/>
      <c r="BF1695" s="10"/>
      <c r="BG1695" s="10"/>
      <c r="BH1695" s="10"/>
      <c r="BI1695" s="10"/>
    </row>
    <row r="1696" spans="52:61">
      <c r="AZ1696" s="4"/>
      <c r="BC1696" s="10"/>
      <c r="BD1696" s="10"/>
      <c r="BE1696" s="10"/>
      <c r="BF1696" s="10"/>
      <c r="BG1696" s="10"/>
      <c r="BH1696" s="10"/>
      <c r="BI1696" s="10"/>
    </row>
    <row r="1697" spans="52:61">
      <c r="AZ1697" s="4"/>
      <c r="BC1697" s="10"/>
      <c r="BD1697" s="10"/>
      <c r="BE1697" s="10"/>
      <c r="BF1697" s="10"/>
      <c r="BG1697" s="10"/>
      <c r="BH1697" s="10"/>
      <c r="BI1697" s="10"/>
    </row>
    <row r="1698" spans="52:61">
      <c r="AZ1698" s="4"/>
      <c r="BC1698" s="10"/>
      <c r="BD1698" s="10"/>
      <c r="BE1698" s="10"/>
      <c r="BF1698" s="10"/>
      <c r="BG1698" s="10"/>
      <c r="BH1698" s="10"/>
      <c r="BI1698" s="10"/>
    </row>
    <row r="1699" spans="52:61">
      <c r="AZ1699" s="4"/>
      <c r="BC1699" s="10"/>
      <c r="BD1699" s="10"/>
      <c r="BE1699" s="10"/>
      <c r="BF1699" s="10"/>
      <c r="BG1699" s="10"/>
      <c r="BH1699" s="10"/>
      <c r="BI1699" s="10"/>
    </row>
    <row r="1700" spans="52:61">
      <c r="AZ1700" s="4"/>
      <c r="BC1700" s="10"/>
      <c r="BD1700" s="10"/>
      <c r="BE1700" s="10"/>
      <c r="BF1700" s="10"/>
      <c r="BG1700" s="10"/>
      <c r="BH1700" s="10"/>
      <c r="BI1700" s="10"/>
    </row>
    <row r="1701" spans="52:61">
      <c r="AZ1701" s="4"/>
      <c r="BC1701" s="10"/>
      <c r="BD1701" s="10"/>
      <c r="BE1701" s="10"/>
      <c r="BF1701" s="10"/>
      <c r="BG1701" s="10"/>
      <c r="BH1701" s="10"/>
      <c r="BI1701" s="10"/>
    </row>
    <row r="1702" spans="52:61">
      <c r="AZ1702" s="4"/>
      <c r="BC1702" s="10"/>
      <c r="BD1702" s="10"/>
      <c r="BE1702" s="10"/>
      <c r="BF1702" s="10"/>
      <c r="BG1702" s="10"/>
      <c r="BH1702" s="10"/>
      <c r="BI1702" s="10"/>
    </row>
    <row r="1703" spans="52:61">
      <c r="AZ1703" s="4"/>
      <c r="BC1703" s="10"/>
      <c r="BD1703" s="10"/>
      <c r="BE1703" s="10"/>
      <c r="BF1703" s="10"/>
      <c r="BG1703" s="10"/>
      <c r="BH1703" s="10"/>
      <c r="BI1703" s="10"/>
    </row>
    <row r="1704" spans="52:61">
      <c r="AZ1704" s="4"/>
      <c r="BC1704" s="10"/>
      <c r="BD1704" s="10"/>
      <c r="BE1704" s="10"/>
      <c r="BF1704" s="10"/>
      <c r="BG1704" s="10"/>
      <c r="BH1704" s="10"/>
      <c r="BI1704" s="10"/>
    </row>
    <row r="1705" spans="52:61">
      <c r="AZ1705" s="4"/>
      <c r="BC1705" s="10"/>
      <c r="BD1705" s="10"/>
      <c r="BE1705" s="10"/>
      <c r="BF1705" s="10"/>
      <c r="BG1705" s="10"/>
      <c r="BH1705" s="10"/>
      <c r="BI1705" s="10"/>
    </row>
    <row r="1706" spans="52:61">
      <c r="AZ1706" s="4"/>
      <c r="BC1706" s="10"/>
      <c r="BD1706" s="10"/>
      <c r="BE1706" s="10"/>
      <c r="BF1706" s="10"/>
      <c r="BG1706" s="10"/>
      <c r="BH1706" s="10"/>
      <c r="BI1706" s="10"/>
    </row>
    <row r="1707" spans="52:61">
      <c r="AZ1707" s="4"/>
      <c r="BC1707" s="10"/>
      <c r="BD1707" s="10"/>
      <c r="BE1707" s="10"/>
      <c r="BF1707" s="10"/>
      <c r="BG1707" s="10"/>
      <c r="BH1707" s="10"/>
      <c r="BI1707" s="10"/>
    </row>
    <row r="1708" spans="52:61">
      <c r="AZ1708" s="4"/>
      <c r="BC1708" s="10"/>
      <c r="BD1708" s="10"/>
      <c r="BE1708" s="10"/>
      <c r="BF1708" s="10"/>
      <c r="BG1708" s="10"/>
      <c r="BH1708" s="10"/>
      <c r="BI1708" s="10"/>
    </row>
    <row r="1709" spans="52:61">
      <c r="AZ1709" s="4"/>
      <c r="BC1709" s="10"/>
      <c r="BD1709" s="10"/>
      <c r="BE1709" s="10"/>
      <c r="BF1709" s="10"/>
      <c r="BG1709" s="10"/>
      <c r="BH1709" s="10"/>
      <c r="BI1709" s="10"/>
    </row>
    <row r="1710" spans="52:61">
      <c r="AZ1710" s="4"/>
      <c r="BC1710" s="10"/>
      <c r="BD1710" s="10"/>
      <c r="BE1710" s="10"/>
      <c r="BF1710" s="10"/>
      <c r="BG1710" s="10"/>
      <c r="BH1710" s="10"/>
      <c r="BI1710" s="10"/>
    </row>
    <row r="1711" spans="52:61">
      <c r="AZ1711" s="4"/>
      <c r="BC1711" s="10"/>
      <c r="BD1711" s="10"/>
      <c r="BE1711" s="10"/>
      <c r="BF1711" s="10"/>
      <c r="BG1711" s="10"/>
      <c r="BH1711" s="10"/>
      <c r="BI1711" s="10"/>
    </row>
    <row r="1712" spans="52:61">
      <c r="AZ1712" s="4"/>
      <c r="BC1712" s="10"/>
      <c r="BD1712" s="10"/>
      <c r="BE1712" s="10"/>
      <c r="BF1712" s="10"/>
      <c r="BG1712" s="10"/>
      <c r="BH1712" s="10"/>
      <c r="BI1712" s="10"/>
    </row>
    <row r="1713" spans="52:61">
      <c r="AZ1713" s="4"/>
      <c r="BC1713" s="10"/>
      <c r="BD1713" s="10"/>
      <c r="BE1713" s="10"/>
      <c r="BF1713" s="10"/>
      <c r="BG1713" s="10"/>
      <c r="BH1713" s="10"/>
      <c r="BI1713" s="10"/>
    </row>
    <row r="1714" spans="52:61">
      <c r="AZ1714" s="4"/>
      <c r="BC1714" s="10"/>
      <c r="BD1714" s="10"/>
      <c r="BE1714" s="10"/>
      <c r="BF1714" s="10"/>
      <c r="BG1714" s="10"/>
      <c r="BH1714" s="10"/>
      <c r="BI1714" s="10"/>
    </row>
    <row r="1715" spans="52:61">
      <c r="AZ1715" s="4"/>
      <c r="BC1715" s="10"/>
      <c r="BD1715" s="10"/>
      <c r="BE1715" s="10"/>
      <c r="BF1715" s="10"/>
      <c r="BG1715" s="10"/>
      <c r="BH1715" s="10"/>
      <c r="BI1715" s="10"/>
    </row>
    <row r="1716" spans="52:61">
      <c r="AZ1716" s="4"/>
      <c r="BC1716" s="10"/>
      <c r="BD1716" s="10"/>
      <c r="BE1716" s="10"/>
      <c r="BF1716" s="10"/>
      <c r="BG1716" s="10"/>
      <c r="BH1716" s="10"/>
      <c r="BI1716" s="10"/>
    </row>
    <row r="1717" spans="52:61">
      <c r="AZ1717" s="4"/>
      <c r="BC1717" s="10"/>
      <c r="BD1717" s="10"/>
      <c r="BE1717" s="10"/>
      <c r="BF1717" s="10"/>
      <c r="BG1717" s="10"/>
      <c r="BH1717" s="10"/>
      <c r="BI1717" s="10"/>
    </row>
    <row r="1718" spans="52:61">
      <c r="AZ1718" s="4"/>
      <c r="BC1718" s="10"/>
      <c r="BD1718" s="10"/>
      <c r="BE1718" s="10"/>
      <c r="BF1718" s="10"/>
      <c r="BG1718" s="10"/>
      <c r="BH1718" s="10"/>
      <c r="BI1718" s="10"/>
    </row>
    <row r="1719" spans="52:61">
      <c r="AZ1719" s="4"/>
      <c r="BC1719" s="10"/>
      <c r="BD1719" s="10"/>
      <c r="BE1719" s="10"/>
      <c r="BF1719" s="10"/>
      <c r="BG1719" s="10"/>
      <c r="BH1719" s="10"/>
      <c r="BI1719" s="10"/>
    </row>
    <row r="1720" spans="52:61">
      <c r="AZ1720" s="4"/>
      <c r="BC1720" s="10"/>
      <c r="BD1720" s="10"/>
      <c r="BE1720" s="10"/>
      <c r="BF1720" s="10"/>
      <c r="BG1720" s="10"/>
      <c r="BH1720" s="10"/>
      <c r="BI1720" s="10"/>
    </row>
    <row r="1721" spans="52:61">
      <c r="AZ1721" s="4"/>
      <c r="BC1721" s="10"/>
      <c r="BD1721" s="10"/>
      <c r="BE1721" s="10"/>
      <c r="BF1721" s="10"/>
      <c r="BG1721" s="10"/>
      <c r="BH1721" s="10"/>
      <c r="BI1721" s="10"/>
    </row>
    <row r="1722" spans="52:61">
      <c r="AZ1722" s="4"/>
      <c r="BC1722" s="10"/>
      <c r="BD1722" s="10"/>
      <c r="BE1722" s="10"/>
      <c r="BF1722" s="10"/>
      <c r="BG1722" s="10"/>
      <c r="BH1722" s="10"/>
      <c r="BI1722" s="10"/>
    </row>
    <row r="1723" spans="52:61">
      <c r="AZ1723" s="4"/>
      <c r="BC1723" s="10"/>
      <c r="BD1723" s="10"/>
      <c r="BE1723" s="10"/>
      <c r="BF1723" s="10"/>
      <c r="BG1723" s="10"/>
      <c r="BH1723" s="10"/>
      <c r="BI1723" s="10"/>
    </row>
    <row r="1724" spans="52:61">
      <c r="AZ1724" s="4"/>
      <c r="BC1724" s="10"/>
      <c r="BD1724" s="10"/>
      <c r="BE1724" s="10"/>
      <c r="BF1724" s="10"/>
      <c r="BG1724" s="10"/>
      <c r="BH1724" s="10"/>
      <c r="BI1724" s="10"/>
    </row>
    <row r="1725" spans="52:61">
      <c r="AZ1725" s="4"/>
      <c r="BC1725" s="10"/>
      <c r="BD1725" s="10"/>
      <c r="BE1725" s="10"/>
      <c r="BF1725" s="10"/>
      <c r="BG1725" s="10"/>
      <c r="BH1725" s="10"/>
      <c r="BI1725" s="10"/>
    </row>
    <row r="1726" spans="52:61">
      <c r="AZ1726" s="4"/>
      <c r="BC1726" s="10"/>
      <c r="BD1726" s="10"/>
      <c r="BE1726" s="10"/>
      <c r="BF1726" s="10"/>
      <c r="BG1726" s="10"/>
      <c r="BH1726" s="10"/>
      <c r="BI1726" s="10"/>
    </row>
    <row r="1727" spans="52:61">
      <c r="AZ1727" s="4"/>
      <c r="BC1727" s="10"/>
      <c r="BD1727" s="10"/>
      <c r="BE1727" s="10"/>
      <c r="BF1727" s="10"/>
      <c r="BG1727" s="10"/>
      <c r="BH1727" s="10"/>
      <c r="BI1727" s="10"/>
    </row>
    <row r="1728" spans="52:61">
      <c r="AZ1728" s="4"/>
      <c r="BC1728" s="10"/>
      <c r="BD1728" s="10"/>
      <c r="BE1728" s="10"/>
      <c r="BF1728" s="10"/>
      <c r="BG1728" s="10"/>
      <c r="BH1728" s="10"/>
      <c r="BI1728" s="10"/>
    </row>
    <row r="1729" spans="52:61">
      <c r="AZ1729" s="4"/>
      <c r="BC1729" s="10"/>
      <c r="BD1729" s="10"/>
      <c r="BE1729" s="10"/>
      <c r="BF1729" s="10"/>
      <c r="BG1729" s="10"/>
      <c r="BH1729" s="10"/>
      <c r="BI1729" s="10"/>
    </row>
    <row r="1730" spans="52:61">
      <c r="AZ1730" s="4"/>
      <c r="BC1730" s="10"/>
      <c r="BD1730" s="10"/>
      <c r="BE1730" s="10"/>
      <c r="BF1730" s="10"/>
      <c r="BG1730" s="10"/>
      <c r="BH1730" s="10"/>
      <c r="BI1730" s="10"/>
    </row>
    <row r="1731" spans="52:61">
      <c r="AZ1731" s="4"/>
      <c r="BC1731" s="10"/>
      <c r="BD1731" s="10"/>
      <c r="BE1731" s="10"/>
      <c r="BF1731" s="10"/>
      <c r="BG1731" s="10"/>
      <c r="BH1731" s="10"/>
      <c r="BI1731" s="10"/>
    </row>
    <row r="1732" spans="52:61">
      <c r="AZ1732" s="4"/>
      <c r="BC1732" s="10"/>
      <c r="BD1732" s="10"/>
      <c r="BE1732" s="10"/>
      <c r="BF1732" s="10"/>
      <c r="BG1732" s="10"/>
      <c r="BH1732" s="10"/>
      <c r="BI1732" s="10"/>
    </row>
    <row r="1733" spans="52:61">
      <c r="AZ1733" s="4"/>
      <c r="BC1733" s="10"/>
      <c r="BD1733" s="10"/>
      <c r="BE1733" s="10"/>
      <c r="BF1733" s="10"/>
      <c r="BG1733" s="10"/>
      <c r="BH1733" s="10"/>
      <c r="BI1733" s="10"/>
    </row>
    <row r="1734" spans="52:61">
      <c r="AZ1734" s="4"/>
      <c r="BC1734" s="10"/>
      <c r="BD1734" s="10"/>
      <c r="BE1734" s="10"/>
      <c r="BF1734" s="10"/>
      <c r="BG1734" s="10"/>
      <c r="BH1734" s="10"/>
      <c r="BI1734" s="10"/>
    </row>
    <row r="1735" spans="52:61">
      <c r="AZ1735" s="4"/>
      <c r="BC1735" s="10"/>
      <c r="BD1735" s="10"/>
      <c r="BE1735" s="10"/>
      <c r="BF1735" s="10"/>
      <c r="BG1735" s="10"/>
      <c r="BH1735" s="10"/>
      <c r="BI1735" s="10"/>
    </row>
    <row r="1736" spans="52:61">
      <c r="AZ1736" s="4"/>
      <c r="BC1736" s="10"/>
      <c r="BD1736" s="10"/>
      <c r="BE1736" s="10"/>
      <c r="BF1736" s="10"/>
      <c r="BG1736" s="10"/>
      <c r="BH1736" s="10"/>
      <c r="BI1736" s="10"/>
    </row>
    <row r="1737" spans="52:61">
      <c r="AZ1737" s="4"/>
      <c r="BC1737" s="10"/>
      <c r="BD1737" s="10"/>
      <c r="BE1737" s="10"/>
      <c r="BF1737" s="10"/>
      <c r="BG1737" s="10"/>
      <c r="BH1737" s="10"/>
      <c r="BI1737" s="10"/>
    </row>
    <row r="1738" spans="52:61">
      <c r="AZ1738" s="4"/>
      <c r="BC1738" s="10"/>
      <c r="BD1738" s="10"/>
      <c r="BE1738" s="10"/>
      <c r="BF1738" s="10"/>
      <c r="BG1738" s="10"/>
      <c r="BH1738" s="10"/>
      <c r="BI1738" s="10"/>
    </row>
    <row r="1739" spans="52:61">
      <c r="AZ1739" s="4"/>
      <c r="BC1739" s="10"/>
      <c r="BD1739" s="10"/>
      <c r="BE1739" s="10"/>
      <c r="BF1739" s="10"/>
      <c r="BG1739" s="10"/>
      <c r="BH1739" s="10"/>
      <c r="BI1739" s="10"/>
    </row>
    <row r="1740" spans="52:61">
      <c r="AZ1740" s="4"/>
      <c r="BC1740" s="10"/>
      <c r="BD1740" s="10"/>
      <c r="BE1740" s="10"/>
      <c r="BF1740" s="10"/>
      <c r="BG1740" s="10"/>
      <c r="BH1740" s="10"/>
      <c r="BI1740" s="10"/>
    </row>
    <row r="1741" spans="52:61">
      <c r="AZ1741" s="4"/>
      <c r="BC1741" s="10"/>
      <c r="BD1741" s="10"/>
      <c r="BE1741" s="10"/>
      <c r="BF1741" s="10"/>
      <c r="BG1741" s="10"/>
      <c r="BH1741" s="10"/>
      <c r="BI1741" s="10"/>
    </row>
    <row r="1742" spans="52:61">
      <c r="AZ1742" s="4"/>
      <c r="BC1742" s="10"/>
      <c r="BD1742" s="10"/>
      <c r="BE1742" s="10"/>
      <c r="BF1742" s="10"/>
      <c r="BG1742" s="10"/>
      <c r="BH1742" s="10"/>
      <c r="BI1742" s="10"/>
    </row>
    <row r="1743" spans="52:61">
      <c r="AZ1743" s="4"/>
      <c r="BC1743" s="10"/>
      <c r="BD1743" s="10"/>
      <c r="BE1743" s="10"/>
      <c r="BF1743" s="10"/>
      <c r="BG1743" s="10"/>
      <c r="BH1743" s="10"/>
      <c r="BI1743" s="10"/>
    </row>
    <row r="1744" spans="52:61">
      <c r="AZ1744" s="4"/>
      <c r="BC1744" s="10"/>
      <c r="BD1744" s="10"/>
      <c r="BE1744" s="10"/>
      <c r="BF1744" s="10"/>
      <c r="BG1744" s="10"/>
      <c r="BH1744" s="10"/>
      <c r="BI1744" s="10"/>
    </row>
    <row r="1745" spans="52:61">
      <c r="AZ1745" s="4"/>
      <c r="BC1745" s="10"/>
      <c r="BD1745" s="10"/>
      <c r="BE1745" s="10"/>
      <c r="BF1745" s="10"/>
      <c r="BG1745" s="10"/>
      <c r="BH1745" s="10"/>
      <c r="BI1745" s="10"/>
    </row>
    <row r="1746" spans="52:61">
      <c r="AZ1746" s="4"/>
      <c r="BC1746" s="10"/>
      <c r="BD1746" s="10"/>
      <c r="BE1746" s="10"/>
      <c r="BF1746" s="10"/>
      <c r="BG1746" s="10"/>
      <c r="BH1746" s="10"/>
      <c r="BI1746" s="10"/>
    </row>
    <row r="1747" spans="52:61">
      <c r="AZ1747" s="4"/>
      <c r="BC1747" s="10"/>
      <c r="BD1747" s="10"/>
      <c r="BE1747" s="10"/>
      <c r="BF1747" s="10"/>
      <c r="BG1747" s="10"/>
      <c r="BH1747" s="10"/>
      <c r="BI1747" s="10"/>
    </row>
    <row r="1748" spans="52:61">
      <c r="AZ1748" s="4"/>
      <c r="BC1748" s="10"/>
      <c r="BD1748" s="10"/>
      <c r="BE1748" s="10"/>
      <c r="BF1748" s="10"/>
      <c r="BG1748" s="10"/>
      <c r="BH1748" s="10"/>
      <c r="BI1748" s="10"/>
    </row>
    <row r="1749" spans="52:61">
      <c r="AZ1749" s="4"/>
      <c r="BC1749" s="10"/>
      <c r="BD1749" s="10"/>
      <c r="BE1749" s="10"/>
      <c r="BF1749" s="10"/>
      <c r="BG1749" s="10"/>
      <c r="BH1749" s="10"/>
      <c r="BI1749" s="10"/>
    </row>
    <row r="1750" spans="52:61">
      <c r="AZ1750" s="4"/>
      <c r="BC1750" s="10"/>
      <c r="BD1750" s="10"/>
      <c r="BE1750" s="10"/>
      <c r="BF1750" s="10"/>
      <c r="BG1750" s="10"/>
      <c r="BH1750" s="10"/>
      <c r="BI1750" s="10"/>
    </row>
    <row r="1751" spans="52:61">
      <c r="AZ1751" s="4"/>
      <c r="BC1751" s="10"/>
      <c r="BD1751" s="10"/>
      <c r="BE1751" s="10"/>
      <c r="BF1751" s="10"/>
      <c r="BG1751" s="10"/>
      <c r="BH1751" s="10"/>
      <c r="BI1751" s="10"/>
    </row>
    <row r="1752" spans="52:61">
      <c r="AZ1752" s="4"/>
      <c r="BC1752" s="10"/>
      <c r="BD1752" s="10"/>
      <c r="BE1752" s="10"/>
      <c r="BF1752" s="10"/>
      <c r="BG1752" s="10"/>
      <c r="BH1752" s="10"/>
      <c r="BI1752" s="10"/>
    </row>
    <row r="1753" spans="52:61">
      <c r="AZ1753" s="4"/>
      <c r="BC1753" s="10"/>
      <c r="BD1753" s="10"/>
      <c r="BE1753" s="10"/>
      <c r="BF1753" s="10"/>
      <c r="BG1753" s="10"/>
      <c r="BH1753" s="10"/>
      <c r="BI1753" s="10"/>
    </row>
    <row r="1754" spans="52:61">
      <c r="AZ1754" s="4"/>
      <c r="BC1754" s="10"/>
      <c r="BD1754" s="10"/>
      <c r="BE1754" s="10"/>
      <c r="BF1754" s="10"/>
      <c r="BG1754" s="10"/>
      <c r="BH1754" s="10"/>
      <c r="BI1754" s="10"/>
    </row>
    <row r="1755" spans="52:61">
      <c r="AZ1755" s="4"/>
      <c r="BC1755" s="10"/>
      <c r="BD1755" s="10"/>
      <c r="BE1755" s="10"/>
      <c r="BF1755" s="10"/>
      <c r="BG1755" s="10"/>
      <c r="BH1755" s="10"/>
      <c r="BI1755" s="10"/>
    </row>
    <row r="1756" spans="52:61">
      <c r="AZ1756" s="4"/>
      <c r="BC1756" s="10"/>
      <c r="BD1756" s="10"/>
      <c r="BE1756" s="10"/>
      <c r="BF1756" s="10"/>
      <c r="BG1756" s="10"/>
      <c r="BH1756" s="10"/>
      <c r="BI1756" s="10"/>
    </row>
    <row r="1757" spans="52:61">
      <c r="AZ1757" s="4"/>
      <c r="BC1757" s="10"/>
      <c r="BD1757" s="10"/>
      <c r="BE1757" s="10"/>
      <c r="BF1757" s="10"/>
      <c r="BG1757" s="10"/>
      <c r="BH1757" s="10"/>
      <c r="BI1757" s="10"/>
    </row>
    <row r="1758" spans="52:61">
      <c r="AZ1758" s="4"/>
      <c r="BC1758" s="10"/>
      <c r="BD1758" s="10"/>
      <c r="BE1758" s="10"/>
      <c r="BF1758" s="10"/>
      <c r="BG1758" s="10"/>
      <c r="BH1758" s="10"/>
      <c r="BI1758" s="10"/>
    </row>
    <row r="1759" spans="52:61">
      <c r="AZ1759" s="4"/>
      <c r="BC1759" s="10"/>
      <c r="BD1759" s="10"/>
      <c r="BE1759" s="10"/>
      <c r="BF1759" s="10"/>
      <c r="BG1759" s="10"/>
      <c r="BH1759" s="10"/>
      <c r="BI1759" s="10"/>
    </row>
    <row r="1760" spans="52:61">
      <c r="AZ1760" s="4"/>
      <c r="BC1760" s="10"/>
      <c r="BD1760" s="10"/>
      <c r="BE1760" s="10"/>
      <c r="BF1760" s="10"/>
      <c r="BG1760" s="10"/>
      <c r="BH1760" s="10"/>
      <c r="BI1760" s="10"/>
    </row>
    <row r="1761" spans="52:61">
      <c r="AZ1761" s="4"/>
      <c r="BC1761" s="10"/>
      <c r="BD1761" s="10"/>
      <c r="BE1761" s="10"/>
      <c r="BF1761" s="10"/>
      <c r="BG1761" s="10"/>
      <c r="BH1761" s="10"/>
      <c r="BI1761" s="10"/>
    </row>
    <row r="1762" spans="52:61">
      <c r="AZ1762" s="4"/>
      <c r="BC1762" s="10"/>
      <c r="BD1762" s="10"/>
      <c r="BE1762" s="10"/>
      <c r="BF1762" s="10"/>
      <c r="BG1762" s="10"/>
      <c r="BH1762" s="10"/>
      <c r="BI1762" s="10"/>
    </row>
    <row r="1763" spans="52:61">
      <c r="AZ1763" s="4"/>
      <c r="BC1763" s="10"/>
      <c r="BD1763" s="10"/>
      <c r="BE1763" s="10"/>
      <c r="BF1763" s="10"/>
      <c r="BG1763" s="10"/>
      <c r="BH1763" s="10"/>
      <c r="BI1763" s="10"/>
    </row>
    <row r="1764" spans="52:61">
      <c r="AZ1764" s="4"/>
      <c r="BC1764" s="10"/>
      <c r="BD1764" s="10"/>
      <c r="BE1764" s="10"/>
      <c r="BF1764" s="10"/>
      <c r="BG1764" s="10"/>
      <c r="BH1764" s="10"/>
      <c r="BI1764" s="10"/>
    </row>
    <row r="1765" spans="52:61">
      <c r="AZ1765" s="4"/>
      <c r="BC1765" s="10"/>
      <c r="BD1765" s="10"/>
      <c r="BE1765" s="10"/>
      <c r="BF1765" s="10"/>
      <c r="BG1765" s="10"/>
      <c r="BH1765" s="10"/>
      <c r="BI1765" s="10"/>
    </row>
    <row r="1766" spans="52:61">
      <c r="AZ1766" s="4"/>
      <c r="BC1766" s="10"/>
      <c r="BD1766" s="10"/>
      <c r="BE1766" s="10"/>
      <c r="BF1766" s="10"/>
      <c r="BG1766" s="10"/>
      <c r="BH1766" s="10"/>
      <c r="BI1766" s="10"/>
    </row>
    <row r="1767" spans="52:61">
      <c r="AZ1767" s="4"/>
      <c r="BC1767" s="10"/>
      <c r="BD1767" s="10"/>
      <c r="BE1767" s="10"/>
      <c r="BF1767" s="10"/>
      <c r="BG1767" s="10"/>
      <c r="BH1767" s="10"/>
      <c r="BI1767" s="10"/>
    </row>
    <row r="1768" spans="52:61">
      <c r="AZ1768" s="4"/>
      <c r="BC1768" s="10"/>
      <c r="BD1768" s="10"/>
      <c r="BE1768" s="10"/>
      <c r="BF1768" s="10"/>
      <c r="BG1768" s="10"/>
      <c r="BH1768" s="10"/>
      <c r="BI1768" s="10"/>
    </row>
    <row r="1769" spans="52:61">
      <c r="AZ1769" s="4"/>
      <c r="BC1769" s="10"/>
      <c r="BD1769" s="10"/>
      <c r="BE1769" s="10"/>
      <c r="BF1769" s="10"/>
      <c r="BG1769" s="10"/>
      <c r="BH1769" s="10"/>
      <c r="BI1769" s="10"/>
    </row>
    <row r="1770" spans="52:61">
      <c r="AZ1770" s="4"/>
      <c r="BC1770" s="10"/>
      <c r="BD1770" s="10"/>
      <c r="BE1770" s="10"/>
      <c r="BF1770" s="10"/>
      <c r="BG1770" s="10"/>
      <c r="BH1770" s="10"/>
      <c r="BI1770" s="10"/>
    </row>
    <row r="1771" spans="52:61">
      <c r="AZ1771" s="4"/>
      <c r="BC1771" s="10"/>
      <c r="BD1771" s="10"/>
      <c r="BE1771" s="10"/>
      <c r="BF1771" s="10"/>
      <c r="BG1771" s="10"/>
      <c r="BH1771" s="10"/>
      <c r="BI1771" s="10"/>
    </row>
    <row r="1772" spans="52:61">
      <c r="AZ1772" s="4"/>
      <c r="BC1772" s="10"/>
      <c r="BD1772" s="10"/>
      <c r="BE1772" s="10"/>
      <c r="BF1772" s="10"/>
      <c r="BG1772" s="10"/>
      <c r="BH1772" s="10"/>
      <c r="BI1772" s="10"/>
    </row>
    <row r="1773" spans="52:61">
      <c r="AZ1773" s="4"/>
      <c r="BC1773" s="10"/>
      <c r="BD1773" s="10"/>
      <c r="BE1773" s="10"/>
      <c r="BF1773" s="10"/>
      <c r="BG1773" s="10"/>
      <c r="BH1773" s="10"/>
      <c r="BI1773" s="10"/>
    </row>
    <row r="1774" spans="52:61">
      <c r="AZ1774" s="4"/>
      <c r="BC1774" s="10"/>
      <c r="BD1774" s="10"/>
      <c r="BE1774" s="10"/>
      <c r="BF1774" s="10"/>
      <c r="BG1774" s="10"/>
      <c r="BH1774" s="10"/>
      <c r="BI1774" s="10"/>
    </row>
    <row r="1775" spans="52:61">
      <c r="AZ1775" s="4"/>
      <c r="BC1775" s="10"/>
      <c r="BD1775" s="10"/>
      <c r="BE1775" s="10"/>
      <c r="BF1775" s="10"/>
      <c r="BG1775" s="10"/>
      <c r="BH1775" s="10"/>
      <c r="BI1775" s="10"/>
    </row>
    <row r="1776" spans="52:61">
      <c r="AZ1776" s="4"/>
      <c r="BC1776" s="10"/>
      <c r="BD1776" s="10"/>
      <c r="BE1776" s="10"/>
      <c r="BF1776" s="10"/>
      <c r="BG1776" s="10"/>
      <c r="BH1776" s="10"/>
      <c r="BI1776" s="10"/>
    </row>
    <row r="1777" spans="52:61">
      <c r="AZ1777" s="4"/>
      <c r="BC1777" s="10"/>
      <c r="BD1777" s="10"/>
      <c r="BE1777" s="10"/>
      <c r="BF1777" s="10"/>
      <c r="BG1777" s="10"/>
      <c r="BH1777" s="10"/>
      <c r="BI1777" s="10"/>
    </row>
    <row r="1778" spans="52:61">
      <c r="AZ1778" s="4"/>
      <c r="BC1778" s="10"/>
      <c r="BD1778" s="10"/>
      <c r="BE1778" s="10"/>
      <c r="BF1778" s="10"/>
      <c r="BG1778" s="10"/>
      <c r="BH1778" s="10"/>
      <c r="BI1778" s="10"/>
    </row>
    <row r="1779" spans="52:61">
      <c r="AZ1779" s="4"/>
      <c r="BC1779" s="10"/>
      <c r="BD1779" s="10"/>
      <c r="BE1779" s="10"/>
      <c r="BF1779" s="10"/>
      <c r="BG1779" s="10"/>
      <c r="BH1779" s="10"/>
      <c r="BI1779" s="10"/>
    </row>
    <row r="1780" spans="52:61">
      <c r="AZ1780" s="4"/>
      <c r="BC1780" s="10"/>
      <c r="BD1780" s="10"/>
      <c r="BE1780" s="10"/>
      <c r="BF1780" s="10"/>
      <c r="BG1780" s="10"/>
      <c r="BH1780" s="10"/>
      <c r="BI1780" s="10"/>
    </row>
    <row r="1781" spans="52:61">
      <c r="AZ1781" s="4"/>
      <c r="BH1781" s="10"/>
      <c r="BI1781" s="10"/>
    </row>
    <row r="1782" spans="52:61">
      <c r="BH1782" s="10"/>
      <c r="BI1782" s="10"/>
    </row>
  </sheetData>
  <mergeCells count="34">
    <mergeCell ref="E187:E196"/>
    <mergeCell ref="E197:E203"/>
    <mergeCell ref="BZ4:CC4"/>
    <mergeCell ref="CD4:CG4"/>
    <mergeCell ref="F105:F111"/>
    <mergeCell ref="E184:E186"/>
    <mergeCell ref="F184:F186"/>
    <mergeCell ref="E25:E42"/>
    <mergeCell ref="E43:E68"/>
    <mergeCell ref="F43:F94"/>
    <mergeCell ref="E69:E94"/>
    <mergeCell ref="E95:E104"/>
    <mergeCell ref="AP6:AP7"/>
    <mergeCell ref="AP8:AP9"/>
    <mergeCell ref="E14:E24"/>
    <mergeCell ref="F14:F24"/>
    <mergeCell ref="CI69:CI72"/>
    <mergeCell ref="CI36:CI45"/>
    <mergeCell ref="CI19:CI32"/>
    <mergeCell ref="CI49:CI50"/>
    <mergeCell ref="CI59:CI63"/>
    <mergeCell ref="E112:E169"/>
    <mergeCell ref="E170:E178"/>
    <mergeCell ref="F170:F178"/>
    <mergeCell ref="E179:E183"/>
    <mergeCell ref="E6:E13"/>
    <mergeCell ref="E105:E111"/>
    <mergeCell ref="DA4:DD4"/>
    <mergeCell ref="AZ4:BG4"/>
    <mergeCell ref="E4:E5"/>
    <mergeCell ref="F4:F5"/>
    <mergeCell ref="G4:M4"/>
    <mergeCell ref="CW4:CZ4"/>
    <mergeCell ref="AD4:AH4"/>
  </mergeCells>
  <conditionalFormatting sqref="T1:X1048576">
    <cfRule type="containsText" dxfId="35" priority="2" operator="containsText" text="n.d.">
      <formula>NOT(ISERROR(SEARCH("n.d.",T1)))</formula>
    </cfRule>
  </conditionalFormatting>
  <conditionalFormatting sqref="X1:X1048576">
    <cfRule type="cellIs" dxfId="34" priority="1" operator="greaterThan">
      <formula>10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M54"/>
  <sheetViews>
    <sheetView zoomScale="80" zoomScaleNormal="80" zoomScalePageLayoutView="80" workbookViewId="0">
      <selection activeCell="E3" sqref="E3"/>
    </sheetView>
  </sheetViews>
  <sheetFormatPr baseColWidth="10" defaultColWidth="9.19921875" defaultRowHeight="15.25" customHeight="1"/>
  <cols>
    <col min="1" max="2" width="9.19921875" style="109"/>
    <col min="3" max="4" width="13.3984375" style="109" bestFit="1" customWidth="1"/>
    <col min="5" max="9" width="9.19921875" style="109"/>
    <col min="10" max="11" width="13.3984375" style="109" bestFit="1" customWidth="1"/>
    <col min="12" max="16" width="9.19921875" style="109"/>
    <col min="17" max="18" width="13.3984375" style="109" bestFit="1" customWidth="1"/>
    <col min="19" max="21" width="9.19921875" style="109"/>
    <col min="22" max="22" width="13.796875" style="109" customWidth="1"/>
    <col min="23" max="24" width="13.3984375" style="109" bestFit="1" customWidth="1"/>
    <col min="25" max="25" width="9" style="109" customWidth="1"/>
    <col min="26" max="27" width="9.19921875" style="109"/>
    <col min="28" max="29" width="13.3984375" style="109" bestFit="1" customWidth="1"/>
    <col min="30" max="30" width="12.3984375" style="109" bestFit="1" customWidth="1"/>
    <col min="31" max="31" width="13" style="109" bestFit="1" customWidth="1"/>
    <col min="32" max="32" width="9.19921875" style="109"/>
    <col min="33" max="33" width="11" style="109" bestFit="1" customWidth="1"/>
    <col min="34" max="16384" width="9.19921875" style="109"/>
  </cols>
  <sheetData>
    <row r="1" spans="1:169" s="101" customFormat="1" ht="16">
      <c r="A1" s="108" t="s">
        <v>2180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 s="101" customFormat="1" ht="16">
      <c r="A2" s="1" t="s">
        <v>2213</v>
      </c>
      <c r="B2" s="106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S2" s="106"/>
      <c r="V2" s="105"/>
      <c r="Y2" s="105"/>
      <c r="AB2" s="105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  <c r="AR2" s="102"/>
      <c r="AS2" s="102"/>
      <c r="AT2" s="102"/>
      <c r="AU2" s="102"/>
      <c r="AV2" s="102"/>
      <c r="AW2" s="102"/>
      <c r="AX2" s="102"/>
      <c r="AY2" s="102"/>
      <c r="AZ2" s="102"/>
      <c r="BA2" s="102"/>
      <c r="BB2" s="102"/>
      <c r="BC2" s="102"/>
      <c r="BD2" s="102"/>
      <c r="BE2" s="102"/>
      <c r="BF2" s="102"/>
      <c r="BG2" s="102"/>
      <c r="BH2" s="102"/>
      <c r="BI2" s="104"/>
      <c r="BJ2" s="102"/>
      <c r="BK2" s="102"/>
      <c r="BL2" s="104"/>
      <c r="BM2" s="102"/>
      <c r="BN2" s="102"/>
      <c r="BO2" s="102"/>
      <c r="BP2" s="102"/>
      <c r="BQ2" s="102"/>
      <c r="BR2" s="102"/>
      <c r="BS2" s="102"/>
      <c r="BT2" s="102"/>
      <c r="BU2" s="102"/>
      <c r="BV2" s="102"/>
      <c r="BW2" s="102"/>
      <c r="BX2" s="102"/>
      <c r="BY2" s="102"/>
      <c r="BZ2" s="102"/>
      <c r="CA2" s="102"/>
      <c r="CB2" s="102"/>
      <c r="CC2" s="102"/>
      <c r="CD2" s="102"/>
      <c r="CE2" s="102"/>
      <c r="CF2" s="102"/>
      <c r="CG2" s="102"/>
      <c r="CH2" s="102"/>
      <c r="CI2" s="102"/>
      <c r="CJ2" s="102"/>
      <c r="CK2" s="102"/>
      <c r="CL2" s="102"/>
      <c r="CM2" s="103"/>
      <c r="CN2" s="102"/>
      <c r="CO2" s="102"/>
      <c r="CP2" s="102"/>
      <c r="CQ2" s="102"/>
      <c r="CR2" s="103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  <c r="DI2" s="102"/>
      <c r="DJ2" s="102"/>
      <c r="DK2" s="102"/>
      <c r="DL2" s="102"/>
      <c r="DM2" s="102"/>
      <c r="DN2" s="102"/>
      <c r="DO2" s="102"/>
      <c r="DP2" s="102"/>
      <c r="DQ2" s="102"/>
      <c r="DR2" s="102"/>
      <c r="DS2" s="102"/>
      <c r="DT2" s="102"/>
      <c r="DU2" s="102"/>
      <c r="DV2" s="102"/>
      <c r="DW2" s="102"/>
      <c r="DX2" s="102"/>
      <c r="DY2" s="102"/>
      <c r="DZ2" s="102"/>
      <c r="EA2" s="102"/>
      <c r="EB2" s="102"/>
      <c r="EC2" s="102"/>
      <c r="ED2" s="102"/>
      <c r="EE2" s="102"/>
      <c r="EF2" s="102"/>
      <c r="EG2" s="102"/>
      <c r="EH2" s="102"/>
      <c r="EI2" s="102"/>
      <c r="EJ2" s="102"/>
      <c r="EK2" s="102"/>
      <c r="EL2" s="102"/>
      <c r="EM2" s="102"/>
      <c r="EN2" s="102"/>
      <c r="EO2" s="102"/>
      <c r="EP2" s="102"/>
      <c r="EQ2" s="102"/>
      <c r="ER2" s="102"/>
      <c r="ES2" s="102"/>
      <c r="ET2" s="102"/>
      <c r="EU2" s="102"/>
      <c r="EV2" s="102"/>
      <c r="EW2" s="103"/>
      <c r="EX2" s="102"/>
      <c r="EY2" s="102"/>
      <c r="EZ2" s="102"/>
      <c r="FA2" s="102"/>
      <c r="FB2" s="102"/>
      <c r="FC2" s="102"/>
      <c r="FD2" s="102"/>
      <c r="FE2" s="102"/>
      <c r="FF2" s="102"/>
      <c r="FG2" s="102"/>
      <c r="FH2" s="102"/>
      <c r="FI2" s="102"/>
      <c r="FJ2" s="102"/>
      <c r="FK2" s="102"/>
      <c r="FL2" s="102"/>
      <c r="FM2" s="102"/>
    </row>
    <row r="3" spans="1:169" s="1" customFormat="1" ht="14">
      <c r="B3" s="3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S3" s="3"/>
      <c r="V3" s="9"/>
      <c r="Y3" s="9"/>
      <c r="AB3" s="9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9"/>
      <c r="BJ3" s="97"/>
      <c r="BK3" s="97"/>
      <c r="BL3" s="99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8"/>
      <c r="CN3" s="97"/>
      <c r="CO3" s="97"/>
      <c r="CP3" s="97"/>
      <c r="CQ3" s="97"/>
      <c r="CR3" s="98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8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</row>
    <row r="4" spans="1:169" ht="15.25" customHeight="1">
      <c r="A4" s="114" t="s">
        <v>423</v>
      </c>
      <c r="H4" s="114" t="s">
        <v>422</v>
      </c>
      <c r="O4" s="114" t="s">
        <v>421</v>
      </c>
      <c r="U4" s="114" t="s">
        <v>420</v>
      </c>
      <c r="AA4" s="114" t="s">
        <v>419</v>
      </c>
    </row>
    <row r="5" spans="1:169" ht="15.25" customHeight="1">
      <c r="A5" s="109" t="s">
        <v>397</v>
      </c>
      <c r="B5" s="115" t="s">
        <v>416</v>
      </c>
      <c r="C5" s="115" t="s">
        <v>415</v>
      </c>
      <c r="D5" s="115" t="s">
        <v>395</v>
      </c>
      <c r="E5" s="110" t="s">
        <v>394</v>
      </c>
      <c r="F5" s="109" t="s">
        <v>418</v>
      </c>
      <c r="H5" s="109" t="s">
        <v>397</v>
      </c>
      <c r="I5" s="115" t="s">
        <v>416</v>
      </c>
      <c r="J5" s="115" t="s">
        <v>415</v>
      </c>
      <c r="K5" s="115" t="s">
        <v>395</v>
      </c>
      <c r="L5" s="110" t="s">
        <v>394</v>
      </c>
      <c r="M5" s="109" t="s">
        <v>417</v>
      </c>
      <c r="O5" s="109" t="s">
        <v>397</v>
      </c>
      <c r="P5" s="115" t="s">
        <v>416</v>
      </c>
      <c r="Q5" s="115" t="s">
        <v>415</v>
      </c>
      <c r="R5" s="115" t="s">
        <v>395</v>
      </c>
      <c r="S5" s="115" t="s">
        <v>394</v>
      </c>
      <c r="U5" s="109" t="s">
        <v>397</v>
      </c>
      <c r="V5" s="115" t="s">
        <v>416</v>
      </c>
      <c r="W5" s="115" t="s">
        <v>415</v>
      </c>
      <c r="X5" s="115" t="s">
        <v>395</v>
      </c>
      <c r="Y5" s="115" t="s">
        <v>394</v>
      </c>
      <c r="AA5" s="109" t="s">
        <v>397</v>
      </c>
      <c r="AB5" s="115" t="s">
        <v>416</v>
      </c>
      <c r="AC5" s="115" t="s">
        <v>415</v>
      </c>
      <c r="AD5" s="115" t="s">
        <v>395</v>
      </c>
      <c r="AE5" s="115" t="s">
        <v>394</v>
      </c>
    </row>
    <row r="6" spans="1:169" ht="15.25" customHeight="1">
      <c r="A6" s="109" t="s">
        <v>414</v>
      </c>
      <c r="B6" s="109">
        <v>226</v>
      </c>
      <c r="C6" s="109">
        <v>100</v>
      </c>
      <c r="D6" s="109">
        <f t="shared" ref="D6:D16" si="0">B6-C6</f>
        <v>126</v>
      </c>
      <c r="E6" s="109">
        <f t="shared" ref="E6:E16" si="1">B6+C6</f>
        <v>326</v>
      </c>
      <c r="H6" s="109" t="s">
        <v>414</v>
      </c>
      <c r="I6" s="109">
        <v>135</v>
      </c>
      <c r="J6" s="109">
        <v>50</v>
      </c>
      <c r="O6" s="109" t="s">
        <v>413</v>
      </c>
      <c r="P6" s="109">
        <v>442</v>
      </c>
      <c r="Q6" s="109">
        <v>100</v>
      </c>
      <c r="R6" s="109">
        <f t="shared" ref="R6:R12" si="2">P6-Q6</f>
        <v>342</v>
      </c>
      <c r="S6" s="109">
        <f t="shared" ref="S6:S12" si="3">P6+Q6</f>
        <v>542</v>
      </c>
      <c r="U6" s="109" t="s">
        <v>342</v>
      </c>
      <c r="V6" s="115">
        <v>900</v>
      </c>
      <c r="W6" s="115">
        <v>100</v>
      </c>
      <c r="X6" s="115">
        <v>800</v>
      </c>
      <c r="Y6" s="115">
        <v>1000</v>
      </c>
      <c r="AA6" s="109" t="s">
        <v>412</v>
      </c>
      <c r="AB6" s="109">
        <v>-17.899999999999999</v>
      </c>
      <c r="AC6" s="115" t="s">
        <v>341</v>
      </c>
      <c r="AD6" s="109">
        <v>-17.899999999999999</v>
      </c>
      <c r="AE6" s="109">
        <v>-17.899999999999999</v>
      </c>
    </row>
    <row r="7" spans="1:169" ht="15.25" customHeight="1">
      <c r="A7" s="109" t="s">
        <v>407</v>
      </c>
      <c r="B7" s="109">
        <v>439</v>
      </c>
      <c r="C7" s="109">
        <v>100</v>
      </c>
      <c r="D7" s="109">
        <f t="shared" si="0"/>
        <v>339</v>
      </c>
      <c r="E7" s="109">
        <f t="shared" si="1"/>
        <v>539</v>
      </c>
      <c r="I7" s="109">
        <v>290</v>
      </c>
      <c r="J7" s="109">
        <v>50</v>
      </c>
      <c r="O7" s="109" t="s">
        <v>411</v>
      </c>
      <c r="P7" s="109">
        <v>744</v>
      </c>
      <c r="Q7" s="109">
        <v>100</v>
      </c>
      <c r="R7" s="109">
        <f t="shared" si="2"/>
        <v>644</v>
      </c>
      <c r="S7" s="109">
        <f t="shared" si="3"/>
        <v>844</v>
      </c>
      <c r="U7" s="109" t="s">
        <v>340</v>
      </c>
      <c r="V7" s="115">
        <v>2030</v>
      </c>
      <c r="W7" s="115">
        <v>100</v>
      </c>
      <c r="X7" s="115">
        <v>1930</v>
      </c>
      <c r="Y7" s="115">
        <v>2130</v>
      </c>
      <c r="AA7" s="109" t="s">
        <v>410</v>
      </c>
      <c r="AB7" s="109">
        <v>102</v>
      </c>
      <c r="AC7" s="115" t="s">
        <v>341</v>
      </c>
      <c r="AD7" s="109">
        <v>102</v>
      </c>
      <c r="AE7" s="109">
        <v>102</v>
      </c>
    </row>
    <row r="8" spans="1:169" ht="15.25" customHeight="1">
      <c r="A8" s="109" t="s">
        <v>401</v>
      </c>
      <c r="B8" s="109">
        <v>657</v>
      </c>
      <c r="C8" s="109">
        <v>100</v>
      </c>
      <c r="D8" s="109">
        <f t="shared" si="0"/>
        <v>557</v>
      </c>
      <c r="E8" s="109">
        <f t="shared" si="1"/>
        <v>757</v>
      </c>
      <c r="I8" s="109">
        <v>325</v>
      </c>
      <c r="J8" s="109">
        <v>50</v>
      </c>
      <c r="O8" s="109" t="s">
        <v>409</v>
      </c>
      <c r="P8" s="109">
        <v>3310</v>
      </c>
      <c r="Q8" s="109">
        <v>200</v>
      </c>
      <c r="R8" s="109">
        <f t="shared" si="2"/>
        <v>3110</v>
      </c>
      <c r="S8" s="109">
        <f t="shared" si="3"/>
        <v>3510</v>
      </c>
      <c r="U8" s="109" t="s">
        <v>338</v>
      </c>
      <c r="V8" s="115">
        <v>3290</v>
      </c>
      <c r="W8" s="115">
        <v>100</v>
      </c>
      <c r="X8" s="115">
        <v>3190</v>
      </c>
      <c r="Y8" s="115">
        <v>3390</v>
      </c>
      <c r="AA8" s="109" t="s">
        <v>408</v>
      </c>
      <c r="AB8" s="109">
        <v>111</v>
      </c>
      <c r="AC8" s="115" t="s">
        <v>341</v>
      </c>
      <c r="AD8" s="109">
        <v>111</v>
      </c>
      <c r="AE8" s="109">
        <v>111</v>
      </c>
    </row>
    <row r="9" spans="1:169" ht="15.25" customHeight="1">
      <c r="A9" s="109" t="s">
        <v>391</v>
      </c>
      <c r="B9" s="109">
        <v>907</v>
      </c>
      <c r="C9" s="109">
        <v>100</v>
      </c>
      <c r="D9" s="109">
        <f t="shared" si="0"/>
        <v>807</v>
      </c>
      <c r="E9" s="109">
        <f t="shared" si="1"/>
        <v>1007</v>
      </c>
      <c r="F9" s="109" t="s">
        <v>392</v>
      </c>
      <c r="H9" s="109" t="s">
        <v>407</v>
      </c>
      <c r="I9" s="109">
        <v>365</v>
      </c>
      <c r="J9" s="109">
        <v>50</v>
      </c>
      <c r="O9" s="109" t="s">
        <v>406</v>
      </c>
      <c r="P9" s="109">
        <v>3720</v>
      </c>
      <c r="Q9" s="109">
        <v>200</v>
      </c>
      <c r="R9" s="109">
        <f t="shared" si="2"/>
        <v>3520</v>
      </c>
      <c r="S9" s="109">
        <f t="shared" si="3"/>
        <v>3920</v>
      </c>
      <c r="U9" s="109" t="s">
        <v>335</v>
      </c>
      <c r="V9" s="115">
        <v>5040</v>
      </c>
      <c r="W9" s="115">
        <v>500</v>
      </c>
      <c r="X9" s="115">
        <v>4540</v>
      </c>
      <c r="Y9" s="115">
        <v>5540</v>
      </c>
      <c r="AA9" s="109" t="s">
        <v>405</v>
      </c>
      <c r="AB9" s="109">
        <v>370</v>
      </c>
      <c r="AC9" s="109">
        <v>200</v>
      </c>
      <c r="AD9" s="109">
        <v>170</v>
      </c>
      <c r="AE9" s="109">
        <v>470</v>
      </c>
    </row>
    <row r="10" spans="1:169" ht="15.25" customHeight="1">
      <c r="A10" s="109" t="s">
        <v>386</v>
      </c>
      <c r="B10" s="109">
        <v>1201</v>
      </c>
      <c r="C10" s="109">
        <v>100</v>
      </c>
      <c r="D10" s="109">
        <f t="shared" si="0"/>
        <v>1101</v>
      </c>
      <c r="E10" s="109">
        <f t="shared" si="1"/>
        <v>1301</v>
      </c>
      <c r="I10" s="109">
        <v>410</v>
      </c>
      <c r="J10" s="109">
        <v>50</v>
      </c>
      <c r="O10" s="109" t="s">
        <v>400</v>
      </c>
      <c r="P10" s="109">
        <v>3870</v>
      </c>
      <c r="Q10" s="109">
        <v>200</v>
      </c>
      <c r="R10" s="109">
        <f t="shared" si="2"/>
        <v>3670</v>
      </c>
      <c r="S10" s="109">
        <f t="shared" si="3"/>
        <v>4070</v>
      </c>
      <c r="U10" s="109" t="s">
        <v>333</v>
      </c>
      <c r="V10" s="115">
        <v>10080</v>
      </c>
      <c r="W10" s="115">
        <v>500</v>
      </c>
      <c r="X10" s="115">
        <v>9580</v>
      </c>
      <c r="Y10" s="115">
        <v>10580</v>
      </c>
      <c r="AA10" s="109" t="s">
        <v>404</v>
      </c>
      <c r="AB10" s="109">
        <v>440</v>
      </c>
      <c r="AC10" s="109">
        <v>100</v>
      </c>
      <c r="AD10" s="109">
        <v>340</v>
      </c>
      <c r="AE10" s="109">
        <v>445</v>
      </c>
    </row>
    <row r="11" spans="1:169" ht="15.25" customHeight="1">
      <c r="A11" s="109" t="s">
        <v>379</v>
      </c>
      <c r="B11" s="109">
        <v>1728</v>
      </c>
      <c r="C11" s="109">
        <v>100</v>
      </c>
      <c r="D11" s="109">
        <f t="shared" si="0"/>
        <v>1628</v>
      </c>
      <c r="E11" s="109">
        <f t="shared" si="1"/>
        <v>1828</v>
      </c>
      <c r="F11" s="109" t="s">
        <v>392</v>
      </c>
      <c r="I11" s="109">
        <v>505</v>
      </c>
      <c r="J11" s="109">
        <v>50</v>
      </c>
      <c r="O11" s="109" t="s">
        <v>403</v>
      </c>
      <c r="P11" s="109">
        <v>5000</v>
      </c>
      <c r="Q11" s="109">
        <v>500</v>
      </c>
      <c r="R11" s="109">
        <f t="shared" si="2"/>
        <v>4500</v>
      </c>
      <c r="S11" s="109">
        <f t="shared" si="3"/>
        <v>5500</v>
      </c>
      <c r="AA11" s="109" t="s">
        <v>402</v>
      </c>
      <c r="AB11" s="109">
        <v>691</v>
      </c>
      <c r="AC11" s="109">
        <v>5</v>
      </c>
      <c r="AD11" s="109">
        <v>686</v>
      </c>
      <c r="AE11" s="109">
        <v>791</v>
      </c>
    </row>
    <row r="12" spans="1:169" ht="15.25" customHeight="1">
      <c r="A12" s="109" t="s">
        <v>376</v>
      </c>
      <c r="B12" s="109">
        <v>1961</v>
      </c>
      <c r="C12" s="109">
        <v>100</v>
      </c>
      <c r="D12" s="109">
        <f t="shared" si="0"/>
        <v>1861</v>
      </c>
      <c r="E12" s="109">
        <f t="shared" si="1"/>
        <v>2061</v>
      </c>
      <c r="F12" s="109" t="s">
        <v>392</v>
      </c>
      <c r="H12" s="109" t="s">
        <v>401</v>
      </c>
      <c r="I12" s="109">
        <v>565</v>
      </c>
      <c r="J12" s="109">
        <v>50</v>
      </c>
      <c r="O12" s="109" t="s">
        <v>400</v>
      </c>
      <c r="P12" s="109">
        <v>5500</v>
      </c>
      <c r="Q12" s="109">
        <v>500</v>
      </c>
      <c r="R12" s="109">
        <f t="shared" si="2"/>
        <v>5000</v>
      </c>
      <c r="S12" s="109">
        <f t="shared" si="3"/>
        <v>6000</v>
      </c>
      <c r="U12" s="114" t="s">
        <v>399</v>
      </c>
      <c r="AA12" s="109" t="s">
        <v>398</v>
      </c>
      <c r="AB12" s="109">
        <v>700</v>
      </c>
      <c r="AC12" s="109">
        <v>100</v>
      </c>
      <c r="AD12" s="109">
        <v>600</v>
      </c>
      <c r="AE12" s="109">
        <v>800</v>
      </c>
    </row>
    <row r="13" spans="1:169" ht="15.25" customHeight="1">
      <c r="A13" s="109" t="s">
        <v>373</v>
      </c>
      <c r="B13" s="109">
        <v>2139</v>
      </c>
      <c r="C13" s="109">
        <v>200</v>
      </c>
      <c r="D13" s="109">
        <f t="shared" si="0"/>
        <v>1939</v>
      </c>
      <c r="E13" s="109">
        <f t="shared" si="1"/>
        <v>2339</v>
      </c>
      <c r="F13" s="109" t="s">
        <v>392</v>
      </c>
      <c r="I13" s="109">
        <v>650</v>
      </c>
      <c r="J13" s="109">
        <v>50</v>
      </c>
      <c r="U13" s="109" t="s">
        <v>397</v>
      </c>
      <c r="V13" s="109" t="s">
        <v>396</v>
      </c>
      <c r="W13" s="115" t="s">
        <v>395</v>
      </c>
      <c r="X13" s="115" t="s">
        <v>394</v>
      </c>
      <c r="AA13" s="109" t="s">
        <v>393</v>
      </c>
      <c r="AB13" s="109">
        <v>910</v>
      </c>
      <c r="AC13" s="109">
        <v>100</v>
      </c>
      <c r="AD13" s="109">
        <v>810</v>
      </c>
      <c r="AE13" s="109">
        <v>1010</v>
      </c>
    </row>
    <row r="14" spans="1:169" ht="15.25" customHeight="1">
      <c r="A14" s="109" t="s">
        <v>370</v>
      </c>
      <c r="B14" s="109">
        <v>2507</v>
      </c>
      <c r="C14" s="109">
        <v>200</v>
      </c>
      <c r="D14" s="109">
        <f t="shared" si="0"/>
        <v>2307</v>
      </c>
      <c r="E14" s="109">
        <f t="shared" si="1"/>
        <v>2707</v>
      </c>
      <c r="F14" s="109" t="s">
        <v>392</v>
      </c>
      <c r="H14" s="109" t="s">
        <v>391</v>
      </c>
      <c r="M14" s="109" t="s">
        <v>369</v>
      </c>
      <c r="U14" s="109" t="s">
        <v>342</v>
      </c>
      <c r="V14" s="109" t="s">
        <v>390</v>
      </c>
      <c r="W14" s="109">
        <v>1310</v>
      </c>
      <c r="X14" s="109">
        <v>1510</v>
      </c>
      <c r="Y14" s="109" t="s">
        <v>389</v>
      </c>
      <c r="AA14" s="109" t="s">
        <v>388</v>
      </c>
      <c r="AB14" s="109">
        <v>1060</v>
      </c>
      <c r="AC14" s="109">
        <v>100</v>
      </c>
      <c r="AD14" s="109">
        <v>960</v>
      </c>
      <c r="AE14" s="109">
        <v>1260</v>
      </c>
    </row>
    <row r="15" spans="1:169" ht="15.25" customHeight="1">
      <c r="A15" s="109" t="s">
        <v>387</v>
      </c>
      <c r="B15" s="109">
        <v>2669</v>
      </c>
      <c r="C15" s="109">
        <v>200</v>
      </c>
      <c r="D15" s="109">
        <f t="shared" si="0"/>
        <v>2469</v>
      </c>
      <c r="E15" s="109">
        <f t="shared" si="1"/>
        <v>2869</v>
      </c>
      <c r="H15" s="109" t="s">
        <v>386</v>
      </c>
      <c r="I15" s="109">
        <v>1080</v>
      </c>
      <c r="J15" s="109">
        <v>100</v>
      </c>
      <c r="U15" s="109" t="s">
        <v>342</v>
      </c>
      <c r="V15" s="109" t="s">
        <v>385</v>
      </c>
      <c r="W15" s="109">
        <v>1900</v>
      </c>
      <c r="X15" s="109">
        <v>2110</v>
      </c>
      <c r="Y15" s="109" t="s">
        <v>384</v>
      </c>
      <c r="AA15" s="109" t="s">
        <v>383</v>
      </c>
      <c r="AB15" s="109">
        <v>1200</v>
      </c>
      <c r="AC15" s="109">
        <v>200</v>
      </c>
      <c r="AD15" s="109">
        <v>1000</v>
      </c>
      <c r="AE15" s="109">
        <v>1300</v>
      </c>
    </row>
    <row r="16" spans="1:169" ht="15.25" customHeight="1">
      <c r="A16" s="109" t="s">
        <v>382</v>
      </c>
      <c r="B16" s="109">
        <v>5319</v>
      </c>
      <c r="C16" s="109">
        <v>500</v>
      </c>
      <c r="D16" s="109">
        <f t="shared" si="0"/>
        <v>4819</v>
      </c>
      <c r="E16" s="109">
        <f t="shared" si="1"/>
        <v>5819</v>
      </c>
      <c r="I16" s="109">
        <v>1295</v>
      </c>
      <c r="J16" s="109">
        <v>100</v>
      </c>
      <c r="U16" s="109" t="s">
        <v>340</v>
      </c>
      <c r="V16" s="109" t="s">
        <v>381</v>
      </c>
      <c r="W16" s="109">
        <v>2180</v>
      </c>
      <c r="X16" s="109">
        <v>2350</v>
      </c>
      <c r="AA16" s="109" t="s">
        <v>380</v>
      </c>
      <c r="AB16" s="109">
        <v>1460</v>
      </c>
      <c r="AC16" s="109">
        <v>100</v>
      </c>
      <c r="AD16" s="109">
        <v>1360</v>
      </c>
      <c r="AE16" s="109">
        <v>1660</v>
      </c>
    </row>
    <row r="17" spans="1:32" ht="15.25" customHeight="1">
      <c r="H17" s="109" t="s">
        <v>379</v>
      </c>
      <c r="M17" s="109" t="s">
        <v>369</v>
      </c>
      <c r="U17" s="109" t="s">
        <v>338</v>
      </c>
      <c r="V17" s="109" t="s">
        <v>378</v>
      </c>
      <c r="W17" s="109">
        <v>3110</v>
      </c>
      <c r="X17" s="109">
        <v>3350</v>
      </c>
      <c r="AA17" s="109" t="s">
        <v>377</v>
      </c>
      <c r="AB17" s="109">
        <v>1730</v>
      </c>
      <c r="AC17" s="109">
        <v>200</v>
      </c>
      <c r="AD17" s="109">
        <v>1530</v>
      </c>
      <c r="AE17" s="109">
        <v>1930</v>
      </c>
    </row>
    <row r="18" spans="1:32" ht="15.25" customHeight="1">
      <c r="H18" s="109" t="s">
        <v>376</v>
      </c>
      <c r="M18" s="109" t="s">
        <v>369</v>
      </c>
      <c r="U18" s="109" t="s">
        <v>335</v>
      </c>
      <c r="V18" s="109" t="s">
        <v>375</v>
      </c>
      <c r="W18" s="109">
        <v>4720</v>
      </c>
      <c r="X18" s="109">
        <v>5150</v>
      </c>
      <c r="AA18" s="109" t="s">
        <v>374</v>
      </c>
      <c r="AB18" s="109">
        <v>1990</v>
      </c>
      <c r="AC18" s="109">
        <v>200</v>
      </c>
      <c r="AD18" s="109">
        <v>1790</v>
      </c>
      <c r="AE18" s="109">
        <v>2190</v>
      </c>
    </row>
    <row r="19" spans="1:32" ht="15.25" customHeight="1">
      <c r="H19" s="109" t="s">
        <v>373</v>
      </c>
      <c r="M19" s="109" t="s">
        <v>369</v>
      </c>
      <c r="U19" s="109" t="s">
        <v>333</v>
      </c>
      <c r="V19" s="109" t="s">
        <v>372</v>
      </c>
      <c r="W19" s="109">
        <v>9700</v>
      </c>
      <c r="X19" s="109">
        <v>10190</v>
      </c>
      <c r="AA19" s="109" t="s">
        <v>371</v>
      </c>
      <c r="AB19" s="109">
        <v>2140</v>
      </c>
      <c r="AC19" s="109">
        <v>200</v>
      </c>
      <c r="AD19" s="109">
        <v>1940</v>
      </c>
      <c r="AE19" s="109">
        <v>2340</v>
      </c>
    </row>
    <row r="20" spans="1:32" ht="15.25" customHeight="1">
      <c r="H20" s="109" t="s">
        <v>370</v>
      </c>
      <c r="M20" s="109" t="s">
        <v>369</v>
      </c>
      <c r="AA20" s="109" t="s">
        <v>368</v>
      </c>
      <c r="AB20" s="109">
        <v>2330</v>
      </c>
      <c r="AC20" s="109">
        <v>200</v>
      </c>
      <c r="AD20" s="109">
        <v>2130</v>
      </c>
      <c r="AE20" s="109">
        <v>2530</v>
      </c>
    </row>
    <row r="21" spans="1:32" ht="15.25" customHeight="1">
      <c r="H21" s="109" t="s">
        <v>367</v>
      </c>
      <c r="I21" s="109">
        <v>2100</v>
      </c>
      <c r="J21" s="109">
        <v>200</v>
      </c>
      <c r="M21" s="109" t="s">
        <v>364</v>
      </c>
      <c r="AA21" s="109" t="s">
        <v>366</v>
      </c>
      <c r="AB21" s="109">
        <v>2670</v>
      </c>
      <c r="AC21" s="109">
        <v>200</v>
      </c>
      <c r="AD21" s="109">
        <v>2470</v>
      </c>
      <c r="AE21" s="109">
        <v>2890</v>
      </c>
    </row>
    <row r="22" spans="1:32" ht="15.25" customHeight="1">
      <c r="H22" s="109" t="s">
        <v>365</v>
      </c>
      <c r="K22" s="109">
        <v>2255</v>
      </c>
      <c r="L22" s="109">
        <v>2380</v>
      </c>
      <c r="M22" s="109" t="s">
        <v>364</v>
      </c>
      <c r="AA22" s="109" t="s">
        <v>363</v>
      </c>
      <c r="AB22" s="109">
        <v>3300</v>
      </c>
      <c r="AC22" s="109">
        <v>220</v>
      </c>
      <c r="AD22" s="109">
        <v>3080</v>
      </c>
      <c r="AE22" s="109">
        <v>3500</v>
      </c>
    </row>
    <row r="23" spans="1:32" ht="15.25" customHeight="1">
      <c r="H23" s="109" t="s">
        <v>362</v>
      </c>
      <c r="I23" s="109">
        <v>2600</v>
      </c>
      <c r="J23" s="109">
        <v>200</v>
      </c>
      <c r="M23" s="109" t="s">
        <v>361</v>
      </c>
      <c r="AA23" s="109" t="s">
        <v>360</v>
      </c>
      <c r="AB23" s="109">
        <v>3800</v>
      </c>
      <c r="AC23" s="109">
        <v>200</v>
      </c>
      <c r="AD23" s="109">
        <v>3600</v>
      </c>
      <c r="AE23" s="109">
        <v>4000</v>
      </c>
    </row>
    <row r="24" spans="1:32" ht="15.25" customHeight="1">
      <c r="H24" s="109" t="s">
        <v>359</v>
      </c>
      <c r="K24" s="109">
        <v>2800</v>
      </c>
      <c r="L24" s="109">
        <v>2870</v>
      </c>
      <c r="AA24" s="109" t="s">
        <v>358</v>
      </c>
      <c r="AB24" s="109">
        <v>3910</v>
      </c>
      <c r="AC24" s="109">
        <v>200</v>
      </c>
      <c r="AD24" s="109">
        <v>3710</v>
      </c>
      <c r="AE24" s="109">
        <v>4110</v>
      </c>
    </row>
    <row r="25" spans="1:32" ht="15.25" customHeight="1">
      <c r="H25" s="109" t="s">
        <v>357</v>
      </c>
      <c r="I25" s="109">
        <v>3250</v>
      </c>
      <c r="J25" s="109">
        <v>200</v>
      </c>
      <c r="AA25" s="109" t="s">
        <v>356</v>
      </c>
      <c r="AB25" s="109">
        <v>4100</v>
      </c>
      <c r="AC25" s="109">
        <v>200</v>
      </c>
      <c r="AD25" s="109">
        <v>3900</v>
      </c>
      <c r="AE25" s="109">
        <v>4600</v>
      </c>
    </row>
    <row r="26" spans="1:32" ht="15.25" customHeight="1">
      <c r="I26" s="109">
        <v>3520</v>
      </c>
      <c r="J26" s="109">
        <v>200</v>
      </c>
      <c r="AA26" s="109" t="s">
        <v>355</v>
      </c>
      <c r="AB26" s="109">
        <v>5040</v>
      </c>
      <c r="AC26" s="109">
        <v>500</v>
      </c>
      <c r="AD26" s="109">
        <v>4540</v>
      </c>
      <c r="AE26" s="109">
        <v>5540</v>
      </c>
    </row>
    <row r="27" spans="1:32" ht="15.25" customHeight="1">
      <c r="I27" s="109">
        <v>3705</v>
      </c>
      <c r="J27" s="109">
        <v>200</v>
      </c>
      <c r="AA27" s="109" t="s">
        <v>354</v>
      </c>
      <c r="AB27" s="109">
        <v>10020</v>
      </c>
      <c r="AC27" s="109">
        <v>500</v>
      </c>
      <c r="AD27" s="109">
        <v>9520</v>
      </c>
      <c r="AE27" s="109">
        <v>10520</v>
      </c>
    </row>
    <row r="28" spans="1:32" ht="15.25" customHeight="1">
      <c r="H28" s="109" t="s">
        <v>353</v>
      </c>
      <c r="K28" s="109">
        <v>5145</v>
      </c>
      <c r="L28" s="109">
        <v>5400</v>
      </c>
      <c r="AA28" s="109" t="s">
        <v>352</v>
      </c>
      <c r="AB28" s="109">
        <v>10080</v>
      </c>
      <c r="AC28" s="109">
        <v>500</v>
      </c>
      <c r="AD28" s="109">
        <v>9580</v>
      </c>
      <c r="AE28" s="109">
        <v>10580</v>
      </c>
    </row>
    <row r="29" spans="1:32" ht="15.25" customHeight="1">
      <c r="H29" s="109" t="s">
        <v>351</v>
      </c>
      <c r="I29" s="109">
        <v>5550</v>
      </c>
      <c r="J29" s="109">
        <v>200</v>
      </c>
      <c r="AA29" s="109" t="s">
        <v>350</v>
      </c>
      <c r="AB29" s="109">
        <v>12100</v>
      </c>
      <c r="AC29" s="109">
        <v>500</v>
      </c>
      <c r="AD29" s="109">
        <v>11600</v>
      </c>
      <c r="AE29" s="109">
        <v>12100</v>
      </c>
    </row>
    <row r="30" spans="1:32" ht="15.25" customHeight="1">
      <c r="A30" s="531"/>
      <c r="B30" s="111"/>
      <c r="H30" s="109" t="s">
        <v>349</v>
      </c>
      <c r="I30" s="109">
        <v>8285</v>
      </c>
      <c r="J30" s="109">
        <v>200</v>
      </c>
    </row>
    <row r="31" spans="1:32" ht="15.25" customHeight="1">
      <c r="A31" s="532"/>
      <c r="U31" s="114" t="s">
        <v>2212</v>
      </c>
    </row>
    <row r="32" spans="1:32" ht="15.25" customHeight="1">
      <c r="A32" s="533" t="s">
        <v>1046</v>
      </c>
      <c r="U32" s="113"/>
      <c r="V32" s="113" t="s">
        <v>348</v>
      </c>
      <c r="W32" s="113"/>
      <c r="X32" s="113" t="s">
        <v>347</v>
      </c>
      <c r="Y32" s="113"/>
      <c r="Z32" s="113"/>
      <c r="AA32" s="113"/>
      <c r="AB32" s="113" t="s">
        <v>346</v>
      </c>
      <c r="AC32" s="113"/>
      <c r="AD32" s="113"/>
      <c r="AE32" s="113"/>
      <c r="AF32" s="113"/>
    </row>
    <row r="33" spans="1:33" ht="15.25" customHeight="1">
      <c r="A33" s="532" t="s">
        <v>2208</v>
      </c>
      <c r="U33" s="113"/>
      <c r="V33" s="113" t="s">
        <v>345</v>
      </c>
      <c r="W33" s="113" t="s">
        <v>302</v>
      </c>
      <c r="X33" s="113" t="s">
        <v>303</v>
      </c>
      <c r="Y33" s="113" t="s">
        <v>302</v>
      </c>
      <c r="Z33" s="113" t="s">
        <v>301</v>
      </c>
      <c r="AA33" s="113" t="s">
        <v>300</v>
      </c>
      <c r="AB33" s="113" t="s">
        <v>303</v>
      </c>
      <c r="AC33" s="113" t="s">
        <v>302</v>
      </c>
      <c r="AD33" s="113" t="s">
        <v>301</v>
      </c>
      <c r="AE33" s="113" t="s">
        <v>300</v>
      </c>
      <c r="AF33" s="113" t="s">
        <v>344</v>
      </c>
      <c r="AG33" s="109" t="s">
        <v>343</v>
      </c>
    </row>
    <row r="34" spans="1:33" ht="15.25" customHeight="1">
      <c r="A34" s="532" t="s">
        <v>2209</v>
      </c>
      <c r="U34" s="113" t="s">
        <v>342</v>
      </c>
      <c r="V34" s="113">
        <v>16</v>
      </c>
      <c r="W34" s="113">
        <v>17</v>
      </c>
      <c r="X34" s="112">
        <v>1444.4</v>
      </c>
      <c r="Y34" s="112">
        <v>1881.7</v>
      </c>
      <c r="Z34" s="112">
        <v>1653.1</v>
      </c>
      <c r="AA34" s="112">
        <v>1655.5</v>
      </c>
      <c r="AB34" s="112">
        <v>1467.8</v>
      </c>
      <c r="AC34" s="112">
        <v>1921.6</v>
      </c>
      <c r="AD34" s="112">
        <v>1698.4</v>
      </c>
      <c r="AE34" s="112">
        <v>1692.5</v>
      </c>
      <c r="AF34" s="112">
        <f>AVERAGE(AE34,AA34)</f>
        <v>1674</v>
      </c>
      <c r="AG34" s="109" t="s">
        <v>341</v>
      </c>
    </row>
    <row r="35" spans="1:33" ht="15.25" customHeight="1">
      <c r="A35" s="50" t="s">
        <v>2210</v>
      </c>
      <c r="U35" s="113" t="s">
        <v>340</v>
      </c>
      <c r="V35" s="113">
        <v>32</v>
      </c>
      <c r="W35" s="113">
        <v>33</v>
      </c>
      <c r="X35" s="112">
        <v>2219</v>
      </c>
      <c r="Y35" s="112">
        <v>2409.8000000000002</v>
      </c>
      <c r="Z35" s="112">
        <v>2299.1</v>
      </c>
      <c r="AA35" s="112">
        <v>2306.6999999999998</v>
      </c>
      <c r="AB35" s="112">
        <v>2254.6999999999998</v>
      </c>
      <c r="AC35" s="112">
        <v>2442.6999999999998</v>
      </c>
      <c r="AD35" s="112">
        <v>2338.4</v>
      </c>
      <c r="AE35" s="112">
        <v>2343.1999999999998</v>
      </c>
      <c r="AF35" s="112">
        <f>AVERAGE(AE35,AA35)</f>
        <v>2324.9499999999998</v>
      </c>
      <c r="AG35" s="109" t="s">
        <v>339</v>
      </c>
    </row>
    <row r="36" spans="1:33" ht="15.25" customHeight="1">
      <c r="A36" s="534"/>
      <c r="U36" s="113" t="s">
        <v>338</v>
      </c>
      <c r="V36" s="113">
        <v>44</v>
      </c>
      <c r="W36" s="113">
        <v>45</v>
      </c>
      <c r="X36" s="112">
        <v>2956.8</v>
      </c>
      <c r="Y36" s="112">
        <v>3303.9</v>
      </c>
      <c r="Z36" s="112">
        <v>3113.1</v>
      </c>
      <c r="AA36" s="112">
        <v>3121.5</v>
      </c>
      <c r="AB36" s="112">
        <v>3029.6</v>
      </c>
      <c r="AC36" s="112">
        <v>3405.2</v>
      </c>
      <c r="AD36" s="112">
        <v>3190.5</v>
      </c>
      <c r="AE36" s="112">
        <v>3200.8</v>
      </c>
      <c r="AF36" s="112">
        <f>AVERAGE(AE36,AA36)</f>
        <v>3161.15</v>
      </c>
      <c r="AG36" s="109" t="s">
        <v>337</v>
      </c>
    </row>
    <row r="37" spans="1:33" ht="15.25" customHeight="1">
      <c r="A37" s="533" t="s">
        <v>336</v>
      </c>
      <c r="U37" s="113" t="s">
        <v>335</v>
      </c>
      <c r="V37" s="113">
        <v>58</v>
      </c>
      <c r="W37" s="113">
        <v>60</v>
      </c>
      <c r="X37" s="112">
        <v>4600</v>
      </c>
      <c r="Y37" s="112">
        <v>4945.8999999999996</v>
      </c>
      <c r="Z37" s="112">
        <v>4750.5</v>
      </c>
      <c r="AA37" s="112">
        <v>4754.3999999999996</v>
      </c>
      <c r="AB37" s="112">
        <v>4692.6000000000004</v>
      </c>
      <c r="AC37" s="112">
        <v>5153.7</v>
      </c>
      <c r="AD37" s="112">
        <v>4966.7</v>
      </c>
      <c r="AE37" s="112">
        <v>4957.3</v>
      </c>
      <c r="AF37" s="112">
        <f>AVERAGE(AE37,AA37)</f>
        <v>4855.8500000000004</v>
      </c>
      <c r="AG37" s="109" t="s">
        <v>334</v>
      </c>
    </row>
    <row r="38" spans="1:33" ht="15.25" customHeight="1">
      <c r="A38" s="533"/>
      <c r="U38" s="113" t="s">
        <v>333</v>
      </c>
      <c r="V38" s="113">
        <v>130</v>
      </c>
      <c r="W38" s="113">
        <v>140</v>
      </c>
      <c r="X38" s="112">
        <v>10106.5</v>
      </c>
      <c r="Y38" s="112">
        <v>10813.9</v>
      </c>
      <c r="Z38" s="112">
        <v>10461.200000000001</v>
      </c>
      <c r="AA38" s="112">
        <v>10456.799999999999</v>
      </c>
      <c r="AB38" s="112">
        <v>10375.6</v>
      </c>
      <c r="AC38" s="112">
        <v>10995</v>
      </c>
      <c r="AD38" s="112">
        <v>10645.7</v>
      </c>
      <c r="AE38" s="112">
        <v>10654.2</v>
      </c>
      <c r="AF38" s="112">
        <f>AVERAGE(AE38,AA38)</f>
        <v>10555.5</v>
      </c>
      <c r="AG38" s="109" t="s">
        <v>332</v>
      </c>
    </row>
    <row r="39" spans="1:33" ht="15.25" customHeight="1">
      <c r="A39" s="532" t="s">
        <v>331</v>
      </c>
    </row>
    <row r="40" spans="1:33" ht="15.25" customHeight="1">
      <c r="A40" s="532" t="s">
        <v>330</v>
      </c>
    </row>
    <row r="41" spans="1:33" ht="15.25" customHeight="1">
      <c r="A41" s="532" t="s">
        <v>329</v>
      </c>
    </row>
    <row r="42" spans="1:33" ht="15.25" customHeight="1">
      <c r="A42" s="532" t="s">
        <v>328</v>
      </c>
    </row>
    <row r="43" spans="1:33" ht="15.25" customHeight="1">
      <c r="A43" s="532"/>
    </row>
    <row r="44" spans="1:33" ht="15.25" customHeight="1">
      <c r="A44" s="533" t="s">
        <v>2211</v>
      </c>
    </row>
    <row r="45" spans="1:33" ht="15.25" customHeight="1">
      <c r="A45" s="532" t="s">
        <v>327</v>
      </c>
    </row>
    <row r="46" spans="1:33" ht="15.25" customHeight="1">
      <c r="A46" s="532" t="s">
        <v>326</v>
      </c>
    </row>
    <row r="47" spans="1:33" ht="15.25" customHeight="1">
      <c r="A47" s="532" t="s">
        <v>325</v>
      </c>
    </row>
    <row r="48" spans="1:33" ht="15.25" customHeight="1">
      <c r="A48" s="532" t="s">
        <v>324</v>
      </c>
    </row>
    <row r="49" spans="1:13" ht="15.25" customHeight="1">
      <c r="A49" s="532" t="s">
        <v>323</v>
      </c>
    </row>
    <row r="50" spans="1:13" ht="15.25" customHeight="1">
      <c r="A50" s="532" t="s">
        <v>322</v>
      </c>
      <c r="L50" s="111"/>
      <c r="M50" s="110"/>
    </row>
    <row r="51" spans="1:13" ht="15.25" customHeight="1">
      <c r="A51" s="532" t="s">
        <v>321</v>
      </c>
      <c r="E51" s="111"/>
      <c r="F51" s="110"/>
      <c r="I51" s="110"/>
      <c r="L51" s="111"/>
      <c r="M51" s="110"/>
    </row>
    <row r="52" spans="1:13" ht="15.25" customHeight="1">
      <c r="A52" s="532"/>
      <c r="F52" s="111"/>
      <c r="G52" s="110"/>
      <c r="J52" s="110"/>
    </row>
    <row r="53" spans="1:13" ht="14.25" customHeight="1">
      <c r="A53" s="532"/>
    </row>
    <row r="54" spans="1:13" ht="15.25" customHeight="1">
      <c r="A54" s="532"/>
    </row>
  </sheetData>
  <conditionalFormatting sqref="X1:X3">
    <cfRule type="cellIs" dxfId="33" priority="1" operator="greaterThan">
      <formula>10</formula>
    </cfRule>
  </conditionalFormatting>
  <printOptions horizontalCentered="1" verticalCentered="1"/>
  <pageMargins left="0.70866141732283472" right="0.70866141732283472" top="0.74803149606299213" bottom="0.74803149606299213" header="0.31496062992125984" footer="0.31496062992125984"/>
  <pageSetup paperSize="8" scale="50" orientation="landscape" horizontalDpi="1200" verticalDpi="12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n.d." id="{D5E3E2CA-C4FD-48E7-AA35-5829E54E2E38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M137"/>
  <sheetViews>
    <sheetView zoomScale="80" zoomScaleNormal="80" zoomScalePageLayoutView="80" workbookViewId="0">
      <pane ySplit="4" topLeftCell="A5" activePane="bottomLeft" state="frozen"/>
      <selection pane="bottomLeft"/>
    </sheetView>
  </sheetViews>
  <sheetFormatPr baseColWidth="10" defaultColWidth="8.796875" defaultRowHeight="14"/>
  <cols>
    <col min="1" max="1" width="15" style="1" bestFit="1" customWidth="1"/>
    <col min="2" max="2" width="10.796875" style="3" customWidth="1"/>
    <col min="3" max="3" width="10.796875" style="117" customWidth="1"/>
    <col min="4" max="4" width="10.3984375" style="116" customWidth="1"/>
    <col min="5" max="5" width="28.3984375" style="116" bestFit="1" customWidth="1"/>
    <col min="6" max="6" width="28.3984375" style="116" customWidth="1"/>
    <col min="7" max="7" width="16.19921875" style="116" bestFit="1" customWidth="1"/>
    <col min="8" max="8" width="10.796875" style="120" bestFit="1" customWidth="1"/>
    <col min="9" max="9" width="8.796875" style="1" bestFit="1" customWidth="1"/>
    <col min="10" max="10" width="7.3984375" style="1" bestFit="1" customWidth="1"/>
    <col min="11" max="11" width="8.796875" style="1" bestFit="1" customWidth="1"/>
    <col min="12" max="12" width="7.19921875" style="118" customWidth="1"/>
    <col min="13" max="13" width="10.19921875" style="119" bestFit="1" customWidth="1"/>
    <col min="14" max="14" width="9.796875" style="118" bestFit="1" customWidth="1"/>
    <col min="15" max="15" width="7" style="1" customWidth="1"/>
    <col min="16" max="16" width="11" style="116" customWidth="1"/>
    <col min="17" max="17" width="10" style="116" customWidth="1"/>
    <col min="18" max="18" width="9.19921875" style="116" customWidth="1"/>
    <col min="19" max="19" width="10.796875" style="2" customWidth="1"/>
    <col min="20" max="20" width="10.19921875" style="116" customWidth="1"/>
    <col min="21" max="21" width="9.796875" style="116" customWidth="1"/>
    <col min="22" max="22" width="10.19921875" style="116" customWidth="1"/>
    <col min="23" max="23" width="8.796875" style="1"/>
    <col min="24" max="24" width="23.796875" style="1" bestFit="1" customWidth="1"/>
    <col min="25" max="25" width="8.796875" style="1"/>
    <col min="26" max="26" width="10.796875" style="1" bestFit="1" customWidth="1"/>
    <col min="27" max="27" width="8.796875" style="117"/>
    <col min="28" max="28" width="8.796875" style="1"/>
    <col min="29" max="29" width="27" style="1" bestFit="1" customWidth="1"/>
    <col min="30" max="30" width="11.3984375" style="1" bestFit="1" customWidth="1"/>
    <col min="31" max="31" width="30.796875" style="1" bestFit="1" customWidth="1"/>
    <col min="32" max="32" width="10.19921875" style="2" bestFit="1" customWidth="1"/>
    <col min="33" max="33" width="8.796875" style="2"/>
    <col min="34" max="34" width="10.3984375" style="2" customWidth="1"/>
    <col min="35" max="35" width="8.796875" style="2"/>
    <col min="36" max="37" width="13.19921875" style="116" customWidth="1"/>
    <col min="38" max="39" width="8.796875" style="116"/>
    <col min="40" max="16384" width="8.796875" style="1"/>
  </cols>
  <sheetData>
    <row r="1" spans="1:169" s="101" customFormat="1" ht="16">
      <c r="A1" s="108" t="s">
        <v>2181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"/>
      <c r="R2" s="1"/>
      <c r="S2" s="3"/>
      <c r="T2" s="1"/>
      <c r="U2" s="1"/>
      <c r="V2" s="9"/>
      <c r="Y2" s="9"/>
      <c r="AA2" s="1"/>
      <c r="AB2" s="9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9"/>
      <c r="BJ2" s="97"/>
      <c r="BK2" s="97"/>
      <c r="BL2" s="99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8"/>
      <c r="CN2" s="97"/>
      <c r="CO2" s="97"/>
      <c r="CP2" s="97"/>
      <c r="CQ2" s="97"/>
      <c r="CR2" s="98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8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</row>
    <row r="3" spans="1:169">
      <c r="A3" s="96" t="s">
        <v>320</v>
      </c>
      <c r="C3" s="137"/>
      <c r="D3" s="136"/>
      <c r="E3" s="136"/>
      <c r="F3" s="136"/>
      <c r="G3" s="136"/>
      <c r="H3" s="135"/>
      <c r="I3" s="541" t="s">
        <v>721</v>
      </c>
      <c r="J3" s="541"/>
      <c r="K3" s="541"/>
      <c r="P3" s="565" t="s">
        <v>724</v>
      </c>
      <c r="Q3" s="565"/>
      <c r="R3" s="565"/>
      <c r="S3" s="134" t="s">
        <v>723</v>
      </c>
      <c r="T3" s="565" t="s">
        <v>720</v>
      </c>
      <c r="U3" s="565"/>
      <c r="V3" s="565"/>
      <c r="W3" s="3"/>
      <c r="X3" s="96" t="s">
        <v>722</v>
      </c>
      <c r="AG3" s="566" t="s">
        <v>721</v>
      </c>
      <c r="AH3" s="566"/>
      <c r="AI3" s="566"/>
      <c r="AJ3" s="565" t="s">
        <v>720</v>
      </c>
      <c r="AK3" s="565"/>
      <c r="AL3" s="565"/>
      <c r="AM3" s="565"/>
    </row>
    <row r="4" spans="1:169" s="66" customFormat="1" ht="80" thickBot="1">
      <c r="A4" s="66" t="s">
        <v>719</v>
      </c>
      <c r="B4" s="71" t="s">
        <v>304</v>
      </c>
      <c r="C4" s="133" t="s">
        <v>718</v>
      </c>
      <c r="D4" s="126" t="s">
        <v>717</v>
      </c>
      <c r="E4" s="132" t="s">
        <v>700</v>
      </c>
      <c r="F4" s="132" t="s">
        <v>702</v>
      </c>
      <c r="G4" s="132" t="s">
        <v>701</v>
      </c>
      <c r="H4" s="127" t="s">
        <v>699</v>
      </c>
      <c r="I4" s="131" t="s">
        <v>716</v>
      </c>
      <c r="J4" s="131" t="s">
        <v>715</v>
      </c>
      <c r="K4" s="131" t="s">
        <v>714</v>
      </c>
      <c r="L4" s="130" t="s">
        <v>713</v>
      </c>
      <c r="M4" s="127" t="s">
        <v>712</v>
      </c>
      <c r="N4" s="130" t="s">
        <v>248</v>
      </c>
      <c r="O4" s="63" t="s">
        <v>711</v>
      </c>
      <c r="P4" s="126" t="s">
        <v>709</v>
      </c>
      <c r="Q4" s="126" t="s">
        <v>708</v>
      </c>
      <c r="R4" s="126" t="s">
        <v>707</v>
      </c>
      <c r="S4" s="129" t="s">
        <v>710</v>
      </c>
      <c r="T4" s="126" t="s">
        <v>709</v>
      </c>
      <c r="U4" s="126" t="s">
        <v>708</v>
      </c>
      <c r="V4" s="126" t="s">
        <v>707</v>
      </c>
      <c r="X4" s="1" t="s">
        <v>706</v>
      </c>
      <c r="Y4" s="128" t="s">
        <v>705</v>
      </c>
      <c r="Z4" s="128" t="s">
        <v>704</v>
      </c>
      <c r="AA4" s="128" t="s">
        <v>703</v>
      </c>
      <c r="AB4" s="68" t="s">
        <v>258</v>
      </c>
      <c r="AC4" s="128" t="s">
        <v>702</v>
      </c>
      <c r="AD4" s="128" t="s">
        <v>701</v>
      </c>
      <c r="AE4" s="128" t="s">
        <v>700</v>
      </c>
      <c r="AF4" s="127" t="s">
        <v>699</v>
      </c>
      <c r="AG4" s="65" t="s">
        <v>696</v>
      </c>
      <c r="AH4" s="65" t="s">
        <v>698</v>
      </c>
      <c r="AI4" s="65" t="s">
        <v>694</v>
      </c>
      <c r="AJ4" s="126" t="s">
        <v>697</v>
      </c>
      <c r="AK4" s="126" t="s">
        <v>696</v>
      </c>
      <c r="AL4" s="126" t="s">
        <v>695</v>
      </c>
      <c r="AM4" s="126" t="s">
        <v>694</v>
      </c>
    </row>
    <row r="5" spans="1:169" ht="15">
      <c r="A5" s="1" t="s">
        <v>693</v>
      </c>
      <c r="B5" s="3">
        <v>0</v>
      </c>
      <c r="C5" s="117">
        <v>-56.6</v>
      </c>
      <c r="D5" s="116">
        <v>1.0101010101010104E-2</v>
      </c>
      <c r="E5" s="116" t="s">
        <v>479</v>
      </c>
      <c r="F5" s="116" t="s">
        <v>426</v>
      </c>
      <c r="G5" s="116" t="s">
        <v>435</v>
      </c>
      <c r="H5" s="120">
        <v>40.539105927590398</v>
      </c>
      <c r="I5" s="121">
        <v>23.269382462282522</v>
      </c>
      <c r="J5" s="121">
        <v>64.186123722024348</v>
      </c>
      <c r="K5" s="121">
        <v>12.5444938156931</v>
      </c>
      <c r="L5" s="118">
        <v>1.506</v>
      </c>
      <c r="M5" s="119">
        <v>10.6</v>
      </c>
      <c r="N5" s="118">
        <v>0.69399999999999995</v>
      </c>
      <c r="O5" s="1">
        <v>1884</v>
      </c>
      <c r="P5" s="116">
        <v>3.5397666654744938E-3</v>
      </c>
      <c r="Q5" s="116">
        <v>9.7640709419564344E-3</v>
      </c>
      <c r="R5" s="116">
        <v>1.9082836046902844E-3</v>
      </c>
      <c r="S5" s="2">
        <v>48.256332267030189</v>
      </c>
      <c r="T5" s="116">
        <v>1.7081615635689466E-3</v>
      </c>
      <c r="U5" s="116">
        <v>4.711782516539041E-3</v>
      </c>
      <c r="V5" s="116">
        <v>9.2086767687660448E-4</v>
      </c>
      <c r="X5" s="66" t="s">
        <v>692</v>
      </c>
      <c r="Y5" s="66" t="s">
        <v>593</v>
      </c>
      <c r="Z5" s="66">
        <v>1</v>
      </c>
      <c r="AA5" s="125">
        <v>-56.6</v>
      </c>
      <c r="AB5" s="66">
        <v>0</v>
      </c>
      <c r="AC5" s="66" t="s">
        <v>463</v>
      </c>
      <c r="AD5" s="66" t="s">
        <v>435</v>
      </c>
      <c r="AE5" s="66" t="s">
        <v>475</v>
      </c>
      <c r="AF5" s="124">
        <v>33.563687133918599</v>
      </c>
      <c r="AG5" s="124">
        <v>14.975988648436367</v>
      </c>
      <c r="AH5" s="124">
        <v>75.171828109179174</v>
      </c>
      <c r="AI5" s="124">
        <v>9.8521832423844593</v>
      </c>
      <c r="AJ5" s="123">
        <v>0</v>
      </c>
      <c r="AK5" s="123">
        <v>0</v>
      </c>
      <c r="AL5" s="123">
        <v>0</v>
      </c>
      <c r="AM5" s="123">
        <v>0</v>
      </c>
    </row>
    <row r="6" spans="1:169">
      <c r="A6" s="1" t="s">
        <v>691</v>
      </c>
      <c r="B6" s="3">
        <v>9</v>
      </c>
      <c r="C6" s="117">
        <v>732.2</v>
      </c>
      <c r="D6" s="116">
        <v>1.3698630136986339E-2</v>
      </c>
      <c r="E6" s="116" t="s">
        <v>470</v>
      </c>
      <c r="F6" s="116" t="s">
        <v>463</v>
      </c>
      <c r="G6" s="116" t="s">
        <v>435</v>
      </c>
      <c r="H6" s="120">
        <v>39.267033643952097</v>
      </c>
      <c r="I6" s="121">
        <v>22.553598417503384</v>
      </c>
      <c r="J6" s="121">
        <v>68.697174485027489</v>
      </c>
      <c r="K6" s="121">
        <v>8.7492270974691397</v>
      </c>
      <c r="L6" s="118">
        <v>1.4455</v>
      </c>
      <c r="M6" s="119">
        <v>35.950000000000003</v>
      </c>
      <c r="N6" s="118">
        <v>0.73</v>
      </c>
      <c r="O6" s="1">
        <v>2426</v>
      </c>
      <c r="P6" s="116">
        <v>4.4659214400686624E-3</v>
      </c>
      <c r="Q6" s="116">
        <v>1.3602981605220207E-2</v>
      </c>
      <c r="R6" s="116">
        <v>1.7324668177248871E-3</v>
      </c>
      <c r="S6" s="2">
        <v>47.312944677816873</v>
      </c>
      <c r="T6" s="116">
        <v>2.1129589402944489E-3</v>
      </c>
      <c r="U6" s="116">
        <v>6.4359711614114419E-3</v>
      </c>
      <c r="V6" s="116">
        <v>8.1968106703171032E-4</v>
      </c>
      <c r="X6" s="1" t="s">
        <v>690</v>
      </c>
      <c r="Y6" s="1" t="s">
        <v>593</v>
      </c>
      <c r="Z6" s="1">
        <v>3</v>
      </c>
      <c r="AA6" s="117">
        <v>277.2</v>
      </c>
      <c r="AB6" s="1">
        <v>4.1841004184100397E-3</v>
      </c>
      <c r="AC6" s="1" t="s">
        <v>426</v>
      </c>
      <c r="AD6" s="1" t="s">
        <v>425</v>
      </c>
      <c r="AE6" s="1" t="s">
        <v>465</v>
      </c>
      <c r="AF6" s="2">
        <v>89.710458482645706</v>
      </c>
      <c r="AG6" s="2">
        <v>50.083122337493322</v>
      </c>
      <c r="AH6" s="2">
        <v>43.841486974935172</v>
      </c>
      <c r="AI6" s="2">
        <v>6.0753906875715105</v>
      </c>
      <c r="AJ6" s="116">
        <v>4.8360128251617954E-3</v>
      </c>
      <c r="AK6" s="116">
        <v>0.24220262194826489</v>
      </c>
      <c r="AL6" s="116">
        <v>0.2120179932849503</v>
      </c>
      <c r="AM6" s="116">
        <v>2.9380667282964363E-2</v>
      </c>
    </row>
    <row r="7" spans="1:169">
      <c r="A7" s="1" t="s">
        <v>689</v>
      </c>
      <c r="B7" s="3">
        <v>13</v>
      </c>
      <c r="C7" s="117">
        <v>1290.9000000000001</v>
      </c>
      <c r="D7" s="116">
        <v>6.1728395061728869E-3</v>
      </c>
      <c r="E7" s="116" t="s">
        <v>479</v>
      </c>
      <c r="F7" s="116" t="s">
        <v>426</v>
      </c>
      <c r="G7" s="116" t="s">
        <v>435</v>
      </c>
      <c r="H7" s="120">
        <v>34.289054335659699</v>
      </c>
      <c r="I7" s="121">
        <v>19.038167615059514</v>
      </c>
      <c r="J7" s="121">
        <v>69.250687995860716</v>
      </c>
      <c r="K7" s="121">
        <v>11.711144389079701</v>
      </c>
      <c r="L7" s="118">
        <v>1.3265</v>
      </c>
      <c r="M7" s="119">
        <v>32.049999999999997</v>
      </c>
      <c r="N7" s="118">
        <v>0.80200000000000005</v>
      </c>
      <c r="O7" s="1">
        <v>2565</v>
      </c>
      <c r="P7" s="116">
        <v>1.5588968729244839E-3</v>
      </c>
      <c r="Q7" s="116">
        <v>5.6704344213895025E-3</v>
      </c>
      <c r="R7" s="116">
        <v>9.5894031062434214E-4</v>
      </c>
      <c r="S7" s="2">
        <v>44.939179989359864</v>
      </c>
      <c r="T7" s="116">
        <v>7.0055547157203636E-4</v>
      </c>
      <c r="U7" s="116">
        <v>2.5482467308068448E-3</v>
      </c>
      <c r="V7" s="116">
        <v>4.3093991218199967E-4</v>
      </c>
      <c r="X7" s="1" t="s">
        <v>688</v>
      </c>
      <c r="Y7" s="1" t="s">
        <v>593</v>
      </c>
      <c r="Z7" s="1">
        <v>5</v>
      </c>
      <c r="AA7" s="117">
        <v>757.5</v>
      </c>
      <c r="AB7" s="1">
        <v>8.1967213114753495E-3</v>
      </c>
      <c r="AC7" s="1" t="s">
        <v>463</v>
      </c>
      <c r="AD7" s="1" t="s">
        <v>435</v>
      </c>
      <c r="AE7" s="1" t="s">
        <v>475</v>
      </c>
      <c r="AF7" s="2">
        <v>63.348415260515701</v>
      </c>
      <c r="AG7" s="2">
        <v>33.366258454835773</v>
      </c>
      <c r="AH7" s="2">
        <v>59.615004485060844</v>
      </c>
      <c r="AI7" s="2">
        <v>7.0187370601034305</v>
      </c>
      <c r="AJ7" s="116">
        <v>5.4096904119605577E-3</v>
      </c>
      <c r="AK7" s="116">
        <v>0.18050112844612298</v>
      </c>
      <c r="AL7" s="116">
        <v>0.3224987181718193</v>
      </c>
      <c r="AM7" s="116">
        <v>3.7969194578113763E-2</v>
      </c>
    </row>
    <row r="8" spans="1:169">
      <c r="A8" s="1" t="s">
        <v>687</v>
      </c>
      <c r="B8" s="3">
        <v>17</v>
      </c>
      <c r="C8" s="117">
        <v>1866.2</v>
      </c>
      <c r="D8" s="116">
        <v>7.8125000000001388E-3</v>
      </c>
      <c r="E8" s="116" t="s">
        <v>479</v>
      </c>
      <c r="F8" s="116" t="s">
        <v>426</v>
      </c>
      <c r="G8" s="116" t="s">
        <v>435</v>
      </c>
      <c r="H8" s="120">
        <v>46.749966168492897</v>
      </c>
      <c r="I8" s="121">
        <v>23.705505109087298</v>
      </c>
      <c r="J8" s="121">
        <v>65.130198121517964</v>
      </c>
      <c r="K8" s="121">
        <v>11.164296769394801</v>
      </c>
      <c r="L8" s="118">
        <v>1.2929999999999999</v>
      </c>
      <c r="M8" s="119">
        <v>21.25</v>
      </c>
      <c r="N8" s="118">
        <v>0.82250000000000001</v>
      </c>
      <c r="O8" s="1">
        <v>2554</v>
      </c>
      <c r="P8" s="116">
        <v>2.3946264145351891E-3</v>
      </c>
      <c r="Q8" s="116">
        <v>6.5791676696190793E-3</v>
      </c>
      <c r="R8" s="116">
        <v>1.1277684158459166E-3</v>
      </c>
      <c r="S8" s="2">
        <v>40.797777431832024</v>
      </c>
      <c r="T8" s="116">
        <v>9.769543549259256E-4</v>
      </c>
      <c r="U8" s="116">
        <v>2.6841541827182414E-3</v>
      </c>
      <c r="V8" s="116">
        <v>4.6010444824331489E-4</v>
      </c>
      <c r="X8" s="1" t="s">
        <v>686</v>
      </c>
      <c r="Y8" s="1" t="s">
        <v>593</v>
      </c>
      <c r="Z8" s="1">
        <v>7</v>
      </c>
      <c r="AA8" s="117">
        <v>1002.1</v>
      </c>
      <c r="AB8" s="1">
        <v>8.130081300813009E-3</v>
      </c>
      <c r="AC8" s="1" t="s">
        <v>426</v>
      </c>
      <c r="AD8" s="1" t="s">
        <v>435</v>
      </c>
      <c r="AE8" s="1" t="s">
        <v>475</v>
      </c>
      <c r="AF8" s="2">
        <v>59.538509223851001</v>
      </c>
      <c r="AG8" s="2">
        <v>39.119775352764165</v>
      </c>
      <c r="AH8" s="2">
        <v>52.549168869998361</v>
      </c>
      <c r="AI8" s="2">
        <v>8.3310557772374789</v>
      </c>
      <c r="AJ8" s="116">
        <v>6.4774028281879463E-3</v>
      </c>
      <c r="AK8" s="116">
        <v>0.25339454350807172</v>
      </c>
      <c r="AL8" s="116">
        <v>0.34038213505745335</v>
      </c>
      <c r="AM8" s="116">
        <v>5.3963604253269577E-2</v>
      </c>
    </row>
    <row r="9" spans="1:169">
      <c r="A9" s="1" t="s">
        <v>685</v>
      </c>
      <c r="B9" s="3">
        <v>21</v>
      </c>
      <c r="C9" s="117">
        <v>2286.1999999999998</v>
      </c>
      <c r="D9" s="116">
        <v>2.4390243902437207E-2</v>
      </c>
      <c r="E9" s="116" t="s">
        <v>456</v>
      </c>
      <c r="F9" s="116" t="s">
        <v>426</v>
      </c>
      <c r="G9" s="116" t="s">
        <v>435</v>
      </c>
      <c r="H9" s="120">
        <v>25.416463212128601</v>
      </c>
      <c r="I9" s="121">
        <v>14.749305061172368</v>
      </c>
      <c r="J9" s="121">
        <v>67.327245944893235</v>
      </c>
      <c r="K9" s="121">
        <v>17.9234489939345</v>
      </c>
      <c r="L9" s="118">
        <v>1.369</v>
      </c>
      <c r="M9" s="119">
        <v>17.149999999999999</v>
      </c>
      <c r="N9" s="118">
        <v>0.77600000000000002</v>
      </c>
      <c r="O9" s="1">
        <v>2543</v>
      </c>
      <c r="P9" s="116">
        <v>4.92482893383987E-3</v>
      </c>
      <c r="Q9" s="116">
        <v>2.2480731633793161E-2</v>
      </c>
      <c r="R9" s="116">
        <v>5.9846833348035366E-3</v>
      </c>
      <c r="S9" s="2">
        <v>40.992013975542733</v>
      </c>
      <c r="T9" s="116">
        <v>2.0187865648312116E-3</v>
      </c>
      <c r="U9" s="116">
        <v>9.2153046531287496E-3</v>
      </c>
      <c r="V9" s="116">
        <v>2.4532422289946427E-3</v>
      </c>
      <c r="X9" s="1" t="s">
        <v>684</v>
      </c>
      <c r="Y9" s="1" t="s">
        <v>593</v>
      </c>
      <c r="Z9" s="1">
        <v>9</v>
      </c>
      <c r="AA9" s="117">
        <v>1247</v>
      </c>
      <c r="AB9" s="1">
        <v>8.1967213114753495E-3</v>
      </c>
      <c r="AC9" s="1" t="s">
        <v>426</v>
      </c>
      <c r="AD9" s="1" t="s">
        <v>435</v>
      </c>
      <c r="AE9" s="1" t="s">
        <v>462</v>
      </c>
      <c r="AF9" s="2">
        <v>72.775753512135907</v>
      </c>
      <c r="AG9" s="2">
        <v>39.773445206434054</v>
      </c>
      <c r="AH9" s="2">
        <v>51.867519447215649</v>
      </c>
      <c r="AI9" s="2">
        <v>8.3590353463502698</v>
      </c>
      <c r="AJ9" s="116">
        <v>7.9627386827166597E-3</v>
      </c>
      <c r="AK9" s="116">
        <v>0.31670555069018397</v>
      </c>
      <c r="AL9" s="116">
        <v>0.41300750347890269</v>
      </c>
      <c r="AM9" s="116">
        <v>6.6560814102579149E-2</v>
      </c>
    </row>
    <row r="10" spans="1:169">
      <c r="A10" s="1" t="s">
        <v>683</v>
      </c>
      <c r="B10" s="3">
        <v>25</v>
      </c>
      <c r="C10" s="117">
        <v>2447.6999999999998</v>
      </c>
      <c r="D10" s="116">
        <v>4.3478260869562399E-2</v>
      </c>
      <c r="E10" s="116" t="s">
        <v>479</v>
      </c>
      <c r="F10" s="116" t="s">
        <v>426</v>
      </c>
      <c r="G10" s="116" t="s">
        <v>435</v>
      </c>
      <c r="H10" s="120">
        <v>34.228730105645297</v>
      </c>
      <c r="I10" s="121">
        <v>20.276790677126943</v>
      </c>
      <c r="J10" s="121">
        <v>63.825579768284477</v>
      </c>
      <c r="K10" s="121">
        <v>15.897629554588699</v>
      </c>
      <c r="L10" s="118">
        <v>1.3654999999999999</v>
      </c>
      <c r="M10" s="119">
        <v>26</v>
      </c>
      <c r="N10" s="118">
        <v>0.77849999999999997</v>
      </c>
      <c r="O10" s="1">
        <v>2598.5</v>
      </c>
      <c r="P10" s="116">
        <v>1.203824246505002E-2</v>
      </c>
      <c r="Q10" s="116">
        <v>3.7892969205907304E-2</v>
      </c>
      <c r="R10" s="116">
        <v>9.4383535464301997E-3</v>
      </c>
      <c r="S10" s="2">
        <v>44.634050503997472</v>
      </c>
      <c r="T10" s="116">
        <v>5.3731552216440956E-3</v>
      </c>
      <c r="U10" s="116">
        <v>1.6913167012828873E-2</v>
      </c>
      <c r="V10" s="116">
        <v>4.2127194886594915E-3</v>
      </c>
      <c r="X10" s="1" t="s">
        <v>682</v>
      </c>
      <c r="Y10" s="1" t="s">
        <v>593</v>
      </c>
      <c r="Z10" s="1">
        <v>11</v>
      </c>
      <c r="AA10" s="117">
        <v>1663.6</v>
      </c>
      <c r="AB10" s="1">
        <v>3.4013605442176644E-3</v>
      </c>
      <c r="AC10" s="1" t="s">
        <v>426</v>
      </c>
      <c r="AD10" s="1" t="s">
        <v>435</v>
      </c>
      <c r="AE10" s="1" t="s">
        <v>475</v>
      </c>
      <c r="AF10" s="2">
        <v>112.772750383477</v>
      </c>
      <c r="AG10" s="2">
        <v>36.8064393273051</v>
      </c>
      <c r="AH10" s="2">
        <v>54.072777046652057</v>
      </c>
      <c r="AI10" s="2">
        <v>9.1207836260428188</v>
      </c>
      <c r="AJ10" s="116">
        <v>3.3854495785128201E-3</v>
      </c>
      <c r="AK10" s="116">
        <v>0.12460634450718273</v>
      </c>
      <c r="AL10" s="116">
        <v>0.18306066026160589</v>
      </c>
      <c r="AM10" s="116">
        <v>3.0877953082493293E-2</v>
      </c>
    </row>
    <row r="11" spans="1:169">
      <c r="A11" s="1" t="s">
        <v>681</v>
      </c>
      <c r="B11" s="3">
        <v>29</v>
      </c>
      <c r="C11" s="117">
        <v>2539.3000000000002</v>
      </c>
      <c r="D11" s="116">
        <v>4.3478260869570996E-2</v>
      </c>
      <c r="E11" s="116" t="s">
        <v>479</v>
      </c>
      <c r="F11" s="116" t="s">
        <v>426</v>
      </c>
      <c r="G11" s="116" t="s">
        <v>435</v>
      </c>
      <c r="H11" s="120">
        <v>39.811727530493897</v>
      </c>
      <c r="I11" s="121">
        <v>23.682471123827185</v>
      </c>
      <c r="J11" s="121">
        <v>65.316273253204869</v>
      </c>
      <c r="K11" s="121">
        <v>11.0012556229679</v>
      </c>
      <c r="L11" s="118">
        <v>1.4045000000000001</v>
      </c>
      <c r="M11" s="119">
        <v>34.5</v>
      </c>
      <c r="N11" s="118">
        <v>0.755</v>
      </c>
      <c r="O11" s="1">
        <v>2629.5</v>
      </c>
      <c r="P11" s="116">
        <v>1.446175247539987E-2</v>
      </c>
      <c r="Q11" s="116">
        <v>3.9885524253973237E-2</v>
      </c>
      <c r="R11" s="116">
        <v>6.7179406619393344E-3</v>
      </c>
      <c r="S11" s="2">
        <v>44.291636259676949</v>
      </c>
      <c r="T11" s="116">
        <v>6.4053468031789376E-3</v>
      </c>
      <c r="U11" s="116">
        <v>1.7665951322835053E-2</v>
      </c>
      <c r="V11" s="116">
        <v>2.9754858421271037E-3</v>
      </c>
      <c r="X11" s="1" t="s">
        <v>680</v>
      </c>
      <c r="Y11" s="1" t="s">
        <v>593</v>
      </c>
      <c r="Z11" s="1">
        <v>13</v>
      </c>
      <c r="AA11" s="117">
        <v>2252</v>
      </c>
      <c r="AB11" s="1">
        <v>3.4013605442176644E-3</v>
      </c>
      <c r="AC11" s="1" t="s">
        <v>426</v>
      </c>
      <c r="AD11" s="1" t="s">
        <v>435</v>
      </c>
      <c r="AE11" s="1" t="s">
        <v>475</v>
      </c>
      <c r="AF11" s="2">
        <v>104.952292212861</v>
      </c>
      <c r="AG11" s="2">
        <v>48.629025225807474</v>
      </c>
      <c r="AH11" s="2">
        <v>44.700452313078571</v>
      </c>
      <c r="AI11" s="2">
        <v>6.6705224611139897</v>
      </c>
      <c r="AJ11" s="116">
        <v>3.5373467354440748E-3</v>
      </c>
      <c r="AK11" s="116">
        <v>0.17201772363033763</v>
      </c>
      <c r="AL11" s="116">
        <v>0.15812099906254204</v>
      </c>
      <c r="AM11" s="116">
        <v>2.3595950851527946E-2</v>
      </c>
    </row>
    <row r="12" spans="1:169">
      <c r="A12" s="1" t="s">
        <v>679</v>
      </c>
      <c r="B12" s="3">
        <v>33</v>
      </c>
      <c r="C12" s="117">
        <v>2623.9</v>
      </c>
      <c r="D12" s="116">
        <v>5.2631578947366649E-2</v>
      </c>
      <c r="E12" s="116" t="s">
        <v>479</v>
      </c>
      <c r="F12" s="116" t="s">
        <v>426</v>
      </c>
      <c r="G12" s="116" t="s">
        <v>435</v>
      </c>
      <c r="H12" s="120">
        <v>38.396758099153999</v>
      </c>
      <c r="I12" s="121">
        <v>22.362450679812738</v>
      </c>
      <c r="J12" s="121">
        <v>64.336470406845805</v>
      </c>
      <c r="K12" s="121">
        <v>13.301078913341399</v>
      </c>
      <c r="L12" s="118">
        <v>1.3765000000000001</v>
      </c>
      <c r="M12" s="119">
        <v>40.299999999999997</v>
      </c>
      <c r="N12" s="118">
        <v>0.77200000000000002</v>
      </c>
      <c r="O12" s="1">
        <v>2710</v>
      </c>
      <c r="P12" s="116">
        <v>1.6201007031979579E-2</v>
      </c>
      <c r="Q12" s="116">
        <v>4.6610079744747505E-2</v>
      </c>
      <c r="R12" s="116">
        <v>9.6362816443230637E-3</v>
      </c>
      <c r="S12" s="2">
        <v>48.611791423609539</v>
      </c>
      <c r="T12" s="116">
        <v>7.8755997469102269E-3</v>
      </c>
      <c r="U12" s="116">
        <v>2.2657994747894736E-2</v>
      </c>
      <c r="V12" s="116">
        <v>4.6843691339298991E-3</v>
      </c>
      <c r="X12" s="1" t="s">
        <v>678</v>
      </c>
      <c r="Y12" s="1" t="s">
        <v>593</v>
      </c>
      <c r="Z12" s="1">
        <v>15</v>
      </c>
      <c r="AA12" s="117">
        <v>2839.9</v>
      </c>
      <c r="AB12" s="1">
        <v>6.7567567567568577E-3</v>
      </c>
      <c r="AC12" s="1" t="s">
        <v>463</v>
      </c>
      <c r="AD12" s="1" t="s">
        <v>435</v>
      </c>
      <c r="AE12" s="1" t="s">
        <v>475</v>
      </c>
      <c r="AF12" s="2">
        <v>59.429995342652497</v>
      </c>
      <c r="AG12" s="2">
        <v>39.528458976748105</v>
      </c>
      <c r="AH12" s="2">
        <v>53.512559854077388</v>
      </c>
      <c r="AI12" s="2">
        <v>6.9589811691746206</v>
      </c>
      <c r="AJ12" s="116">
        <v>7.3839971908840557E-3</v>
      </c>
      <c r="AK12" s="116">
        <v>0.29187803004428364</v>
      </c>
      <c r="AL12" s="116">
        <v>0.39513659163952231</v>
      </c>
      <c r="AM12" s="116">
        <v>5.1385097404600441E-2</v>
      </c>
    </row>
    <row r="13" spans="1:169">
      <c r="A13" s="1" t="s">
        <v>677</v>
      </c>
      <c r="B13" s="3">
        <v>37</v>
      </c>
      <c r="C13" s="117">
        <v>2711.2</v>
      </c>
      <c r="D13" s="116">
        <v>4.545454545454046E-2</v>
      </c>
      <c r="E13" s="116" t="s">
        <v>470</v>
      </c>
      <c r="F13" s="116" t="s">
        <v>426</v>
      </c>
      <c r="G13" s="116" t="s">
        <v>435</v>
      </c>
      <c r="H13" s="120">
        <v>44.865805518313103</v>
      </c>
      <c r="I13" s="121">
        <v>27.155619775654927</v>
      </c>
      <c r="J13" s="121">
        <v>65.566756487764167</v>
      </c>
      <c r="K13" s="121">
        <v>7.2776237365809502</v>
      </c>
      <c r="L13" s="118">
        <v>1.3939999999999999</v>
      </c>
      <c r="M13" s="119">
        <v>44.15</v>
      </c>
      <c r="N13" s="118">
        <v>0.76149999999999995</v>
      </c>
      <c r="O13" s="1">
        <v>2670.5</v>
      </c>
      <c r="P13" s="116">
        <v>1.720678816693582E-2</v>
      </c>
      <c r="Q13" s="116">
        <v>4.1545481156333268E-2</v>
      </c>
      <c r="R13" s="116">
        <v>4.6113670403603313E-3</v>
      </c>
      <c r="S13" s="2">
        <v>45.506045267381758</v>
      </c>
      <c r="T13" s="116">
        <v>7.8301288123083009E-3</v>
      </c>
      <c r="U13" s="116">
        <v>1.8905705461552576E-2</v>
      </c>
      <c r="V13" s="116">
        <v>2.0984507728314945E-3</v>
      </c>
      <c r="X13" s="1" t="s">
        <v>676</v>
      </c>
      <c r="Y13" s="1" t="s">
        <v>593</v>
      </c>
      <c r="Z13" s="1">
        <v>17</v>
      </c>
      <c r="AA13" s="117">
        <v>3134.6</v>
      </c>
      <c r="AB13" s="1">
        <v>6.6666666666667616E-3</v>
      </c>
      <c r="AC13" s="1" t="s">
        <v>463</v>
      </c>
      <c r="AD13" s="1" t="s">
        <v>425</v>
      </c>
      <c r="AE13" s="1" t="s">
        <v>504</v>
      </c>
      <c r="AF13" s="2">
        <v>105.32437186909701</v>
      </c>
      <c r="AG13" s="2">
        <v>53.171251145365126</v>
      </c>
      <c r="AH13" s="2">
        <v>41.232101864160768</v>
      </c>
      <c r="AI13" s="2">
        <v>5.5966469904740697</v>
      </c>
      <c r="AJ13" s="116">
        <v>6.8976265908668915E-3</v>
      </c>
      <c r="AK13" s="116">
        <v>0.36675543576993214</v>
      </c>
      <c r="AL13" s="116">
        <v>0.28440364221556763</v>
      </c>
      <c r="AM13" s="116">
        <v>3.8603581101189104E-2</v>
      </c>
    </row>
    <row r="14" spans="1:169">
      <c r="A14" s="1" t="s">
        <v>675</v>
      </c>
      <c r="B14" s="3">
        <v>41</v>
      </c>
      <c r="C14" s="117">
        <v>2794.5</v>
      </c>
      <c r="D14" s="116">
        <v>7.1428571428567803E-2</v>
      </c>
      <c r="E14" s="116" t="s">
        <v>470</v>
      </c>
      <c r="F14" s="116" t="s">
        <v>426</v>
      </c>
      <c r="G14" s="116" t="s">
        <v>435</v>
      </c>
      <c r="H14" s="120">
        <v>39.670295302141398</v>
      </c>
      <c r="I14" s="121">
        <v>23.314124219469708</v>
      </c>
      <c r="J14" s="121">
        <v>67.561629858199652</v>
      </c>
      <c r="K14" s="121">
        <v>9.1242459223307399</v>
      </c>
      <c r="L14" s="118">
        <v>1.46</v>
      </c>
      <c r="M14" s="119">
        <v>42.5</v>
      </c>
      <c r="N14" s="118">
        <v>0.72150000000000003</v>
      </c>
      <c r="O14" s="1">
        <v>2651.5</v>
      </c>
      <c r="P14" s="116">
        <v>2.4313300971731462E-2</v>
      </c>
      <c r="Q14" s="116">
        <v>7.0457128280690354E-2</v>
      </c>
      <c r="R14" s="116">
        <v>9.5152850332872879E-3</v>
      </c>
      <c r="S14" s="2">
        <v>45.092148197728847</v>
      </c>
      <c r="T14" s="116">
        <v>1.0963389705932998E-2</v>
      </c>
      <c r="U14" s="116">
        <v>3.177063270019282E-2</v>
      </c>
      <c r="V14" s="116">
        <v>4.290646428646217E-3</v>
      </c>
      <c r="X14" s="1" t="s">
        <v>674</v>
      </c>
      <c r="Y14" s="1" t="s">
        <v>593</v>
      </c>
      <c r="Z14" s="1">
        <v>19</v>
      </c>
      <c r="AA14" s="117">
        <v>3429.8</v>
      </c>
      <c r="AB14" s="1">
        <v>6.7567567567569774E-3</v>
      </c>
      <c r="AC14" s="1" t="s">
        <v>426</v>
      </c>
      <c r="AD14" s="1" t="s">
        <v>435</v>
      </c>
      <c r="AE14" s="1" t="s">
        <v>470</v>
      </c>
      <c r="AF14" s="2">
        <v>32.478888632588102</v>
      </c>
      <c r="AG14" s="2">
        <v>14.471917836255125</v>
      </c>
      <c r="AH14" s="2">
        <v>74.041075910290402</v>
      </c>
      <c r="AI14" s="2">
        <v>11.487006253454499</v>
      </c>
      <c r="AJ14" s="116">
        <v>5.9410227926625699E-3</v>
      </c>
      <c r="AK14" s="116">
        <v>8.5977993718731674E-2</v>
      </c>
      <c r="AL14" s="116">
        <v>0.43987971957629479</v>
      </c>
      <c r="AM14" s="116">
        <v>6.8244565971230658E-2</v>
      </c>
    </row>
    <row r="15" spans="1:169">
      <c r="A15" s="1" t="s">
        <v>673</v>
      </c>
      <c r="B15" s="3">
        <v>45</v>
      </c>
      <c r="C15" s="117">
        <v>2847.4</v>
      </c>
      <c r="D15" s="116">
        <v>9.0909090909099724E-2</v>
      </c>
      <c r="E15" s="116" t="s">
        <v>470</v>
      </c>
      <c r="F15" s="116" t="s">
        <v>426</v>
      </c>
      <c r="G15" s="116" t="s">
        <v>435</v>
      </c>
      <c r="H15" s="120">
        <v>32.858857189722599</v>
      </c>
      <c r="I15" s="121">
        <v>18.112639692173484</v>
      </c>
      <c r="J15" s="121">
        <v>72.427903967310499</v>
      </c>
      <c r="K15" s="121">
        <v>9.4594563405160397</v>
      </c>
      <c r="L15" s="118">
        <v>1.3945000000000001</v>
      </c>
      <c r="M15" s="119">
        <v>41.95</v>
      </c>
      <c r="N15" s="118">
        <v>0.76100000000000001</v>
      </c>
      <c r="O15" s="1">
        <v>2511</v>
      </c>
      <c r="P15" s="116">
        <v>2.2961887318853069E-2</v>
      </c>
      <c r="Q15" s="116">
        <v>9.1818829165840277E-2</v>
      </c>
      <c r="R15" s="116">
        <v>1.1992010788046271E-2</v>
      </c>
      <c r="S15" s="2">
        <v>47.32968956524838</v>
      </c>
      <c r="T15" s="116">
        <v>1.0867789986335292E-2</v>
      </c>
      <c r="U15" s="116">
        <v>4.345756680663794E-2</v>
      </c>
      <c r="V15" s="116">
        <v>5.6757814786133958E-3</v>
      </c>
      <c r="X15" s="1" t="s">
        <v>672</v>
      </c>
      <c r="Y15" s="1" t="s">
        <v>593</v>
      </c>
      <c r="Z15" s="1">
        <v>21</v>
      </c>
      <c r="AA15" s="117">
        <v>3708.8</v>
      </c>
      <c r="AB15" s="1">
        <v>7.4626865671644877E-3</v>
      </c>
      <c r="AC15" s="1" t="s">
        <v>426</v>
      </c>
      <c r="AD15" s="1" t="s">
        <v>435</v>
      </c>
      <c r="AE15" s="1" t="s">
        <v>470</v>
      </c>
      <c r="AF15" s="2">
        <v>50.380547124768199</v>
      </c>
      <c r="AG15" s="2">
        <v>20.728413941735866</v>
      </c>
      <c r="AH15" s="2">
        <v>68.54911903313365</v>
      </c>
      <c r="AI15" s="2">
        <v>10.722467025130399</v>
      </c>
      <c r="AJ15" s="116">
        <v>6.9495420903244055E-3</v>
      </c>
      <c r="AK15" s="116">
        <v>0.14405298515376061</v>
      </c>
      <c r="AL15" s="116">
        <v>0.47638498797542012</v>
      </c>
      <c r="AM15" s="116">
        <v>7.4516235903259218E-2</v>
      </c>
    </row>
    <row r="16" spans="1:169">
      <c r="A16" s="1" t="s">
        <v>671</v>
      </c>
      <c r="B16" s="3">
        <v>49</v>
      </c>
      <c r="C16" s="117">
        <v>2886.7</v>
      </c>
      <c r="D16" s="116">
        <v>0.10000000000000142</v>
      </c>
      <c r="E16" s="116" t="s">
        <v>479</v>
      </c>
      <c r="F16" s="116" t="s">
        <v>426</v>
      </c>
      <c r="G16" s="116" t="s">
        <v>435</v>
      </c>
      <c r="H16" s="120">
        <v>40.224635246395103</v>
      </c>
      <c r="I16" s="121">
        <v>23.81518759830584</v>
      </c>
      <c r="J16" s="121">
        <v>62.954254642130977</v>
      </c>
      <c r="K16" s="121">
        <v>13.230557759563199</v>
      </c>
      <c r="L16" s="118">
        <v>1.4159999999999999</v>
      </c>
      <c r="M16" s="119">
        <v>46.6</v>
      </c>
      <c r="N16" s="118">
        <v>0.748</v>
      </c>
      <c r="O16" s="1">
        <v>2227.5</v>
      </c>
      <c r="P16" s="116">
        <v>3.3722305639201547E-2</v>
      </c>
      <c r="Q16" s="116">
        <v>8.9143224573258725E-2</v>
      </c>
      <c r="R16" s="116">
        <v>1.8734469787541754E-2</v>
      </c>
      <c r="S16" s="2">
        <v>43.767121597275271</v>
      </c>
      <c r="T16" s="116">
        <v>1.4759282514514157E-2</v>
      </c>
      <c r="U16" s="116">
        <v>3.9015423494710315E-2</v>
      </c>
      <c r="V16" s="116">
        <v>8.1995381725181969E-3</v>
      </c>
      <c r="X16" s="1" t="s">
        <v>670</v>
      </c>
      <c r="Y16" s="1" t="s">
        <v>593</v>
      </c>
      <c r="Z16" s="1">
        <v>23</v>
      </c>
      <c r="AA16" s="117">
        <v>3974.3</v>
      </c>
      <c r="AB16" s="1">
        <v>7.5187969924814645E-3</v>
      </c>
      <c r="AC16" s="1" t="s">
        <v>426</v>
      </c>
      <c r="AD16" s="1" t="s">
        <v>435</v>
      </c>
      <c r="AE16" s="1" t="s">
        <v>456</v>
      </c>
      <c r="AF16" s="2">
        <v>37.973743468613698</v>
      </c>
      <c r="AG16" s="2">
        <v>22.047269516462535</v>
      </c>
      <c r="AH16" s="2">
        <v>62.023786851721205</v>
      </c>
      <c r="AI16" s="2">
        <v>15.928943631816301</v>
      </c>
      <c r="AJ16" s="116">
        <v>5.4729138168718638E-3</v>
      </c>
      <c r="AK16" s="116">
        <v>0.12066280596094567</v>
      </c>
      <c r="AL16" s="116">
        <v>0.33945084003550041</v>
      </c>
      <c r="AM16" s="116">
        <v>8.7177735690740527E-2</v>
      </c>
    </row>
    <row r="17" spans="1:39">
      <c r="A17" s="1" t="s">
        <v>669</v>
      </c>
      <c r="B17" s="3">
        <v>53</v>
      </c>
      <c r="C17" s="117">
        <v>2920.2</v>
      </c>
      <c r="D17" s="116">
        <v>0.12499999999997335</v>
      </c>
      <c r="E17" s="116" t="s">
        <v>470</v>
      </c>
      <c r="F17" s="116" t="s">
        <v>426</v>
      </c>
      <c r="G17" s="116" t="s">
        <v>435</v>
      </c>
      <c r="H17" s="120">
        <v>40.654991001887197</v>
      </c>
      <c r="I17" s="121">
        <v>24.541446465274401</v>
      </c>
      <c r="J17" s="121">
        <v>64.883986172082459</v>
      </c>
      <c r="K17" s="121">
        <v>10.574567362643</v>
      </c>
      <c r="L17" s="118">
        <v>1.585</v>
      </c>
      <c r="M17" s="119">
        <v>64.650000000000006</v>
      </c>
      <c r="N17" s="118">
        <v>0.64549999999999996</v>
      </c>
      <c r="O17" s="1">
        <v>2264</v>
      </c>
      <c r="P17" s="116">
        <v>4.8622740809314537E-2</v>
      </c>
      <c r="Q17" s="116">
        <v>0.12855139760341097</v>
      </c>
      <c r="R17" s="116">
        <v>2.0950861587231976E-2</v>
      </c>
      <c r="S17" s="2">
        <v>56.202983138780759</v>
      </c>
      <c r="T17" s="116">
        <v>2.7327430818672119E-2</v>
      </c>
      <c r="U17" s="116">
        <v>7.224972031971208E-2</v>
      </c>
      <c r="V17" s="116">
        <v>1.1775009205301282E-2</v>
      </c>
      <c r="X17" s="1" t="s">
        <v>668</v>
      </c>
      <c r="Y17" s="1" t="s">
        <v>593</v>
      </c>
      <c r="Z17" s="1">
        <v>25</v>
      </c>
      <c r="AA17" s="117">
        <v>4238.6000000000004</v>
      </c>
      <c r="AB17" s="1">
        <v>1.5873015873017933E-2</v>
      </c>
      <c r="AC17" s="1" t="s">
        <v>426</v>
      </c>
      <c r="AD17" s="1" t="s">
        <v>435</v>
      </c>
      <c r="AE17" s="1" t="s">
        <v>479</v>
      </c>
      <c r="AF17" s="2">
        <v>26.290271827216898</v>
      </c>
      <c r="AG17" s="2">
        <v>13.895705556420399</v>
      </c>
      <c r="AH17" s="2">
        <v>71.475461794262912</v>
      </c>
      <c r="AI17" s="2">
        <v>14.6288326493166</v>
      </c>
      <c r="AJ17" s="116">
        <v>1.1729105353110869E-2</v>
      </c>
      <c r="AK17" s="116">
        <v>0.16298419442706294</v>
      </c>
      <c r="AL17" s="116">
        <v>0.83834322154716046</v>
      </c>
      <c r="AM17" s="116">
        <v>0.17158311933686238</v>
      </c>
    </row>
    <row r="18" spans="1:39">
      <c r="A18" s="1" t="s">
        <v>667</v>
      </c>
      <c r="B18" s="3">
        <v>55</v>
      </c>
      <c r="C18" s="117">
        <v>2935.5</v>
      </c>
      <c r="D18" s="116">
        <v>0.1666666666666943</v>
      </c>
      <c r="E18" s="116" t="s">
        <v>475</v>
      </c>
      <c r="F18" s="116" t="s">
        <v>426</v>
      </c>
      <c r="G18" s="116" t="s">
        <v>435</v>
      </c>
      <c r="H18" s="120">
        <v>39.345975305316401</v>
      </c>
      <c r="I18" s="121">
        <v>24.627605484351864</v>
      </c>
      <c r="J18" s="121">
        <v>64.69210517189326</v>
      </c>
      <c r="K18" s="121">
        <v>10.6802893437549</v>
      </c>
      <c r="L18" s="118">
        <v>1.7825</v>
      </c>
      <c r="M18" s="119">
        <v>65.650000000000006</v>
      </c>
      <c r="N18" s="118">
        <v>0.52600000000000002</v>
      </c>
      <c r="O18" s="1">
        <v>2454</v>
      </c>
      <c r="P18" s="116">
        <v>7.3164511293107456E-2</v>
      </c>
      <c r="Q18" s="116">
        <v>0.1921894624481981</v>
      </c>
      <c r="R18" s="116">
        <v>3.1729359592077115E-2</v>
      </c>
      <c r="S18" s="2">
        <v>60.113606253312163</v>
      </c>
      <c r="T18" s="116">
        <v>4.3981826235898733E-2</v>
      </c>
      <c r="U18" s="116">
        <v>0.11553201671646705</v>
      </c>
      <c r="V18" s="116">
        <v>1.9073662291878773E-2</v>
      </c>
      <c r="X18" s="1" t="s">
        <v>666</v>
      </c>
      <c r="Y18" s="1" t="s">
        <v>593</v>
      </c>
      <c r="Z18" s="1">
        <v>27</v>
      </c>
      <c r="AA18" s="117">
        <v>4366.8</v>
      </c>
      <c r="AB18" s="1">
        <v>1.587301587301564E-2</v>
      </c>
      <c r="AC18" s="1" t="s">
        <v>426</v>
      </c>
      <c r="AD18" s="1" t="s">
        <v>435</v>
      </c>
      <c r="AE18" s="1" t="s">
        <v>479</v>
      </c>
      <c r="AF18" s="2">
        <v>34.292471394289599</v>
      </c>
      <c r="AG18" s="2">
        <v>19.359677117623182</v>
      </c>
      <c r="AH18" s="2">
        <v>67.742277363699657</v>
      </c>
      <c r="AI18" s="2">
        <v>12.898045518677101</v>
      </c>
      <c r="AJ18" s="116">
        <v>1.1062183445104595E-2</v>
      </c>
      <c r="AK18" s="116">
        <v>0.21416029971314141</v>
      </c>
      <c r="AL18" s="116">
        <v>0.74937749918640206</v>
      </c>
      <c r="AM18" s="116">
        <v>0.14268054561091534</v>
      </c>
    </row>
    <row r="19" spans="1:39">
      <c r="A19" s="1" t="s">
        <v>665</v>
      </c>
      <c r="B19" s="3">
        <v>57</v>
      </c>
      <c r="C19" s="117">
        <v>2949.5</v>
      </c>
      <c r="D19" s="116">
        <v>0.12499999999997335</v>
      </c>
      <c r="E19" s="116" t="s">
        <v>475</v>
      </c>
      <c r="F19" s="116" t="s">
        <v>426</v>
      </c>
      <c r="G19" s="116" t="s">
        <v>435</v>
      </c>
      <c r="H19" s="120">
        <v>43.246038882240001</v>
      </c>
      <c r="I19" s="121">
        <v>27.370957132856784</v>
      </c>
      <c r="J19" s="121">
        <v>62.838567974672124</v>
      </c>
      <c r="K19" s="121">
        <v>9.7904748924711509</v>
      </c>
      <c r="L19" s="118">
        <v>1.5425</v>
      </c>
      <c r="M19" s="119">
        <v>68.05</v>
      </c>
      <c r="N19" s="118">
        <v>0.67100000000000004</v>
      </c>
      <c r="O19" s="1">
        <v>2298.5</v>
      </c>
      <c r="P19" s="116">
        <v>5.2774626721778232E-2</v>
      </c>
      <c r="Q19" s="116">
        <v>0.12116061387613886</v>
      </c>
      <c r="R19" s="116">
        <v>1.8877259402041914E-2</v>
      </c>
      <c r="S19" s="2">
        <v>55.079284550037279</v>
      </c>
      <c r="T19" s="116">
        <v>2.9067886822308243E-2</v>
      </c>
      <c r="U19" s="116">
        <v>6.6734399279410467E-2</v>
      </c>
      <c r="V19" s="116">
        <v>1.0397459421299332E-2</v>
      </c>
      <c r="X19" s="1" t="s">
        <v>664</v>
      </c>
      <c r="Y19" s="1" t="s">
        <v>593</v>
      </c>
      <c r="Z19" s="1">
        <v>29</v>
      </c>
      <c r="AA19" s="117">
        <v>4495.2</v>
      </c>
      <c r="AB19" s="1">
        <v>1.562499999999889E-2</v>
      </c>
      <c r="AC19" s="1" t="s">
        <v>426</v>
      </c>
      <c r="AD19" s="1" t="s">
        <v>435</v>
      </c>
      <c r="AE19" s="1" t="s">
        <v>479</v>
      </c>
      <c r="AF19" s="2">
        <v>26.304494918993399</v>
      </c>
      <c r="AG19" s="2">
        <v>14.419344816777299</v>
      </c>
      <c r="AH19" s="2">
        <v>70.886093686460299</v>
      </c>
      <c r="AI19" s="2">
        <v>14.694561496762502</v>
      </c>
      <c r="AJ19" s="116">
        <v>1.0341833189578188E-2</v>
      </c>
      <c r="AK19" s="116">
        <v>0.14912245879811969</v>
      </c>
      <c r="AL19" s="116">
        <v>0.73309215636618397</v>
      </c>
      <c r="AM19" s="116">
        <v>0.15196870379351618</v>
      </c>
    </row>
    <row r="20" spans="1:39">
      <c r="A20" s="1" t="s">
        <v>663</v>
      </c>
      <c r="B20" s="3">
        <v>61</v>
      </c>
      <c r="C20" s="117">
        <v>2976.8</v>
      </c>
      <c r="D20" s="116">
        <v>0.14285714285718201</v>
      </c>
      <c r="E20" s="116" t="s">
        <v>479</v>
      </c>
      <c r="F20" s="116" t="s">
        <v>426</v>
      </c>
      <c r="G20" s="116" t="s">
        <v>435</v>
      </c>
      <c r="H20" s="120">
        <v>25.719590911227598</v>
      </c>
      <c r="I20" s="121">
        <v>14.01989478289018</v>
      </c>
      <c r="J20" s="121">
        <v>73.379514670390435</v>
      </c>
      <c r="K20" s="121">
        <v>12.600590546719301</v>
      </c>
      <c r="L20" s="118">
        <v>1.4555</v>
      </c>
      <c r="M20" s="119">
        <v>44.3</v>
      </c>
      <c r="N20" s="118">
        <v>0.72350000000000003</v>
      </c>
      <c r="O20" s="1">
        <v>2295.5</v>
      </c>
      <c r="P20" s="116">
        <v>2.9151366937860357E-2</v>
      </c>
      <c r="Q20" s="116">
        <v>0.15257697657540364</v>
      </c>
      <c r="R20" s="116">
        <v>2.6200227915364242E-2</v>
      </c>
      <c r="S20" s="2">
        <v>53.45188554886397</v>
      </c>
      <c r="T20" s="116">
        <v>1.558195529155449E-2</v>
      </c>
      <c r="U20" s="116">
        <v>8.1555270893001755E-2</v>
      </c>
      <c r="V20" s="116">
        <v>1.4004515838862005E-2</v>
      </c>
      <c r="X20" s="1" t="s">
        <v>662</v>
      </c>
      <c r="Y20" s="1" t="s">
        <v>593</v>
      </c>
      <c r="Z20" s="1">
        <v>31</v>
      </c>
      <c r="AA20" s="117">
        <v>4569.6000000000004</v>
      </c>
      <c r="AB20" s="1">
        <v>8.3333333333347151E-2</v>
      </c>
      <c r="AC20" s="1" t="s">
        <v>426</v>
      </c>
      <c r="AD20" s="1" t="s">
        <v>435</v>
      </c>
      <c r="AE20" s="1" t="s">
        <v>479</v>
      </c>
      <c r="AF20" s="2">
        <v>23.392534801038501</v>
      </c>
      <c r="AG20" s="2">
        <v>12.61102607286054</v>
      </c>
      <c r="AH20" s="2">
        <v>71.20460171149449</v>
      </c>
      <c r="AI20" s="2">
        <v>16.184372215644999</v>
      </c>
      <c r="AJ20" s="116">
        <v>6.2065915279734485E-2</v>
      </c>
      <c r="AK20" s="116">
        <v>0.78271487582868493</v>
      </c>
      <c r="AL20" s="116">
        <v>4.4193787773528541</v>
      </c>
      <c r="AM20" s="116">
        <v>1.0044978747919111</v>
      </c>
    </row>
    <row r="21" spans="1:39">
      <c r="A21" s="1" t="s">
        <v>661</v>
      </c>
      <c r="B21" s="3">
        <v>61.3</v>
      </c>
      <c r="C21" s="117">
        <v>2979</v>
      </c>
      <c r="D21" s="116">
        <v>0.14285714285718201</v>
      </c>
      <c r="E21" s="116" t="s">
        <v>456</v>
      </c>
      <c r="F21" s="116" t="s">
        <v>426</v>
      </c>
      <c r="G21" s="116" t="s">
        <v>435</v>
      </c>
      <c r="H21" s="120">
        <v>29.4336976340538</v>
      </c>
      <c r="I21" s="121">
        <v>18.260065351661535</v>
      </c>
      <c r="J21" s="121">
        <v>63.385827840252688</v>
      </c>
      <c r="K21" s="121">
        <v>18.354106808085799</v>
      </c>
      <c r="L21" s="118">
        <v>1.4398124999999999</v>
      </c>
      <c r="M21" s="119">
        <v>42.456249999999997</v>
      </c>
      <c r="N21" s="118">
        <v>0.73331250000000003</v>
      </c>
      <c r="O21" s="1">
        <v>2251.0625</v>
      </c>
      <c r="P21" s="116">
        <v>3.7558671920209112E-2</v>
      </c>
      <c r="Q21" s="116">
        <v>0.13037672463895547</v>
      </c>
      <c r="R21" s="116">
        <v>3.7752103440891825E-2</v>
      </c>
      <c r="S21" s="2">
        <v>53.86091657204873</v>
      </c>
      <c r="T21" s="116">
        <v>2.0229444948513323E-2</v>
      </c>
      <c r="U21" s="116">
        <v>7.0222098887157511E-2</v>
      </c>
      <c r="V21" s="116">
        <v>2.0333628938492287E-2</v>
      </c>
      <c r="X21" s="1" t="s">
        <v>660</v>
      </c>
      <c r="Y21" s="1" t="s">
        <v>593</v>
      </c>
      <c r="Z21" s="1">
        <v>33</v>
      </c>
      <c r="AA21" s="117">
        <v>4592.1000000000004</v>
      </c>
      <c r="AB21" s="1">
        <v>0.10000000000000142</v>
      </c>
      <c r="AC21" s="1" t="s">
        <v>426</v>
      </c>
      <c r="AD21" s="1" t="s">
        <v>435</v>
      </c>
      <c r="AE21" s="1" t="s">
        <v>470</v>
      </c>
      <c r="AF21" s="2">
        <v>42.3082056154242</v>
      </c>
      <c r="AG21" s="2">
        <v>23.540869657910353</v>
      </c>
      <c r="AH21" s="2">
        <v>64.179195973437032</v>
      </c>
      <c r="AI21" s="2">
        <v>12.2799343686525</v>
      </c>
      <c r="AJ21" s="116">
        <v>8.6551316493908834E-2</v>
      </c>
      <c r="AK21" s="116">
        <v>2.0374932603036542</v>
      </c>
      <c r="AL21" s="116">
        <v>5.5547939030215483</v>
      </c>
      <c r="AM21" s="116">
        <v>1.0628444860656709</v>
      </c>
    </row>
    <row r="22" spans="1:39">
      <c r="A22" s="1" t="s">
        <v>659</v>
      </c>
      <c r="B22" s="3">
        <v>65</v>
      </c>
      <c r="C22" s="117">
        <v>3005.2</v>
      </c>
      <c r="D22" s="116">
        <v>0.16666666666655613</v>
      </c>
      <c r="E22" s="116" t="s">
        <v>456</v>
      </c>
      <c r="F22" s="116" t="s">
        <v>426</v>
      </c>
      <c r="G22" s="116" t="s">
        <v>435</v>
      </c>
      <c r="H22" s="120">
        <v>21.494276165699802</v>
      </c>
      <c r="I22" s="121">
        <v>11.990632494366785</v>
      </c>
      <c r="J22" s="121">
        <v>66.529860702858599</v>
      </c>
      <c r="K22" s="121">
        <v>21.479506802774601</v>
      </c>
      <c r="L22" s="118">
        <v>1.385</v>
      </c>
      <c r="M22" s="119">
        <v>27.8</v>
      </c>
      <c r="N22" s="118">
        <v>0.76700000000000002</v>
      </c>
      <c r="O22" s="1">
        <v>2199</v>
      </c>
      <c r="P22" s="116">
        <v>2.7678376674478308E-2</v>
      </c>
      <c r="Q22" s="116">
        <v>0.15357309512233008</v>
      </c>
      <c r="R22" s="116">
        <v>4.958186153637182E-2</v>
      </c>
      <c r="S22" s="2">
        <v>55.256802103148274</v>
      </c>
      <c r="T22" s="116">
        <v>1.529418582438043E-2</v>
      </c>
      <c r="U22" s="116">
        <v>8.4859581255425587E-2</v>
      </c>
      <c r="V22" s="116">
        <v>2.7397351108209969E-2</v>
      </c>
      <c r="X22" s="1" t="s">
        <v>658</v>
      </c>
      <c r="Y22" s="1" t="s">
        <v>593</v>
      </c>
      <c r="Z22" s="1">
        <v>35</v>
      </c>
      <c r="AA22" s="117">
        <v>4614.3999999999996</v>
      </c>
      <c r="AB22" s="1">
        <v>0.12499999999997335</v>
      </c>
      <c r="AC22" s="1" t="s">
        <v>510</v>
      </c>
      <c r="AD22" s="1" t="s">
        <v>435</v>
      </c>
      <c r="AE22" s="1" t="s">
        <v>479</v>
      </c>
      <c r="AF22" s="2">
        <v>26.413078333469301</v>
      </c>
      <c r="AG22" s="2">
        <v>11.683163304167399</v>
      </c>
      <c r="AH22" s="2">
        <v>78.992482092704421</v>
      </c>
      <c r="AI22" s="2">
        <v>9.3243546031281994</v>
      </c>
      <c r="AJ22" s="116">
        <v>0.13317808610269058</v>
      </c>
      <c r="AK22" s="116">
        <v>1.555941328474201</v>
      </c>
      <c r="AL22" s="116">
        <v>10.520067581607433</v>
      </c>
      <c r="AM22" s="116">
        <v>1.2417997001874266</v>
      </c>
    </row>
    <row r="23" spans="1:39">
      <c r="A23" s="1" t="s">
        <v>657</v>
      </c>
      <c r="B23" s="3">
        <v>67.599999999999994</v>
      </c>
      <c r="C23" s="117">
        <v>3023.2</v>
      </c>
      <c r="D23" s="116">
        <v>0.12499999999998224</v>
      </c>
      <c r="E23" s="116" t="s">
        <v>479</v>
      </c>
      <c r="F23" s="116" t="s">
        <v>426</v>
      </c>
      <c r="G23" s="116" t="s">
        <v>435</v>
      </c>
      <c r="H23" s="120">
        <v>21.0908459123063</v>
      </c>
      <c r="I23" s="121">
        <v>11.547761864919149</v>
      </c>
      <c r="J23" s="121">
        <v>67.818004146466976</v>
      </c>
      <c r="K23" s="121">
        <v>20.6342339886139</v>
      </c>
      <c r="L23" s="118">
        <v>1.3554999999999999</v>
      </c>
      <c r="M23" s="119">
        <v>26.9</v>
      </c>
      <c r="N23" s="118">
        <v>0.78449999999999998</v>
      </c>
      <c r="O23" s="1">
        <v>2635.5</v>
      </c>
      <c r="P23" s="116">
        <v>1.9566239009869601E-2</v>
      </c>
      <c r="Q23" s="116">
        <v>0.11490913077565362</v>
      </c>
      <c r="R23" s="116">
        <v>3.4962130214452707E-2</v>
      </c>
      <c r="S23" s="2">
        <v>40.723007491237276</v>
      </c>
      <c r="T23" s="116">
        <v>7.9679609777425879E-3</v>
      </c>
      <c r="U23" s="116">
        <v>4.6794453933885059E-2</v>
      </c>
      <c r="V23" s="116">
        <v>1.4237630906327705E-2</v>
      </c>
      <c r="X23" s="1" t="s">
        <v>656</v>
      </c>
      <c r="Y23" s="1" t="s">
        <v>593</v>
      </c>
      <c r="Z23" s="1">
        <v>37</v>
      </c>
      <c r="AA23" s="117">
        <v>4630.6000000000004</v>
      </c>
      <c r="AB23" s="1">
        <v>0.14285714285718201</v>
      </c>
      <c r="AC23" s="1" t="s">
        <v>463</v>
      </c>
      <c r="AD23" s="1" t="s">
        <v>435</v>
      </c>
      <c r="AE23" s="1" t="s">
        <v>470</v>
      </c>
      <c r="AF23" s="2">
        <v>34.637480233297801</v>
      </c>
      <c r="AG23" s="2">
        <v>16.949604006225734</v>
      </c>
      <c r="AH23" s="2">
        <v>72.591240129793022</v>
      </c>
      <c r="AI23" s="2">
        <v>10.4591558639812</v>
      </c>
      <c r="AJ23" s="116">
        <v>0.18880062626987901</v>
      </c>
      <c r="AK23" s="116">
        <v>3.2000958514018687</v>
      </c>
      <c r="AL23" s="116">
        <v>13.705271598212095</v>
      </c>
      <c r="AM23" s="116">
        <v>1.9746951773739281</v>
      </c>
    </row>
    <row r="24" spans="1:39">
      <c r="A24" s="1" t="s">
        <v>655</v>
      </c>
      <c r="B24" s="3">
        <v>69</v>
      </c>
      <c r="C24" s="117">
        <v>3033.4</v>
      </c>
      <c r="D24" s="116">
        <v>0.14285714285717185</v>
      </c>
      <c r="E24" s="116" t="s">
        <v>481</v>
      </c>
      <c r="F24" s="116" t="s">
        <v>426</v>
      </c>
      <c r="G24" s="116" t="s">
        <v>468</v>
      </c>
      <c r="H24" s="120">
        <v>16.815252394642599</v>
      </c>
      <c r="I24" s="121">
        <v>8.8035484616075443</v>
      </c>
      <c r="J24" s="121">
        <v>69.866980050103862</v>
      </c>
      <c r="K24" s="121">
        <v>21.329471488288601</v>
      </c>
      <c r="L24" s="118">
        <v>1.387</v>
      </c>
      <c r="M24" s="119">
        <v>19.45</v>
      </c>
      <c r="N24" s="118">
        <v>0.76500000000000001</v>
      </c>
      <c r="O24" s="1">
        <v>2466.5</v>
      </c>
      <c r="P24" s="116">
        <v>1.7443602451788776E-2</v>
      </c>
      <c r="Q24" s="116">
        <v>0.1384364304707339</v>
      </c>
      <c r="R24" s="116">
        <v>4.2262824220374709E-2</v>
      </c>
      <c r="S24" s="2">
        <v>47.296116281565716</v>
      </c>
      <c r="T24" s="116">
        <v>8.2501464992920676E-3</v>
      </c>
      <c r="U24" s="116">
        <v>6.5475055131487173E-2</v>
      </c>
      <c r="V24" s="116">
        <v>1.9988674487142141E-2</v>
      </c>
      <c r="X24" s="1" t="s">
        <v>654</v>
      </c>
      <c r="Y24" s="1" t="s">
        <v>593</v>
      </c>
      <c r="Z24" s="1">
        <v>39</v>
      </c>
      <c r="AA24" s="117">
        <v>4646.5</v>
      </c>
      <c r="AB24" s="1">
        <v>0.12499999999997335</v>
      </c>
      <c r="AC24" s="1" t="s">
        <v>426</v>
      </c>
      <c r="AD24" s="1" t="s">
        <v>435</v>
      </c>
      <c r="AE24" s="1" t="s">
        <v>470</v>
      </c>
      <c r="AF24" s="2">
        <v>36.664510824191801</v>
      </c>
      <c r="AG24" s="2">
        <v>17.489798452909444</v>
      </c>
      <c r="AH24" s="2">
        <v>71.643365032307003</v>
      </c>
      <c r="AI24" s="2">
        <v>10.8668365147836</v>
      </c>
      <c r="AJ24" s="116">
        <v>0.18056769904821543</v>
      </c>
      <c r="AK24" s="116">
        <v>3.1580926634588962</v>
      </c>
      <c r="AL24" s="116">
        <v>12.936477575955053</v>
      </c>
      <c r="AM24" s="116">
        <v>1.9621996654076033</v>
      </c>
    </row>
    <row r="25" spans="1:39">
      <c r="A25" s="1" t="s">
        <v>653</v>
      </c>
      <c r="B25" s="3">
        <v>73</v>
      </c>
      <c r="C25" s="117">
        <v>3060.7</v>
      </c>
      <c r="D25" s="116">
        <v>0.14285714285707907</v>
      </c>
      <c r="E25" s="116" t="s">
        <v>479</v>
      </c>
      <c r="F25" s="116" t="s">
        <v>426</v>
      </c>
      <c r="G25" s="116" t="s">
        <v>435</v>
      </c>
      <c r="H25" s="120">
        <v>20.4676394619962</v>
      </c>
      <c r="I25" s="121">
        <v>11.293600501011515</v>
      </c>
      <c r="J25" s="121">
        <v>67.582389306966704</v>
      </c>
      <c r="K25" s="121">
        <v>21.1240101920217</v>
      </c>
      <c r="L25" s="118">
        <v>1.3485</v>
      </c>
      <c r="M25" s="119">
        <v>9.65</v>
      </c>
      <c r="N25" s="118">
        <v>0.78900000000000003</v>
      </c>
      <c r="O25" s="1">
        <v>2640.5</v>
      </c>
      <c r="P25" s="116">
        <v>2.1756314679438896E-2</v>
      </c>
      <c r="Q25" s="116">
        <v>0.1301926456862913</v>
      </c>
      <c r="R25" s="116">
        <v>4.0693896777040779E-2</v>
      </c>
      <c r="S25" s="2">
        <v>35.991361965823415</v>
      </c>
      <c r="T25" s="116">
        <v>7.8303939667004278E-3</v>
      </c>
      <c r="U25" s="116">
        <v>4.6858106361835086E-2</v>
      </c>
      <c r="V25" s="116">
        <v>1.4646287687023295E-2</v>
      </c>
      <c r="X25" s="1" t="s">
        <v>652</v>
      </c>
      <c r="Y25" s="1" t="s">
        <v>593</v>
      </c>
      <c r="Z25" s="1">
        <v>41</v>
      </c>
      <c r="AA25" s="117">
        <v>4662.7</v>
      </c>
      <c r="AB25" s="1">
        <v>0.11111111111104532</v>
      </c>
      <c r="AC25" s="1" t="s">
        <v>554</v>
      </c>
      <c r="AD25" s="1" t="s">
        <v>425</v>
      </c>
      <c r="AE25" s="1" t="s">
        <v>465</v>
      </c>
      <c r="AF25" s="2">
        <v>106.19874861487401</v>
      </c>
      <c r="AG25" s="2">
        <v>73.912778995378233</v>
      </c>
      <c r="AH25" s="2">
        <v>23.243888594726865</v>
      </c>
      <c r="AI25" s="2">
        <v>2.8433324098949297</v>
      </c>
      <c r="AJ25" s="116">
        <v>0.16795049741226661</v>
      </c>
      <c r="AK25" s="116">
        <v>12.413687997396705</v>
      </c>
      <c r="AL25" s="116">
        <v>3.9038226512796879</v>
      </c>
      <c r="AM25" s="116">
        <v>0.47753909255027222</v>
      </c>
    </row>
    <row r="26" spans="1:39">
      <c r="A26" s="1" t="s">
        <v>651</v>
      </c>
      <c r="B26" s="3">
        <v>74</v>
      </c>
      <c r="C26" s="117">
        <v>3067.6</v>
      </c>
      <c r="D26" s="116">
        <v>0.14285714285707907</v>
      </c>
      <c r="E26" s="116" t="s">
        <v>479</v>
      </c>
      <c r="F26" s="116" t="s">
        <v>426</v>
      </c>
      <c r="G26" s="116" t="s">
        <v>435</v>
      </c>
      <c r="H26" s="120">
        <v>19.8620492263634</v>
      </c>
      <c r="I26" s="121">
        <v>11.314566903334416</v>
      </c>
      <c r="J26" s="121">
        <v>68.800672036280673</v>
      </c>
      <c r="K26" s="121">
        <v>19.8847610603849</v>
      </c>
      <c r="L26" s="118">
        <v>1.371</v>
      </c>
      <c r="M26" s="119">
        <v>9.5</v>
      </c>
      <c r="N26" s="118">
        <v>0.77500000000000002</v>
      </c>
      <c r="O26" s="1">
        <v>2624</v>
      </c>
      <c r="P26" s="116">
        <v>2.2160387463520798E-2</v>
      </c>
      <c r="Q26" s="116">
        <v>0.13475103051671242</v>
      </c>
      <c r="R26" s="116">
        <v>3.8945724876822178E-2</v>
      </c>
      <c r="S26" s="2">
        <v>41.067739480265288</v>
      </c>
      <c r="T26" s="116">
        <v>9.1007701913360904E-3</v>
      </c>
      <c r="U26" s="116">
        <v>5.5339202159576231E-2</v>
      </c>
      <c r="V26" s="116">
        <v>1.5994128831114202E-2</v>
      </c>
      <c r="X26" s="1" t="s">
        <v>650</v>
      </c>
      <c r="Y26" s="1" t="s">
        <v>593</v>
      </c>
      <c r="Z26" s="1">
        <v>43</v>
      </c>
      <c r="AA26" s="117">
        <v>4679.2</v>
      </c>
      <c r="AB26" s="1">
        <v>0.12499999999997335</v>
      </c>
      <c r="AC26" s="1" t="s">
        <v>426</v>
      </c>
      <c r="AD26" s="1" t="s">
        <v>435</v>
      </c>
      <c r="AE26" s="1" t="s">
        <v>475</v>
      </c>
      <c r="AF26" s="2">
        <v>38.155022034603</v>
      </c>
      <c r="AG26" s="2">
        <v>20.203523572791333</v>
      </c>
      <c r="AH26" s="2">
        <v>69.749517295077084</v>
      </c>
      <c r="AI26" s="2">
        <v>10.0469591321315</v>
      </c>
      <c r="AJ26" s="116">
        <v>0.1881443477648404</v>
      </c>
      <c r="AK26" s="116">
        <v>3.8011787651544036</v>
      </c>
      <c r="AL26" s="116">
        <v>13.122977438394733</v>
      </c>
      <c r="AM26" s="116">
        <v>1.8902785729348881</v>
      </c>
    </row>
    <row r="27" spans="1:39">
      <c r="A27" s="1" t="s">
        <v>649</v>
      </c>
      <c r="B27" s="3">
        <v>77</v>
      </c>
      <c r="C27" s="117">
        <v>3094</v>
      </c>
      <c r="D27" s="116">
        <v>0.11111111111109356</v>
      </c>
      <c r="E27" s="116" t="s">
        <v>470</v>
      </c>
      <c r="F27" s="116" t="s">
        <v>426</v>
      </c>
      <c r="G27" s="116" t="s">
        <v>435</v>
      </c>
      <c r="H27" s="120">
        <v>27.6218860127046</v>
      </c>
      <c r="I27" s="121">
        <v>15.336581970824401</v>
      </c>
      <c r="J27" s="121">
        <v>70.959749731649296</v>
      </c>
      <c r="K27" s="121">
        <v>13.7036682975262</v>
      </c>
      <c r="L27" s="118">
        <v>1.411</v>
      </c>
      <c r="M27" s="119">
        <v>17.05</v>
      </c>
      <c r="N27" s="118">
        <v>0.751</v>
      </c>
      <c r="O27" s="1">
        <v>2668</v>
      </c>
      <c r="P27" s="116">
        <v>2.4044352400922012E-2</v>
      </c>
      <c r="Q27" s="116">
        <v>0.11124911874593481</v>
      </c>
      <c r="R27" s="116">
        <v>2.1484306630896014E-2</v>
      </c>
      <c r="S27" s="2">
        <v>52.670097824499948</v>
      </c>
      <c r="T27" s="116">
        <v>1.2664183930833127E-2</v>
      </c>
      <c r="U27" s="116">
        <v>5.8595019672377978E-2</v>
      </c>
      <c r="V27" s="116">
        <v>1.131580531940846E-2</v>
      </c>
      <c r="X27" s="1" t="s">
        <v>648</v>
      </c>
      <c r="Y27" s="1" t="s">
        <v>593</v>
      </c>
      <c r="Z27" s="1">
        <v>45</v>
      </c>
      <c r="AA27" s="117">
        <v>4695.6000000000004</v>
      </c>
      <c r="AB27" s="1">
        <v>0.12500000000011546</v>
      </c>
      <c r="AC27" s="1" t="s">
        <v>426</v>
      </c>
      <c r="AD27" s="1" t="s">
        <v>435</v>
      </c>
      <c r="AE27" s="1" t="s">
        <v>475</v>
      </c>
      <c r="AF27" s="2">
        <v>32.104043707667799</v>
      </c>
      <c r="AG27" s="2">
        <v>15.295177117426595</v>
      </c>
      <c r="AH27" s="2">
        <v>73.651182260719494</v>
      </c>
      <c r="AI27" s="2">
        <v>11.053640621853999</v>
      </c>
      <c r="AJ27" s="116">
        <v>0.18905436214517091</v>
      </c>
      <c r="AK27" s="116">
        <v>2.8916199538324987</v>
      </c>
      <c r="AL27" s="116">
        <v>13.92407728353805</v>
      </c>
      <c r="AM27" s="116">
        <v>2.089738977146558</v>
      </c>
    </row>
    <row r="28" spans="1:39">
      <c r="A28" s="1" t="s">
        <v>647</v>
      </c>
      <c r="B28" s="3">
        <v>80.3</v>
      </c>
      <c r="C28" s="117">
        <v>3125.4</v>
      </c>
      <c r="D28" s="116">
        <v>0.10000000000000853</v>
      </c>
      <c r="E28" s="116" t="s">
        <v>479</v>
      </c>
      <c r="F28" s="116" t="s">
        <v>426</v>
      </c>
      <c r="G28" s="116" t="s">
        <v>435</v>
      </c>
      <c r="H28" s="120">
        <v>19.880620618487299</v>
      </c>
      <c r="I28" s="121">
        <v>11.276039247448649</v>
      </c>
      <c r="J28" s="121">
        <v>64.921759563816224</v>
      </c>
      <c r="K28" s="121">
        <v>23.802201188735101</v>
      </c>
      <c r="L28" s="118">
        <v>1.4706250000000001</v>
      </c>
      <c r="M28" s="119">
        <v>22.393750000000001</v>
      </c>
      <c r="N28" s="118">
        <v>0.71443749999999995</v>
      </c>
      <c r="O28" s="1">
        <v>2441.875</v>
      </c>
      <c r="P28" s="116">
        <v>1.6582825218280587E-2</v>
      </c>
      <c r="Q28" s="116">
        <v>9.5475562658545399E-2</v>
      </c>
      <c r="R28" s="116">
        <v>3.5004112123186548E-2</v>
      </c>
      <c r="S28" s="2">
        <v>39.367321415434354</v>
      </c>
      <c r="T28" s="116">
        <v>6.5282141034402217E-3</v>
      </c>
      <c r="U28" s="116">
        <v>3.758617162498399E-2</v>
      </c>
      <c r="V28" s="116">
        <v>1.3780181328153871E-2</v>
      </c>
      <c r="X28" s="1" t="s">
        <v>646</v>
      </c>
      <c r="Y28" s="1" t="s">
        <v>593</v>
      </c>
      <c r="Z28" s="1">
        <v>47</v>
      </c>
      <c r="AA28" s="117">
        <v>4711.7</v>
      </c>
      <c r="AB28" s="1">
        <v>0.12499999999997335</v>
      </c>
      <c r="AC28" s="1" t="s">
        <v>426</v>
      </c>
      <c r="AD28" s="1" t="s">
        <v>435</v>
      </c>
      <c r="AE28" s="1" t="s">
        <v>470</v>
      </c>
      <c r="AF28" s="2">
        <v>30.185278701002598</v>
      </c>
      <c r="AG28" s="2">
        <v>12.227639586975942</v>
      </c>
      <c r="AH28" s="2">
        <v>77.125748709711004</v>
      </c>
      <c r="AI28" s="2">
        <v>10.646611703312999</v>
      </c>
      <c r="AJ28" s="116">
        <v>0.19128200379895541</v>
      </c>
      <c r="AK28" s="116">
        <v>2.3389274019281894</v>
      </c>
      <c r="AL28" s="116">
        <v>14.75276775768822</v>
      </c>
      <c r="AM28" s="116">
        <v>2.0365052202791203</v>
      </c>
    </row>
    <row r="29" spans="1:39">
      <c r="A29" s="1" t="s">
        <v>645</v>
      </c>
      <c r="B29" s="3">
        <v>81</v>
      </c>
      <c r="C29" s="117">
        <v>3132</v>
      </c>
      <c r="D29" s="116">
        <v>9.9999999999994316E-2</v>
      </c>
      <c r="E29" s="116" t="s">
        <v>470</v>
      </c>
      <c r="F29" s="116" t="s">
        <v>426</v>
      </c>
      <c r="G29" s="116" t="s">
        <v>435</v>
      </c>
      <c r="H29" s="120">
        <v>39.857747006375803</v>
      </c>
      <c r="I29" s="121">
        <v>24.950273152669851</v>
      </c>
      <c r="J29" s="121">
        <v>63.845403282957967</v>
      </c>
      <c r="K29" s="121">
        <v>11.204323564372199</v>
      </c>
      <c r="L29" s="118">
        <v>1.4604999999999999</v>
      </c>
      <c r="M29" s="119">
        <v>22.25</v>
      </c>
      <c r="N29" s="118">
        <v>0.72099999999999997</v>
      </c>
      <c r="O29" s="1">
        <v>2185</v>
      </c>
      <c r="P29" s="116">
        <v>3.6439873939472248E-2</v>
      </c>
      <c r="Q29" s="116">
        <v>9.3246211494754802E-2</v>
      </c>
      <c r="R29" s="116">
        <v>1.6363914565764665E-2</v>
      </c>
      <c r="S29" s="2">
        <v>42.217578390397527</v>
      </c>
      <c r="T29" s="116">
        <v>1.5384032345758735E-2</v>
      </c>
      <c r="U29" s="116">
        <v>3.9366292433873976E-2</v>
      </c>
      <c r="V29" s="116">
        <v>6.9084484595393764E-3</v>
      </c>
      <c r="X29" s="1" t="s">
        <v>644</v>
      </c>
      <c r="Y29" s="1" t="s">
        <v>593</v>
      </c>
      <c r="Z29" s="1">
        <v>49</v>
      </c>
      <c r="AA29" s="117">
        <v>4727.8</v>
      </c>
      <c r="AB29" s="1">
        <v>0.12499999999997335</v>
      </c>
      <c r="AC29" s="1" t="s">
        <v>426</v>
      </c>
      <c r="AD29" s="1" t="s">
        <v>435</v>
      </c>
      <c r="AE29" s="1" t="s">
        <v>470</v>
      </c>
      <c r="AF29" s="2">
        <v>30.901427227488799</v>
      </c>
      <c r="AG29" s="2">
        <v>13.704784290529078</v>
      </c>
      <c r="AH29" s="2">
        <v>75.155166132015196</v>
      </c>
      <c r="AI29" s="2">
        <v>11.1400495774558</v>
      </c>
      <c r="AJ29" s="116">
        <v>0.19039243441187664</v>
      </c>
      <c r="AK29" s="116">
        <v>2.6092872441634749</v>
      </c>
      <c r="AL29" s="116">
        <v>14.308975038503396</v>
      </c>
      <c r="AM29" s="116">
        <v>2.1209811585208076</v>
      </c>
    </row>
    <row r="30" spans="1:39">
      <c r="A30" s="1" t="s">
        <v>643</v>
      </c>
      <c r="B30" s="3">
        <v>85</v>
      </c>
      <c r="C30" s="117">
        <v>3170.7</v>
      </c>
      <c r="D30" s="116">
        <v>9.9999999999994316E-2</v>
      </c>
      <c r="E30" s="116" t="s">
        <v>470</v>
      </c>
      <c r="F30" s="116" t="s">
        <v>426</v>
      </c>
      <c r="G30" s="116" t="s">
        <v>435</v>
      </c>
      <c r="H30" s="120">
        <v>26.615527688561901</v>
      </c>
      <c r="I30" s="121">
        <v>14.851147576661642</v>
      </c>
      <c r="J30" s="121">
        <v>69.822109940714512</v>
      </c>
      <c r="K30" s="121">
        <v>15.3267424826237</v>
      </c>
      <c r="L30" s="118">
        <v>1.465666667</v>
      </c>
      <c r="M30" s="119">
        <v>17.233333330000001</v>
      </c>
      <c r="N30" s="118">
        <v>0.71766666670000001</v>
      </c>
      <c r="O30" s="1">
        <v>2247.666667</v>
      </c>
      <c r="P30" s="116">
        <v>2.1766831969809556E-2</v>
      </c>
      <c r="Q30" s="116">
        <v>0.10233593915970879</v>
      </c>
      <c r="R30" s="116">
        <v>2.2463895570473107E-2</v>
      </c>
      <c r="S30" s="2">
        <v>46.894120322984179</v>
      </c>
      <c r="T30" s="116">
        <v>1.020736437442428E-2</v>
      </c>
      <c r="U30" s="116">
        <v>4.7989538443209724E-2</v>
      </c>
      <c r="V30" s="116">
        <v>1.0534246218047173E-2</v>
      </c>
      <c r="X30" s="1" t="s">
        <v>642</v>
      </c>
      <c r="Y30" s="1" t="s">
        <v>593</v>
      </c>
      <c r="Z30" s="1">
        <v>51</v>
      </c>
      <c r="AA30" s="117">
        <v>4743.8</v>
      </c>
      <c r="AB30" s="1">
        <v>0.12499999999997335</v>
      </c>
      <c r="AC30" s="1" t="s">
        <v>463</v>
      </c>
      <c r="AD30" s="1" t="s">
        <v>468</v>
      </c>
      <c r="AE30" s="1" t="s">
        <v>467</v>
      </c>
      <c r="AF30" s="2">
        <v>24.7254747213161</v>
      </c>
      <c r="AG30" s="2">
        <v>7.0030434696246768</v>
      </c>
      <c r="AH30" s="2">
        <v>80.443008898760255</v>
      </c>
      <c r="AI30" s="2">
        <v>12.553947631615101</v>
      </c>
      <c r="AJ30" s="116">
        <v>0.1944271662695834</v>
      </c>
      <c r="AK30" s="116">
        <v>1.3615818970618372</v>
      </c>
      <c r="AL30" s="116">
        <v>15.640306266384837</v>
      </c>
      <c r="AM30" s="116">
        <v>2.4408284635116719</v>
      </c>
    </row>
    <row r="31" spans="1:39">
      <c r="A31" s="1" t="s">
        <v>641</v>
      </c>
      <c r="B31" s="3">
        <v>86.6</v>
      </c>
      <c r="C31" s="117">
        <v>3185.4</v>
      </c>
      <c r="D31" s="116">
        <v>0.10000000000000853</v>
      </c>
      <c r="E31" s="116" t="s">
        <v>479</v>
      </c>
      <c r="F31" s="116" t="s">
        <v>426</v>
      </c>
      <c r="G31" s="116" t="s">
        <v>435</v>
      </c>
      <c r="H31" s="120">
        <v>24.218101318356101</v>
      </c>
      <c r="I31" s="121">
        <v>13.685092560504073</v>
      </c>
      <c r="J31" s="121">
        <v>63.81865034458405</v>
      </c>
      <c r="K31" s="121">
        <v>22.496257094911901</v>
      </c>
      <c r="L31" s="118">
        <v>1.4279999999999999</v>
      </c>
      <c r="M31" s="119">
        <v>14</v>
      </c>
      <c r="N31" s="118">
        <v>0.74050000000000005</v>
      </c>
      <c r="O31" s="1">
        <v>2655.5</v>
      </c>
      <c r="P31" s="116">
        <v>1.9542312176401479E-2</v>
      </c>
      <c r="Q31" s="116">
        <v>9.113303269207379E-2</v>
      </c>
      <c r="R31" s="116">
        <v>3.2124655131536929E-2</v>
      </c>
      <c r="S31" s="2">
        <v>42.232273038355096</v>
      </c>
      <c r="T31" s="116">
        <v>8.253162636345587E-3</v>
      </c>
      <c r="U31" s="116">
        <v>3.8487551194650013E-2</v>
      </c>
      <c r="V31" s="116">
        <v>1.3566972067780627E-2</v>
      </c>
      <c r="X31" s="1" t="s">
        <v>640</v>
      </c>
      <c r="Y31" s="1" t="s">
        <v>593</v>
      </c>
      <c r="Z31" s="1">
        <v>53</v>
      </c>
      <c r="AA31" s="117">
        <v>4759.8</v>
      </c>
      <c r="AB31" s="1">
        <v>0.12499999999997335</v>
      </c>
      <c r="AC31" s="1" t="s">
        <v>510</v>
      </c>
      <c r="AD31" s="1" t="s">
        <v>435</v>
      </c>
      <c r="AE31" s="1" t="s">
        <v>470</v>
      </c>
      <c r="AF31" s="2">
        <v>28.807631543924099</v>
      </c>
      <c r="AG31" s="2">
        <v>11.222259506993575</v>
      </c>
      <c r="AH31" s="2">
        <v>77.702354922942959</v>
      </c>
      <c r="AI31" s="2">
        <v>11.075385570063501</v>
      </c>
      <c r="AJ31" s="116">
        <v>0.18556958057186182</v>
      </c>
      <c r="AK31" s="116">
        <v>2.0825099897813866</v>
      </c>
      <c r="AL31" s="116">
        <v>14.419193412496467</v>
      </c>
      <c r="AM31" s="116">
        <v>2.0552546549083348</v>
      </c>
    </row>
    <row r="32" spans="1:39">
      <c r="A32" s="1" t="s">
        <v>639</v>
      </c>
      <c r="B32" s="3">
        <v>92.9</v>
      </c>
      <c r="C32" s="117">
        <v>3245</v>
      </c>
      <c r="D32" s="116">
        <v>9.9999999999994316E-2</v>
      </c>
      <c r="E32" s="116" t="s">
        <v>456</v>
      </c>
      <c r="F32" s="116" t="s">
        <v>426</v>
      </c>
      <c r="G32" s="116" t="s">
        <v>435</v>
      </c>
      <c r="H32" s="120">
        <v>20.1920036828534</v>
      </c>
      <c r="I32" s="121">
        <v>11.093114147669242</v>
      </c>
      <c r="J32" s="121">
        <v>68.094829850407933</v>
      </c>
      <c r="K32" s="121">
        <v>20.812056001922798</v>
      </c>
      <c r="L32" s="118">
        <v>1.381666667</v>
      </c>
      <c r="M32" s="119">
        <v>12.3</v>
      </c>
      <c r="N32" s="118">
        <v>0.76900000000000002</v>
      </c>
      <c r="O32" s="1">
        <v>2685.333333</v>
      </c>
      <c r="P32" s="116">
        <v>1.5326986051059836E-2</v>
      </c>
      <c r="Q32" s="116">
        <v>9.4084356599339891E-2</v>
      </c>
      <c r="R32" s="116">
        <v>2.8755324049592385E-2</v>
      </c>
      <c r="S32" s="2">
        <v>34.506516959799001</v>
      </c>
      <c r="T32" s="116">
        <v>5.2888090411349889E-3</v>
      </c>
      <c r="U32" s="116">
        <v>3.2465234466468991E-2</v>
      </c>
      <c r="V32" s="116">
        <v>9.9224607700177572E-3</v>
      </c>
      <c r="X32" s="1" t="s">
        <v>638</v>
      </c>
      <c r="Y32" s="1" t="s">
        <v>593</v>
      </c>
      <c r="Z32" s="1">
        <v>55</v>
      </c>
      <c r="AA32" s="117">
        <v>4776</v>
      </c>
      <c r="AB32" s="1">
        <v>0.12499999999997335</v>
      </c>
      <c r="AC32" s="1" t="s">
        <v>490</v>
      </c>
      <c r="AD32" s="1" t="s">
        <v>468</v>
      </c>
      <c r="AE32" s="1" t="s">
        <v>467</v>
      </c>
      <c r="AF32" s="2">
        <v>24.391429520257098</v>
      </c>
      <c r="AG32" s="2">
        <v>7.4727489828060518</v>
      </c>
      <c r="AH32" s="2">
        <v>80.498022602070989</v>
      </c>
      <c r="AI32" s="2">
        <v>12.029228415123001</v>
      </c>
      <c r="AJ32" s="116">
        <v>0.18069998936853562</v>
      </c>
      <c r="AK32" s="116">
        <v>1.3503256617467889</v>
      </c>
      <c r="AL32" s="116">
        <v>14.545991828382368</v>
      </c>
      <c r="AM32" s="116">
        <v>2.1736814467244128</v>
      </c>
    </row>
    <row r="33" spans="1:39">
      <c r="A33" s="1" t="s">
        <v>637</v>
      </c>
      <c r="B33" s="3">
        <v>99.2</v>
      </c>
      <c r="C33" s="117">
        <v>3305.1</v>
      </c>
      <c r="D33" s="116">
        <v>0.11111111111109356</v>
      </c>
      <c r="E33" s="116" t="s">
        <v>479</v>
      </c>
      <c r="F33" s="116" t="s">
        <v>426</v>
      </c>
      <c r="G33" s="116" t="s">
        <v>435</v>
      </c>
      <c r="H33" s="120">
        <v>21.7365711701345</v>
      </c>
      <c r="I33" s="121">
        <v>12.181572204919927</v>
      </c>
      <c r="J33" s="121">
        <v>69.492238832714321</v>
      </c>
      <c r="K33" s="121">
        <v>18.326188962365801</v>
      </c>
      <c r="L33" s="118">
        <v>1.403333333</v>
      </c>
      <c r="M33" s="119">
        <v>10.66666667</v>
      </c>
      <c r="N33" s="118">
        <v>0.75566666670000004</v>
      </c>
      <c r="O33" s="1">
        <v>2675.666667</v>
      </c>
      <c r="P33" s="116">
        <v>1.8994229248341932E-2</v>
      </c>
      <c r="Q33" s="116">
        <v>0.10835641682081068</v>
      </c>
      <c r="R33" s="116">
        <v>2.8575279819711721E-2</v>
      </c>
      <c r="S33" s="2">
        <v>34.206087353200104</v>
      </c>
      <c r="T33" s="116">
        <v>6.4971826487549246E-3</v>
      </c>
      <c r="U33" s="116">
        <v>3.7064490590524114E-2</v>
      </c>
      <c r="V33" s="116">
        <v>9.774485176551953E-3</v>
      </c>
      <c r="X33" s="1" t="s">
        <v>636</v>
      </c>
      <c r="Y33" s="1" t="s">
        <v>593</v>
      </c>
      <c r="Z33" s="1">
        <v>57</v>
      </c>
      <c r="AA33" s="117">
        <v>4792.3</v>
      </c>
      <c r="AB33" s="1">
        <v>0.12499999999997335</v>
      </c>
      <c r="AC33" s="1" t="s">
        <v>554</v>
      </c>
      <c r="AD33" s="1" t="s">
        <v>425</v>
      </c>
      <c r="AE33" s="1" t="s">
        <v>504</v>
      </c>
      <c r="AF33" s="2">
        <v>96.200996420653098</v>
      </c>
      <c r="AG33" s="2">
        <v>69.284740299117658</v>
      </c>
      <c r="AH33" s="2">
        <v>27.923073448500112</v>
      </c>
      <c r="AI33" s="2">
        <v>2.7921862523821903</v>
      </c>
      <c r="AJ33" s="116">
        <v>0.16994199036335886</v>
      </c>
      <c r="AK33" s="116">
        <v>11.774386668240474</v>
      </c>
      <c r="AL33" s="116">
        <v>4.7453026789003676</v>
      </c>
      <c r="AM33" s="116">
        <v>0.47450968919503728</v>
      </c>
    </row>
    <row r="34" spans="1:39">
      <c r="A34" s="1" t="s">
        <v>635</v>
      </c>
      <c r="B34" s="3">
        <v>105.6</v>
      </c>
      <c r="C34" s="117">
        <v>3365.7</v>
      </c>
      <c r="D34" s="116">
        <v>0.10000000000000853</v>
      </c>
      <c r="E34" s="116" t="s">
        <v>481</v>
      </c>
      <c r="F34" s="116" t="s">
        <v>490</v>
      </c>
      <c r="G34" s="116" t="s">
        <v>468</v>
      </c>
      <c r="H34" s="120">
        <v>15.395306450020801</v>
      </c>
      <c r="I34" s="121">
        <v>8.6857280761756694</v>
      </c>
      <c r="J34" s="121">
        <v>69.620225396007967</v>
      </c>
      <c r="K34" s="121">
        <v>21.694046527816401</v>
      </c>
      <c r="L34" s="118">
        <v>1.411666667</v>
      </c>
      <c r="M34" s="119">
        <v>13</v>
      </c>
      <c r="N34" s="118">
        <v>0.75066666670000004</v>
      </c>
      <c r="O34" s="1">
        <v>2674</v>
      </c>
      <c r="P34" s="116">
        <v>1.2261352803764275E-2</v>
      </c>
      <c r="Q34" s="116">
        <v>9.82805515405797E-2</v>
      </c>
      <c r="R34" s="116">
        <v>3.0624762355668116E-2</v>
      </c>
      <c r="S34" s="2">
        <v>39.587375823009452</v>
      </c>
      <c r="T34" s="116">
        <v>4.8539478154112706E-3</v>
      </c>
      <c r="U34" s="116">
        <v>3.890669129929579E-2</v>
      </c>
      <c r="V34" s="116">
        <v>1.2123539768641859E-2</v>
      </c>
      <c r="X34" s="1" t="s">
        <v>634</v>
      </c>
      <c r="Y34" s="1" t="s">
        <v>593</v>
      </c>
      <c r="Z34" s="1">
        <v>59</v>
      </c>
      <c r="AA34" s="117">
        <v>4809</v>
      </c>
      <c r="AB34" s="1">
        <v>0.12499999999997335</v>
      </c>
      <c r="AC34" s="1" t="s">
        <v>426</v>
      </c>
      <c r="AD34" s="1" t="s">
        <v>435</v>
      </c>
      <c r="AE34" s="1" t="s">
        <v>475</v>
      </c>
      <c r="AF34" s="2">
        <v>42.104550746606499</v>
      </c>
      <c r="AG34" s="2">
        <v>23.924518818811013</v>
      </c>
      <c r="AH34" s="2">
        <v>66.295553298944625</v>
      </c>
      <c r="AI34" s="2">
        <v>9.779927882244289</v>
      </c>
      <c r="AJ34" s="116">
        <v>0.18915506309555952</v>
      </c>
      <c r="AK34" s="116">
        <v>4.5254438667030978</v>
      </c>
      <c r="AL34" s="116">
        <v>12.540139567216899</v>
      </c>
      <c r="AM34" s="116">
        <v>1.8499228756359403</v>
      </c>
    </row>
    <row r="35" spans="1:39">
      <c r="A35" s="1" t="s">
        <v>633</v>
      </c>
      <c r="B35" s="3">
        <v>111.9</v>
      </c>
      <c r="C35" s="117">
        <v>3425.4</v>
      </c>
      <c r="D35" s="116">
        <v>9.9999999999994316E-2</v>
      </c>
      <c r="E35" s="116" t="s">
        <v>470</v>
      </c>
      <c r="F35" s="116" t="s">
        <v>426</v>
      </c>
      <c r="G35" s="116" t="s">
        <v>435</v>
      </c>
      <c r="H35" s="120">
        <v>27.7716897362704</v>
      </c>
      <c r="I35" s="121">
        <v>16.16260539449836</v>
      </c>
      <c r="J35" s="121">
        <v>68.775818634007209</v>
      </c>
      <c r="K35" s="121">
        <v>15.061575971494401</v>
      </c>
      <c r="L35" s="118">
        <v>1.4750000000000001</v>
      </c>
      <c r="M35" s="119">
        <v>20.100000000000001</v>
      </c>
      <c r="N35" s="118">
        <v>0.71166666670000001</v>
      </c>
      <c r="O35" s="1">
        <v>2503.666667</v>
      </c>
      <c r="P35" s="116">
        <v>2.3839842956883732E-2</v>
      </c>
      <c r="Q35" s="116">
        <v>0.10144433248515489</v>
      </c>
      <c r="R35" s="116">
        <v>2.2215824557952981E-2</v>
      </c>
      <c r="S35" s="2">
        <v>45.526032613194268</v>
      </c>
      <c r="T35" s="116">
        <v>1.0853334679485184E-2</v>
      </c>
      <c r="U35" s="116">
        <v>4.6183579891428843E-2</v>
      </c>
      <c r="V35" s="116">
        <v>1.0113983533543695E-2</v>
      </c>
      <c r="X35" s="1" t="s">
        <v>632</v>
      </c>
      <c r="Y35" s="1" t="s">
        <v>593</v>
      </c>
      <c r="Z35" s="1">
        <v>61</v>
      </c>
      <c r="AA35" s="117">
        <v>4825.2</v>
      </c>
      <c r="AB35" s="1">
        <v>0.12499999999997335</v>
      </c>
      <c r="AC35" s="1" t="s">
        <v>510</v>
      </c>
      <c r="AD35" s="1" t="s">
        <v>435</v>
      </c>
      <c r="AE35" s="1" t="s">
        <v>475</v>
      </c>
      <c r="AF35" s="2">
        <v>29.014688663214699</v>
      </c>
      <c r="AG35" s="2">
        <v>10.963155035480419</v>
      </c>
      <c r="AH35" s="2">
        <v>78.961967353245058</v>
      </c>
      <c r="AI35" s="2">
        <v>10.0748776112745</v>
      </c>
      <c r="AJ35" s="116">
        <v>0.18323361628781712</v>
      </c>
      <c r="AK35" s="116">
        <v>2.0088185430750691</v>
      </c>
      <c r="AL35" s="116">
        <v>14.468486827335648</v>
      </c>
      <c r="AM35" s="116">
        <v>1.8460562583709912</v>
      </c>
    </row>
    <row r="36" spans="1:39">
      <c r="A36" s="1" t="s">
        <v>631</v>
      </c>
      <c r="B36" s="3">
        <v>118.2</v>
      </c>
      <c r="C36" s="117">
        <v>3486.8</v>
      </c>
      <c r="D36" s="116">
        <v>9.9999999999994316E-2</v>
      </c>
      <c r="E36" s="116" t="s">
        <v>470</v>
      </c>
      <c r="F36" s="116" t="s">
        <v>426</v>
      </c>
      <c r="G36" s="116" t="s">
        <v>435</v>
      </c>
      <c r="H36" s="120">
        <v>32.7365835263669</v>
      </c>
      <c r="I36" s="121">
        <v>19.562493551744751</v>
      </c>
      <c r="J36" s="121">
        <v>66.030965647739009</v>
      </c>
      <c r="K36" s="121">
        <v>14.4065408005164</v>
      </c>
      <c r="L36" s="118">
        <v>1.4395</v>
      </c>
      <c r="M36" s="119">
        <v>32.299999999999997</v>
      </c>
      <c r="N36" s="118">
        <v>0.73350000000000004</v>
      </c>
      <c r="O36" s="1">
        <v>2354.5</v>
      </c>
      <c r="P36" s="116">
        <v>2.8160209467734964E-2</v>
      </c>
      <c r="Q36" s="116">
        <v>9.5051575049914891E-2</v>
      </c>
      <c r="R36" s="116">
        <v>2.0738215482342174E-2</v>
      </c>
      <c r="S36" s="2">
        <v>54.394003602076467</v>
      </c>
      <c r="T36" s="116">
        <v>1.5317465352232034E-2</v>
      </c>
      <c r="U36" s="116">
        <v>5.1702357156481124E-2</v>
      </c>
      <c r="V36" s="116">
        <v>1.1280345676471583E-2</v>
      </c>
      <c r="X36" s="1" t="s">
        <v>630</v>
      </c>
      <c r="Y36" s="1" t="s">
        <v>593</v>
      </c>
      <c r="Z36" s="1">
        <v>63</v>
      </c>
      <c r="AA36" s="117">
        <v>4841.5</v>
      </c>
      <c r="AB36" s="1">
        <v>0.12499999999997335</v>
      </c>
      <c r="AC36" s="1" t="s">
        <v>554</v>
      </c>
      <c r="AD36" s="1" t="s">
        <v>435</v>
      </c>
      <c r="AE36" s="1" t="s">
        <v>475</v>
      </c>
      <c r="AF36" s="2">
        <v>69.292058241119804</v>
      </c>
      <c r="AG36" s="2">
        <v>47.701987704574158</v>
      </c>
      <c r="AH36" s="2">
        <v>47.482584174942211</v>
      </c>
      <c r="AI36" s="2">
        <v>4.8154281204836504</v>
      </c>
      <c r="AJ36" s="116">
        <v>0.17965250299576768</v>
      </c>
      <c r="AK36" s="116">
        <v>8.5697814890000821</v>
      </c>
      <c r="AL36" s="116">
        <v>8.530365095735597</v>
      </c>
      <c r="AM36" s="116">
        <v>0.86510371484109294</v>
      </c>
    </row>
    <row r="37" spans="1:39">
      <c r="A37" s="1" t="s">
        <v>629</v>
      </c>
      <c r="B37" s="3">
        <v>124.5</v>
      </c>
      <c r="C37" s="117">
        <v>3563.2</v>
      </c>
      <c r="D37" s="116">
        <v>7.6923076923061787E-2</v>
      </c>
      <c r="E37" s="116" t="s">
        <v>470</v>
      </c>
      <c r="F37" s="116" t="s">
        <v>426</v>
      </c>
      <c r="G37" s="116" t="s">
        <v>435</v>
      </c>
      <c r="H37" s="120">
        <v>41.093880980861002</v>
      </c>
      <c r="I37" s="121">
        <v>25.373967787941719</v>
      </c>
      <c r="J37" s="121">
        <v>61.913451575312692</v>
      </c>
      <c r="K37" s="121">
        <v>12.712580636745599</v>
      </c>
      <c r="L37" s="118">
        <v>1.464</v>
      </c>
      <c r="M37" s="119">
        <v>38.299999999999997</v>
      </c>
      <c r="N37" s="118">
        <v>0.71933333330000004</v>
      </c>
      <c r="O37" s="1">
        <v>2705.666667</v>
      </c>
      <c r="P37" s="116">
        <v>2.8574991416568746E-2</v>
      </c>
      <c r="Q37" s="116">
        <v>6.9724071620184569E-2</v>
      </c>
      <c r="R37" s="116">
        <v>1.431632157860915E-2</v>
      </c>
      <c r="S37" s="2">
        <v>48.676030047118033</v>
      </c>
      <c r="T37" s="116">
        <v>1.3909171407890402E-2</v>
      </c>
      <c r="U37" s="116">
        <v>3.3938910051915142E-2</v>
      </c>
      <c r="V37" s="116">
        <v>6.9686169932458332E-3</v>
      </c>
      <c r="X37" s="1" t="s">
        <v>628</v>
      </c>
      <c r="Y37" s="1" t="s">
        <v>593</v>
      </c>
      <c r="Z37" s="1">
        <v>65</v>
      </c>
      <c r="AA37" s="117">
        <v>4857.7</v>
      </c>
      <c r="AB37" s="1">
        <v>0.16666666666655613</v>
      </c>
      <c r="AC37" s="1" t="s">
        <v>554</v>
      </c>
      <c r="AD37" s="1" t="s">
        <v>435</v>
      </c>
      <c r="AE37" s="1" t="s">
        <v>475</v>
      </c>
      <c r="AF37" s="2">
        <v>37.262814779710098</v>
      </c>
      <c r="AG37" s="2">
        <v>16.82963443762781</v>
      </c>
      <c r="AH37" s="2">
        <v>76.026196696151388</v>
      </c>
      <c r="AI37" s="2">
        <v>7.1441688662208902</v>
      </c>
      <c r="AJ37" s="116">
        <v>0.24697309460449723</v>
      </c>
      <c r="AK37" s="116">
        <v>4.1564668981233579</v>
      </c>
      <c r="AL37" s="116">
        <v>18.77642506905871</v>
      </c>
      <c r="AM37" s="116">
        <v>1.7644174932676757</v>
      </c>
    </row>
    <row r="38" spans="1:39">
      <c r="A38" s="1" t="s">
        <v>627</v>
      </c>
      <c r="B38" s="3">
        <v>130.80000000000001</v>
      </c>
      <c r="C38" s="117">
        <v>3649.4</v>
      </c>
      <c r="D38" s="116">
        <v>7.6923076923088696E-2</v>
      </c>
      <c r="E38" s="116" t="s">
        <v>470</v>
      </c>
      <c r="F38" s="116" t="s">
        <v>426</v>
      </c>
      <c r="G38" s="116" t="s">
        <v>435</v>
      </c>
      <c r="H38" s="120">
        <v>26.832595768574699</v>
      </c>
      <c r="I38" s="121">
        <v>14.894245346069109</v>
      </c>
      <c r="J38" s="121">
        <v>69.853562663699023</v>
      </c>
      <c r="K38" s="121">
        <v>15.252191990231701</v>
      </c>
      <c r="L38" s="118">
        <v>1.544666667</v>
      </c>
      <c r="M38" s="119">
        <v>36.9</v>
      </c>
      <c r="N38" s="118">
        <v>0.67</v>
      </c>
      <c r="O38" s="1">
        <v>2381</v>
      </c>
      <c r="P38" s="116">
        <v>1.7697418704766425E-2</v>
      </c>
      <c r="Q38" s="116">
        <v>8.3000361398329323E-2</v>
      </c>
      <c r="R38" s="116">
        <v>1.8122732743076079E-2</v>
      </c>
      <c r="S38" s="2">
        <v>55.953635405690179</v>
      </c>
      <c r="T38" s="116">
        <v>9.9023491382834242E-3</v>
      </c>
      <c r="U38" s="116">
        <v>4.64417196022264E-2</v>
      </c>
      <c r="V38" s="116">
        <v>1.0140327804608424E-2</v>
      </c>
      <c r="X38" s="1" t="s">
        <v>626</v>
      </c>
      <c r="Y38" s="1" t="s">
        <v>593</v>
      </c>
      <c r="Z38" s="1">
        <v>67</v>
      </c>
      <c r="AA38" s="117">
        <v>4870.5</v>
      </c>
      <c r="AB38" s="1">
        <v>0.16666666666655613</v>
      </c>
      <c r="AC38" s="1" t="s">
        <v>426</v>
      </c>
      <c r="AD38" s="1" t="s">
        <v>435</v>
      </c>
      <c r="AE38" s="1" t="s">
        <v>483</v>
      </c>
      <c r="AF38" s="2">
        <v>29.1991599437128</v>
      </c>
      <c r="AG38" s="2">
        <v>13.673085770194765</v>
      </c>
      <c r="AH38" s="2">
        <v>64.618242171612465</v>
      </c>
      <c r="AI38" s="2">
        <v>21.708672058192899</v>
      </c>
      <c r="AJ38" s="116">
        <v>0.23482613376819675</v>
      </c>
      <c r="AK38" s="116">
        <v>3.2107978680957836</v>
      </c>
      <c r="AL38" s="116">
        <v>15.174051980056801</v>
      </c>
      <c r="AM38" s="116">
        <v>5.0977635286671212</v>
      </c>
    </row>
    <row r="39" spans="1:39">
      <c r="A39" s="1" t="s">
        <v>625</v>
      </c>
      <c r="B39" s="3">
        <v>133</v>
      </c>
      <c r="C39" s="117">
        <v>3677.8</v>
      </c>
      <c r="D39" s="116">
        <v>7.6923076923088696E-2</v>
      </c>
      <c r="E39" s="116" t="s">
        <v>470</v>
      </c>
      <c r="F39" s="116" t="s">
        <v>426</v>
      </c>
      <c r="G39" s="116" t="s">
        <v>435</v>
      </c>
      <c r="H39" s="120">
        <v>32.449645557806498</v>
      </c>
      <c r="I39" s="121">
        <v>18.498665200962549</v>
      </c>
      <c r="J39" s="121">
        <v>65.78738038089908</v>
      </c>
      <c r="K39" s="121">
        <v>15.713954418138302</v>
      </c>
      <c r="L39" s="118">
        <v>1.479333333</v>
      </c>
      <c r="M39" s="119">
        <v>36.5</v>
      </c>
      <c r="N39" s="118">
        <v>0.7096666667</v>
      </c>
      <c r="O39" s="1">
        <v>2657.333333</v>
      </c>
      <c r="P39" s="116">
        <v>2.1050532344457869E-2</v>
      </c>
      <c r="Q39" s="116">
        <v>7.4862665144791646E-2</v>
      </c>
      <c r="R39" s="116">
        <v>1.788167427999859E-2</v>
      </c>
      <c r="S39" s="122">
        <v>54.551634042462801</v>
      </c>
      <c r="T39" s="116">
        <v>1.1483409368538922E-2</v>
      </c>
      <c r="U39" s="116">
        <v>4.0838807124221096E-2</v>
      </c>
      <c r="V39" s="116">
        <v>9.7547455138900264E-3</v>
      </c>
      <c r="X39" s="1" t="s">
        <v>624</v>
      </c>
      <c r="Y39" s="1" t="s">
        <v>593</v>
      </c>
      <c r="Z39" s="1">
        <v>69</v>
      </c>
      <c r="AA39" s="117">
        <v>4883.3</v>
      </c>
      <c r="AB39" s="1">
        <v>0.14285714285717185</v>
      </c>
      <c r="AC39" s="1" t="s">
        <v>426</v>
      </c>
      <c r="AD39" s="1" t="s">
        <v>435</v>
      </c>
      <c r="AE39" s="1" t="s">
        <v>479</v>
      </c>
      <c r="AF39" s="2">
        <v>24.741868112528302</v>
      </c>
      <c r="AG39" s="2">
        <v>12.233004173970491</v>
      </c>
      <c r="AH39" s="2">
        <v>69.398722992064762</v>
      </c>
      <c r="AI39" s="2">
        <v>18.368272833964799</v>
      </c>
      <c r="AJ39" s="116">
        <v>0.20717547363159114</v>
      </c>
      <c r="AK39" s="116">
        <v>2.5343784336795676</v>
      </c>
      <c r="AL39" s="116">
        <v>14.37771330530861</v>
      </c>
      <c r="AM39" s="116">
        <v>3.8054556241709458</v>
      </c>
    </row>
    <row r="40" spans="1:39">
      <c r="A40" s="1" t="s">
        <v>623</v>
      </c>
      <c r="B40" s="3">
        <v>137</v>
      </c>
      <c r="C40" s="117">
        <v>3729</v>
      </c>
      <c r="D40" s="116">
        <v>7.1428571428562723E-2</v>
      </c>
      <c r="E40" s="116" t="s">
        <v>470</v>
      </c>
      <c r="F40" s="116" t="s">
        <v>490</v>
      </c>
      <c r="G40" s="116" t="s">
        <v>435</v>
      </c>
      <c r="H40" s="120">
        <v>23.434387580886799</v>
      </c>
      <c r="I40" s="121">
        <v>10.723525888386366</v>
      </c>
      <c r="J40" s="121">
        <v>76.902364898757611</v>
      </c>
      <c r="K40" s="121">
        <v>12.374109212856</v>
      </c>
      <c r="L40" s="118">
        <v>1.440583333</v>
      </c>
      <c r="M40" s="119">
        <v>27.770833329999999</v>
      </c>
      <c r="N40" s="118">
        <v>0.73304166670000004</v>
      </c>
      <c r="O40" s="1">
        <v>2633.583333</v>
      </c>
      <c r="P40" s="116">
        <v>1.1034380475572526E-2</v>
      </c>
      <c r="Q40" s="116">
        <v>7.9131617958157818E-2</v>
      </c>
      <c r="R40" s="116">
        <v>1.2732811066257094E-2</v>
      </c>
      <c r="S40" s="122">
        <v>45.853121684728201</v>
      </c>
      <c r="T40" s="116">
        <v>5.0596079066201607E-3</v>
      </c>
      <c r="U40" s="116">
        <v>3.6284317073448334E-2</v>
      </c>
      <c r="V40" s="116">
        <v>5.8383913520974034E-3</v>
      </c>
      <c r="X40" s="1" t="s">
        <v>622</v>
      </c>
      <c r="Y40" s="1" t="s">
        <v>593</v>
      </c>
      <c r="Z40" s="1">
        <v>71</v>
      </c>
      <c r="AA40" s="117">
        <v>4895.7</v>
      </c>
      <c r="AB40" s="1">
        <v>0.16666666666655613</v>
      </c>
      <c r="AC40" s="1" t="s">
        <v>490</v>
      </c>
      <c r="AD40" s="1" t="s">
        <v>468</v>
      </c>
      <c r="AE40" s="1" t="s">
        <v>467</v>
      </c>
      <c r="AF40" s="2">
        <v>18.914138251979001</v>
      </c>
      <c r="AG40" s="2">
        <v>4.43076492067327</v>
      </c>
      <c r="AH40" s="2">
        <v>81.067422594274845</v>
      </c>
      <c r="AI40" s="2">
        <v>14.501812485051898</v>
      </c>
      <c r="AJ40" s="116">
        <v>0.24180572669481376</v>
      </c>
      <c r="AK40" s="116">
        <v>1.0713843314572888</v>
      </c>
      <c r="AL40" s="116">
        <v>19.602567031684192</v>
      </c>
      <c r="AM40" s="116">
        <v>3.5066213063398974</v>
      </c>
    </row>
    <row r="41" spans="1:39">
      <c r="A41" s="1" t="s">
        <v>621</v>
      </c>
      <c r="B41" s="3">
        <v>137.19999999999999</v>
      </c>
      <c r="C41" s="117">
        <v>3731.7</v>
      </c>
      <c r="D41" s="116">
        <v>7.6923076923083644E-2</v>
      </c>
      <c r="E41" s="116" t="s">
        <v>470</v>
      </c>
      <c r="F41" s="116" t="s">
        <v>426</v>
      </c>
      <c r="G41" s="116" t="s">
        <v>435</v>
      </c>
      <c r="H41" s="120">
        <v>32.072194350286097</v>
      </c>
      <c r="I41" s="121">
        <v>17.141976755897542</v>
      </c>
      <c r="J41" s="121">
        <v>72.553721054129326</v>
      </c>
      <c r="K41" s="121">
        <v>10.3043021899732</v>
      </c>
      <c r="L41" s="118">
        <v>1.4530000000000001</v>
      </c>
      <c r="M41" s="119">
        <v>27.06666667</v>
      </c>
      <c r="N41" s="118">
        <v>0.72533333330000005</v>
      </c>
      <c r="O41" s="1">
        <v>2646.666667</v>
      </c>
      <c r="P41" s="116">
        <v>1.9159455558708696E-2</v>
      </c>
      <c r="Q41" s="116">
        <v>8.1092735916660871E-2</v>
      </c>
      <c r="R41" s="116">
        <v>1.1517039293871052E-2</v>
      </c>
      <c r="S41" s="2">
        <v>47.31947150511445</v>
      </c>
      <c r="T41" s="116">
        <v>9.0661531136382277E-3</v>
      </c>
      <c r="U41" s="116">
        <v>3.8372654064802052E-2</v>
      </c>
      <c r="V41" s="116">
        <v>5.4498021268961474E-3</v>
      </c>
      <c r="X41" s="1" t="s">
        <v>620</v>
      </c>
      <c r="Y41" s="1" t="s">
        <v>593</v>
      </c>
      <c r="Z41" s="1">
        <v>73</v>
      </c>
      <c r="AA41" s="117">
        <v>4907.3999999999996</v>
      </c>
      <c r="AB41" s="1">
        <v>0.19999999999998863</v>
      </c>
      <c r="AC41" s="1" t="s">
        <v>426</v>
      </c>
      <c r="AD41" s="1" t="s">
        <v>468</v>
      </c>
      <c r="AE41" s="1" t="s">
        <v>467</v>
      </c>
      <c r="AF41" s="2">
        <v>21.175701735964399</v>
      </c>
      <c r="AG41" s="2">
        <v>6.0285968708407784</v>
      </c>
      <c r="AH41" s="2">
        <v>78.806943252911992</v>
      </c>
      <c r="AI41" s="2">
        <v>15.1644598762472</v>
      </c>
      <c r="AJ41" s="116">
        <v>0.29303238967738476</v>
      </c>
      <c r="AK41" s="116">
        <v>1.7665741474640775</v>
      </c>
      <c r="AL41" s="116">
        <v>23.092986904570854</v>
      </c>
      <c r="AM41" s="116">
        <v>4.4436779157035353</v>
      </c>
    </row>
    <row r="42" spans="1:39">
      <c r="A42" s="1" t="s">
        <v>619</v>
      </c>
      <c r="B42" s="3">
        <v>141</v>
      </c>
      <c r="C42" s="117">
        <v>3780.2</v>
      </c>
      <c r="D42" s="116">
        <v>8.3333333333309653E-2</v>
      </c>
      <c r="E42" s="116" t="s">
        <v>470</v>
      </c>
      <c r="F42" s="116" t="s">
        <v>426</v>
      </c>
      <c r="G42" s="116" t="s">
        <v>435</v>
      </c>
      <c r="H42" s="120">
        <v>22.612173689469099</v>
      </c>
      <c r="I42" s="121">
        <v>11.296238733973379</v>
      </c>
      <c r="J42" s="121">
        <v>74.791422637606004</v>
      </c>
      <c r="K42" s="121">
        <v>13.9123386284207</v>
      </c>
      <c r="L42" s="118">
        <v>1.6078125000000001</v>
      </c>
      <c r="M42" s="119">
        <v>19.243749999999999</v>
      </c>
      <c r="N42" s="118">
        <v>0.63187499999999996</v>
      </c>
      <c r="O42" s="1">
        <v>1116.9375</v>
      </c>
      <c r="P42" s="116">
        <v>1.5135194866217845E-2</v>
      </c>
      <c r="Q42" s="116">
        <v>0.10020882017457645</v>
      </c>
      <c r="R42" s="116">
        <v>1.8640359959167751E-2</v>
      </c>
      <c r="S42" s="122">
        <v>43.468227301259077</v>
      </c>
      <c r="T42" s="116">
        <v>6.5790009069360677E-3</v>
      </c>
      <c r="U42" s="116">
        <v>4.3558997729394859E-2</v>
      </c>
      <c r="V42" s="116">
        <v>8.1026340368239216E-3</v>
      </c>
      <c r="X42" s="1" t="s">
        <v>618</v>
      </c>
      <c r="Y42" s="1" t="s">
        <v>593</v>
      </c>
      <c r="Z42" s="1">
        <v>75</v>
      </c>
      <c r="AA42" s="117">
        <v>4919.2</v>
      </c>
      <c r="AB42" s="1">
        <v>0.16666666666655613</v>
      </c>
      <c r="AC42" s="1" t="s">
        <v>426</v>
      </c>
      <c r="AD42" s="1" t="s">
        <v>435</v>
      </c>
      <c r="AE42" s="1" t="s">
        <v>437</v>
      </c>
      <c r="AF42" s="2">
        <v>57.997915419753497</v>
      </c>
      <c r="AG42" s="2">
        <v>27.036399468389167</v>
      </c>
      <c r="AH42" s="2">
        <v>62.751592124025912</v>
      </c>
      <c r="AI42" s="2">
        <v>10.212008407585101</v>
      </c>
      <c r="AJ42" s="116">
        <v>0.24221295665679063</v>
      </c>
      <c r="AK42" s="116">
        <v>6.5485662525926225</v>
      </c>
      <c r="AL42" s="116">
        <v>15.199248663281292</v>
      </c>
      <c r="AM42" s="116">
        <v>2.4734807498051916</v>
      </c>
    </row>
    <row r="43" spans="1:39">
      <c r="A43" s="1" t="s">
        <v>617</v>
      </c>
      <c r="B43" s="3">
        <v>143.5</v>
      </c>
      <c r="C43" s="117">
        <v>3811.8</v>
      </c>
      <c r="D43" s="116">
        <v>8.3333333333341225E-2</v>
      </c>
      <c r="E43" s="116" t="s">
        <v>470</v>
      </c>
      <c r="F43" s="116" t="s">
        <v>426</v>
      </c>
      <c r="G43" s="116" t="s">
        <v>435</v>
      </c>
      <c r="H43" s="120">
        <v>24.170151870314001</v>
      </c>
      <c r="I43" s="121">
        <v>12.80161002727686</v>
      </c>
      <c r="J43" s="121">
        <v>73.710633606885594</v>
      </c>
      <c r="K43" s="121">
        <v>13.487756365837599</v>
      </c>
      <c r="L43" s="118">
        <v>1.7035</v>
      </c>
      <c r="M43" s="119">
        <v>17.899999999999999</v>
      </c>
      <c r="N43" s="118">
        <v>0.57350000000000001</v>
      </c>
      <c r="O43" s="1">
        <v>1125</v>
      </c>
      <c r="P43" s="116">
        <v>1.8172952234556831E-2</v>
      </c>
      <c r="Q43" s="116">
        <v>0.10463838695778459</v>
      </c>
      <c r="R43" s="116">
        <v>1.914699414100544E-2</v>
      </c>
      <c r="S43" s="2">
        <v>45.514607728831955</v>
      </c>
      <c r="T43" s="116">
        <v>8.2713479223065437E-3</v>
      </c>
      <c r="U43" s="116">
        <v>4.7625751357612912E-2</v>
      </c>
      <c r="V43" s="116">
        <v>8.7146792751410639E-3</v>
      </c>
      <c r="X43" s="1" t="s">
        <v>616</v>
      </c>
      <c r="Y43" s="1" t="s">
        <v>593</v>
      </c>
      <c r="Z43" s="1">
        <v>77</v>
      </c>
      <c r="AA43" s="117">
        <v>4931.3</v>
      </c>
      <c r="AB43" s="1">
        <v>0.14285714285717185</v>
      </c>
      <c r="AC43" s="1" t="s">
        <v>463</v>
      </c>
      <c r="AD43" s="1" t="s">
        <v>435</v>
      </c>
      <c r="AE43" s="1" t="s">
        <v>475</v>
      </c>
      <c r="AF43" s="2">
        <v>47.367393779064102</v>
      </c>
      <c r="AG43" s="2">
        <v>27.399626106672304</v>
      </c>
      <c r="AH43" s="2">
        <v>64.328684879674313</v>
      </c>
      <c r="AI43" s="2">
        <v>8.2716890136533401</v>
      </c>
      <c r="AJ43" s="116">
        <v>0.20611570130812459</v>
      </c>
      <c r="AK43" s="116">
        <v>5.6474931505571613</v>
      </c>
      <c r="AL43" s="116">
        <v>13.259151998203421</v>
      </c>
      <c r="AM43" s="116">
        <v>1.7049249820518675</v>
      </c>
    </row>
    <row r="44" spans="1:39">
      <c r="A44" s="1" t="s">
        <v>615</v>
      </c>
      <c r="B44" s="3">
        <v>145</v>
      </c>
      <c r="C44" s="117">
        <v>3830.9</v>
      </c>
      <c r="D44" s="116">
        <v>5.8823529411767654E-2</v>
      </c>
      <c r="E44" s="116" t="s">
        <v>470</v>
      </c>
      <c r="F44" s="116" t="s">
        <v>426</v>
      </c>
      <c r="G44" s="116" t="s">
        <v>435</v>
      </c>
      <c r="H44" s="120">
        <v>26.0134548200278</v>
      </c>
      <c r="I44" s="121">
        <v>14.200462132482119</v>
      </c>
      <c r="J44" s="121">
        <v>71.05104803999366</v>
      </c>
      <c r="K44" s="121">
        <v>14.748489827524299</v>
      </c>
      <c r="L44" s="118">
        <v>1.6386875000000001</v>
      </c>
      <c r="M44" s="119">
        <v>19.524999999999999</v>
      </c>
      <c r="N44" s="118">
        <v>0.61293750000000002</v>
      </c>
      <c r="O44" s="1">
        <v>1301.625</v>
      </c>
      <c r="P44" s="116">
        <v>1.3688305759248799E-2</v>
      </c>
      <c r="Q44" s="116">
        <v>6.8488508402966441E-2</v>
      </c>
      <c r="R44" s="116">
        <v>1.4216568190730845E-2</v>
      </c>
      <c r="S44" s="122">
        <v>50.429121041728322</v>
      </c>
      <c r="T44" s="116">
        <v>6.9028922798934451E-3</v>
      </c>
      <c r="U44" s="116">
        <v>3.4538152802206221E-2</v>
      </c>
      <c r="V44" s="116">
        <v>7.1692903808835036E-3</v>
      </c>
      <c r="X44" s="1" t="s">
        <v>614</v>
      </c>
      <c r="Y44" s="1" t="s">
        <v>593</v>
      </c>
      <c r="Z44" s="1">
        <v>79</v>
      </c>
      <c r="AA44" s="117">
        <v>4943.5</v>
      </c>
      <c r="AB44" s="1">
        <v>0.16666666666655613</v>
      </c>
      <c r="AC44" s="1" t="s">
        <v>510</v>
      </c>
      <c r="AD44" s="1" t="s">
        <v>435</v>
      </c>
      <c r="AE44" s="1" t="s">
        <v>475</v>
      </c>
      <c r="AF44" s="2">
        <v>31.370362735028699</v>
      </c>
      <c r="AG44" s="2">
        <v>10.874696637911196</v>
      </c>
      <c r="AH44" s="2">
        <v>79.270256751093171</v>
      </c>
      <c r="AI44" s="2">
        <v>9.8550466109956112</v>
      </c>
      <c r="AJ44" s="116">
        <v>0.24336121124652293</v>
      </c>
      <c r="AK44" s="116">
        <v>2.6464793457405591</v>
      </c>
      <c r="AL44" s="116">
        <v>19.291305698768895</v>
      </c>
      <c r="AM44" s="116">
        <v>2.3983360801428328</v>
      </c>
    </row>
    <row r="45" spans="1:39">
      <c r="A45" s="1" t="s">
        <v>613</v>
      </c>
      <c r="B45" s="3">
        <v>149</v>
      </c>
      <c r="C45" s="117">
        <v>3897.4</v>
      </c>
      <c r="D45" s="116">
        <v>5.8823529411767654E-2</v>
      </c>
      <c r="E45" s="116" t="s">
        <v>470</v>
      </c>
      <c r="F45" s="116" t="s">
        <v>426</v>
      </c>
      <c r="G45" s="116" t="s">
        <v>435</v>
      </c>
      <c r="H45" s="120">
        <v>25.8813035229192</v>
      </c>
      <c r="I45" s="121">
        <v>13.39669361257328</v>
      </c>
      <c r="J45" s="121">
        <v>71.941349921011636</v>
      </c>
      <c r="K45" s="121">
        <v>14.6619564664152</v>
      </c>
      <c r="L45" s="118">
        <v>1.7121249999999999</v>
      </c>
      <c r="M45" s="119">
        <v>21.024999999999999</v>
      </c>
      <c r="N45" s="118">
        <v>0.5683125</v>
      </c>
      <c r="O45" s="1">
        <v>1162.6875</v>
      </c>
      <c r="P45" s="116">
        <v>1.3492243559663631E-2</v>
      </c>
      <c r="Q45" s="116">
        <v>7.2454461019716587E-2</v>
      </c>
      <c r="R45" s="116">
        <v>1.4766530714742576E-2</v>
      </c>
      <c r="S45" s="122">
        <v>54.005223778009068</v>
      </c>
      <c r="T45" s="116">
        <v>7.2865163270703602E-3</v>
      </c>
      <c r="U45" s="116">
        <v>3.9129193810848298E-2</v>
      </c>
      <c r="V45" s="116">
        <v>7.9746979567451703E-3</v>
      </c>
      <c r="X45" s="1" t="s">
        <v>612</v>
      </c>
      <c r="Y45" s="1" t="s">
        <v>593</v>
      </c>
      <c r="Z45" s="1">
        <v>81</v>
      </c>
      <c r="AA45" s="117">
        <v>4955.8</v>
      </c>
      <c r="AB45" s="1">
        <v>0.16666666666680877</v>
      </c>
      <c r="AC45" s="1" t="s">
        <v>463</v>
      </c>
      <c r="AD45" s="1" t="s">
        <v>435</v>
      </c>
      <c r="AE45" s="1" t="s">
        <v>470</v>
      </c>
      <c r="AF45" s="2">
        <v>26.9925881914467</v>
      </c>
      <c r="AG45" s="2">
        <v>10.268268182529692</v>
      </c>
      <c r="AH45" s="2">
        <v>77.319776693382011</v>
      </c>
      <c r="AI45" s="2">
        <v>12.411955124088299</v>
      </c>
      <c r="AJ45" s="116">
        <v>0.24736876206886371</v>
      </c>
      <c r="AK45" s="116">
        <v>2.5400487889034711</v>
      </c>
      <c r="AL45" s="116">
        <v>19.12649744408289</v>
      </c>
      <c r="AM45" s="116">
        <v>3.0703299739000123</v>
      </c>
    </row>
    <row r="46" spans="1:39">
      <c r="A46" s="1" t="s">
        <v>611</v>
      </c>
      <c r="B46" s="3">
        <v>149.80000000000001</v>
      </c>
      <c r="C46" s="117">
        <v>3910.6</v>
      </c>
      <c r="D46" s="116">
        <v>5.8823529411751924E-2</v>
      </c>
      <c r="E46" s="116" t="s">
        <v>470</v>
      </c>
      <c r="F46" s="116" t="s">
        <v>426</v>
      </c>
      <c r="G46" s="116" t="s">
        <v>435</v>
      </c>
      <c r="H46" s="120">
        <v>26.273455183753899</v>
      </c>
      <c r="I46" s="121">
        <v>13.19148985664642</v>
      </c>
      <c r="J46" s="121">
        <v>73.362441669739837</v>
      </c>
      <c r="K46" s="121">
        <v>13.446068473613701</v>
      </c>
      <c r="L46" s="118">
        <v>1.7828124999999999</v>
      </c>
      <c r="M46" s="119">
        <v>21.893750000000001</v>
      </c>
      <c r="N46" s="118">
        <v>0.52537500000000004</v>
      </c>
      <c r="O46" s="1">
        <v>1201.75</v>
      </c>
      <c r="P46" s="116">
        <v>1.3834090005910196E-2</v>
      </c>
      <c r="Q46" s="116">
        <v>7.6936163552532133E-2</v>
      </c>
      <c r="R46" s="116">
        <v>1.4101069970946596E-2</v>
      </c>
      <c r="S46" s="2">
        <v>49.247465499531032</v>
      </c>
      <c r="T46" s="116">
        <v>6.8129387028346942E-3</v>
      </c>
      <c r="U46" s="116">
        <v>3.7889110602196026E-2</v>
      </c>
      <c r="V46" s="116">
        <v>6.9444195690066554E-3</v>
      </c>
      <c r="X46" s="1" t="s">
        <v>610</v>
      </c>
      <c r="Y46" s="1" t="s">
        <v>593</v>
      </c>
      <c r="Z46" s="1">
        <v>83</v>
      </c>
      <c r="AA46" s="117">
        <v>4968.2</v>
      </c>
      <c r="AB46" s="1">
        <v>0.14285714285717185</v>
      </c>
      <c r="AC46" s="1" t="s">
        <v>490</v>
      </c>
      <c r="AD46" s="1" t="s">
        <v>468</v>
      </c>
      <c r="AE46" s="1" t="s">
        <v>481</v>
      </c>
      <c r="AF46" s="2">
        <v>7.5565192572951503</v>
      </c>
      <c r="AG46" s="2">
        <v>0</v>
      </c>
      <c r="AH46" s="2">
        <v>75.815635557297739</v>
      </c>
      <c r="AI46" s="2">
        <v>24.1843644427023</v>
      </c>
      <c r="AJ46" s="116">
        <v>0.2138966335708514</v>
      </c>
      <c r="AK46" s="116">
        <v>0</v>
      </c>
      <c r="AL46" s="116">
        <v>16.216709217740526</v>
      </c>
      <c r="AM46" s="116">
        <v>5.1729541393446219</v>
      </c>
    </row>
    <row r="47" spans="1:39">
      <c r="A47" s="1" t="s">
        <v>609</v>
      </c>
      <c r="B47" s="3">
        <v>153</v>
      </c>
      <c r="C47" s="117">
        <v>3972</v>
      </c>
      <c r="D47" s="116">
        <v>4.9999999999997158E-2</v>
      </c>
      <c r="E47" s="116" t="s">
        <v>467</v>
      </c>
      <c r="F47" s="116" t="s">
        <v>426</v>
      </c>
      <c r="G47" s="116" t="s">
        <v>468</v>
      </c>
      <c r="H47" s="120">
        <v>23.4418742744217</v>
      </c>
      <c r="I47" s="121">
        <v>9.4599418616551496</v>
      </c>
      <c r="J47" s="121">
        <v>77.019030743939012</v>
      </c>
      <c r="K47" s="121">
        <v>13.521027394405898</v>
      </c>
      <c r="L47" s="118">
        <v>1.6779375000000001</v>
      </c>
      <c r="M47" s="119">
        <v>31.5625</v>
      </c>
      <c r="N47" s="118">
        <v>0.58906250000000004</v>
      </c>
      <c r="O47" s="1">
        <v>1193.25</v>
      </c>
      <c r="P47" s="116">
        <v>7.9365955987450425E-3</v>
      </c>
      <c r="Q47" s="116">
        <v>6.4616559949450411E-2</v>
      </c>
      <c r="R47" s="116">
        <v>1.1343719451799831E-2</v>
      </c>
      <c r="S47" s="122">
        <v>56.852482476248483</v>
      </c>
      <c r="T47" s="116">
        <v>4.5121516219872333E-3</v>
      </c>
      <c r="U47" s="116">
        <v>3.6736118422015886E-2</v>
      </c>
      <c r="V47" s="116">
        <v>6.4491861134892883E-3</v>
      </c>
      <c r="X47" s="1" t="s">
        <v>608</v>
      </c>
      <c r="Y47" s="1" t="s">
        <v>593</v>
      </c>
      <c r="Z47" s="1">
        <v>85</v>
      </c>
      <c r="AA47" s="117">
        <v>4980.7</v>
      </c>
      <c r="AB47" s="1">
        <v>0.16666666666655613</v>
      </c>
      <c r="AC47" s="1" t="s">
        <v>426</v>
      </c>
      <c r="AD47" s="1" t="s">
        <v>435</v>
      </c>
      <c r="AE47" s="1" t="s">
        <v>479</v>
      </c>
      <c r="AF47" s="2">
        <v>22.879612601881199</v>
      </c>
      <c r="AG47" s="2">
        <v>10.732753185469985</v>
      </c>
      <c r="AH47" s="2">
        <v>68.878520523156595</v>
      </c>
      <c r="AI47" s="2">
        <v>20.388726291373398</v>
      </c>
      <c r="AJ47" s="116">
        <v>0.22665019490912719</v>
      </c>
      <c r="AK47" s="116">
        <v>2.4325806013983278</v>
      </c>
      <c r="AL47" s="116">
        <v>15.611330101625759</v>
      </c>
      <c r="AM47" s="116">
        <v>4.6211087878886268</v>
      </c>
    </row>
    <row r="48" spans="1:39">
      <c r="A48" s="1" t="s">
        <v>607</v>
      </c>
      <c r="B48" s="3">
        <v>157</v>
      </c>
      <c r="C48" s="117">
        <v>4049.2</v>
      </c>
      <c r="D48" s="116">
        <v>5.2631578947362909E-2</v>
      </c>
      <c r="E48" s="116" t="s">
        <v>467</v>
      </c>
      <c r="F48" s="116" t="s">
        <v>426</v>
      </c>
      <c r="G48" s="116" t="s">
        <v>468</v>
      </c>
      <c r="H48" s="120">
        <v>23.830095177540901</v>
      </c>
      <c r="I48" s="121">
        <v>8.8751394650658391</v>
      </c>
      <c r="J48" s="121">
        <v>76.885223115681512</v>
      </c>
      <c r="K48" s="121">
        <v>14.239637419252698</v>
      </c>
      <c r="L48" s="118">
        <v>1.8811249999999999</v>
      </c>
      <c r="M48" s="119">
        <v>55.287500000000001</v>
      </c>
      <c r="N48" s="118">
        <v>0.46575</v>
      </c>
      <c r="O48" s="1">
        <v>1322.1875</v>
      </c>
      <c r="P48" s="116">
        <v>8.7869719611685399E-3</v>
      </c>
      <c r="Q48" s="116">
        <v>7.61214291228796E-2</v>
      </c>
      <c r="R48" s="116">
        <v>1.4098177863309962E-2</v>
      </c>
      <c r="S48" s="122">
        <v>71.29200279489298</v>
      </c>
      <c r="T48" s="116">
        <v>6.2644082961427379E-3</v>
      </c>
      <c r="U48" s="116">
        <v>5.4268491377795804E-2</v>
      </c>
      <c r="V48" s="116">
        <v>1.0050873356339921E-2</v>
      </c>
      <c r="X48" s="1" t="s">
        <v>606</v>
      </c>
      <c r="Y48" s="1" t="s">
        <v>593</v>
      </c>
      <c r="Z48" s="1">
        <v>87</v>
      </c>
      <c r="AA48" s="117">
        <v>4993.1000000000004</v>
      </c>
      <c r="AB48" s="1">
        <v>0.16666666666680877</v>
      </c>
      <c r="AC48" s="1" t="s">
        <v>426</v>
      </c>
      <c r="AD48" s="1" t="s">
        <v>435</v>
      </c>
      <c r="AE48" s="1" t="s">
        <v>470</v>
      </c>
      <c r="AF48" s="2">
        <v>26.088906216182998</v>
      </c>
      <c r="AG48" s="2">
        <v>10.600861090570175</v>
      </c>
      <c r="AH48" s="2">
        <v>74.759269691893991</v>
      </c>
      <c r="AI48" s="2">
        <v>14.6398692175358</v>
      </c>
      <c r="AJ48" s="116">
        <v>0.24004347306828233</v>
      </c>
      <c r="AK48" s="116">
        <v>2.544667513694884</v>
      </c>
      <c r="AL48" s="116">
        <v>17.94547474089061</v>
      </c>
      <c r="AM48" s="116">
        <v>3.5142050522427302</v>
      </c>
    </row>
    <row r="49" spans="1:39">
      <c r="A49" s="1" t="s">
        <v>605</v>
      </c>
      <c r="B49" s="3">
        <v>161</v>
      </c>
      <c r="C49" s="117">
        <v>4119.5</v>
      </c>
      <c r="D49" s="116">
        <v>7.1428571428585927E-2</v>
      </c>
      <c r="E49" s="116" t="s">
        <v>470</v>
      </c>
      <c r="F49" s="116" t="s">
        <v>426</v>
      </c>
      <c r="G49" s="116" t="s">
        <v>435</v>
      </c>
      <c r="H49" s="120">
        <v>40.004740006387799</v>
      </c>
      <c r="I49" s="121">
        <v>24.285535271240814</v>
      </c>
      <c r="J49" s="121">
        <v>63.2662059934731</v>
      </c>
      <c r="K49" s="121">
        <v>12.448258735286199</v>
      </c>
      <c r="L49" s="118">
        <v>2.2036875</v>
      </c>
      <c r="M49" s="119">
        <v>84.9</v>
      </c>
      <c r="N49" s="118">
        <v>0.270625</v>
      </c>
      <c r="O49" s="1">
        <v>1296.4375</v>
      </c>
      <c r="P49" s="116">
        <v>3.8226950362895251E-2</v>
      </c>
      <c r="Q49" s="116">
        <v>9.9584962371621469E-2</v>
      </c>
      <c r="R49" s="116">
        <v>1.9594337265515412E-2</v>
      </c>
      <c r="S49" s="122">
        <v>80.931630901809967</v>
      </c>
      <c r="T49" s="116">
        <v>3.0937694372716491E-2</v>
      </c>
      <c r="U49" s="116">
        <v>8.0595734180307035E-2</v>
      </c>
      <c r="V49" s="116">
        <v>1.5858016713382737E-2</v>
      </c>
      <c r="X49" s="1" t="s">
        <v>604</v>
      </c>
      <c r="Y49" s="1" t="s">
        <v>593</v>
      </c>
      <c r="Z49" s="1">
        <v>89</v>
      </c>
      <c r="AA49" s="117">
        <v>5005.3999999999996</v>
      </c>
      <c r="AB49" s="1">
        <v>0.16666666666655613</v>
      </c>
      <c r="AC49" s="1" t="s">
        <v>510</v>
      </c>
      <c r="AD49" s="1" t="s">
        <v>435</v>
      </c>
      <c r="AE49" s="1" t="s">
        <v>475</v>
      </c>
      <c r="AF49" s="2">
        <v>40.706623779020397</v>
      </c>
      <c r="AG49" s="2">
        <v>19.68060581230721</v>
      </c>
      <c r="AH49" s="2">
        <v>72.853723384794947</v>
      </c>
      <c r="AI49" s="2">
        <v>7.4656708028979599</v>
      </c>
      <c r="AJ49" s="116">
        <v>0.24459058443479179</v>
      </c>
      <c r="AK49" s="116">
        <v>4.8136908776629808</v>
      </c>
      <c r="AL49" s="116">
        <v>17.819334780937652</v>
      </c>
      <c r="AM49" s="116">
        <v>1.8260327848785733</v>
      </c>
    </row>
    <row r="50" spans="1:39">
      <c r="A50" s="1" t="s">
        <v>603</v>
      </c>
      <c r="B50" s="3">
        <v>165</v>
      </c>
      <c r="C50" s="117">
        <v>4174.2</v>
      </c>
      <c r="D50" s="116">
        <v>7.6923076923061787E-2</v>
      </c>
      <c r="E50" s="116" t="s">
        <v>470</v>
      </c>
      <c r="F50" s="116" t="s">
        <v>426</v>
      </c>
      <c r="G50" s="116" t="s">
        <v>435</v>
      </c>
      <c r="H50" s="120">
        <v>28.557446619434799</v>
      </c>
      <c r="I50" s="121">
        <v>11.996265302527899</v>
      </c>
      <c r="J50" s="121">
        <v>77.249492886966564</v>
      </c>
      <c r="K50" s="121">
        <v>10.754241810505601</v>
      </c>
      <c r="L50" s="118">
        <v>2.1640000000000001</v>
      </c>
      <c r="M50" s="119">
        <v>108.09375</v>
      </c>
      <c r="N50" s="118">
        <v>0.294375</v>
      </c>
      <c r="O50" s="1">
        <v>1229.25</v>
      </c>
      <c r="P50" s="116">
        <v>1.9969167780511745E-2</v>
      </c>
      <c r="Q50" s="116">
        <v>0.12859069431335596</v>
      </c>
      <c r="R50" s="116">
        <v>1.7901676367638109E-2</v>
      </c>
      <c r="S50" s="122">
        <v>78.852527503133274</v>
      </c>
      <c r="T50" s="116">
        <v>1.5746193516274851E-2</v>
      </c>
      <c r="U50" s="116">
        <v>0.10139701259990905</v>
      </c>
      <c r="V50" s="116">
        <v>1.411592428131375E-2</v>
      </c>
      <c r="X50" s="1" t="s">
        <v>602</v>
      </c>
      <c r="Y50" s="1" t="s">
        <v>593</v>
      </c>
      <c r="Z50" s="1">
        <v>91</v>
      </c>
      <c r="AA50" s="117">
        <v>5017.7</v>
      </c>
      <c r="AB50" s="1">
        <v>0.16666666666655613</v>
      </c>
      <c r="AC50" s="1" t="s">
        <v>463</v>
      </c>
      <c r="AD50" s="1" t="s">
        <v>435</v>
      </c>
      <c r="AE50" s="1" t="s">
        <v>475</v>
      </c>
      <c r="AF50" s="2">
        <v>33.046188389636797</v>
      </c>
      <c r="AG50" s="2">
        <v>12.848564907311822</v>
      </c>
      <c r="AH50" s="2">
        <v>76.549350078030344</v>
      </c>
      <c r="AI50" s="2">
        <v>10.602085014657799</v>
      </c>
      <c r="AJ50" s="116">
        <v>0.24185397105514478</v>
      </c>
      <c r="AK50" s="116">
        <v>3.1074764451931425</v>
      </c>
      <c r="AL50" s="116">
        <v>18.513764298062096</v>
      </c>
      <c r="AM50" s="116">
        <v>2.5641563622592316</v>
      </c>
    </row>
    <row r="51" spans="1:39">
      <c r="A51" s="1" t="s">
        <v>601</v>
      </c>
      <c r="B51" s="3">
        <v>169</v>
      </c>
      <c r="C51" s="117">
        <v>4229.7</v>
      </c>
      <c r="D51" s="116">
        <v>7.1428571428539533E-2</v>
      </c>
      <c r="E51" s="116" t="s">
        <v>467</v>
      </c>
      <c r="F51" s="116" t="s">
        <v>426</v>
      </c>
      <c r="G51" s="116" t="s">
        <v>468</v>
      </c>
      <c r="H51" s="120">
        <v>19.876684638948099</v>
      </c>
      <c r="I51" s="121">
        <v>8.0201610649302388</v>
      </c>
      <c r="J51" s="121">
        <v>75.178708879977904</v>
      </c>
      <c r="K51" s="121">
        <v>16.8011300550918</v>
      </c>
      <c r="L51" s="118">
        <v>2.194</v>
      </c>
      <c r="M51" s="119">
        <v>109.3875</v>
      </c>
      <c r="N51" s="118">
        <v>0.27606249999999999</v>
      </c>
      <c r="O51" s="1">
        <v>1283.9375</v>
      </c>
      <c r="P51" s="116">
        <v>1.256873812603506E-2</v>
      </c>
      <c r="Q51" s="116">
        <v>0.11781577663042704</v>
      </c>
      <c r="R51" s="116">
        <v>2.6329770957753535E-2</v>
      </c>
      <c r="S51" s="122">
        <v>77.952219342080625</v>
      </c>
      <c r="T51" s="116">
        <v>9.7976103125385627E-3</v>
      </c>
      <c r="U51" s="116">
        <v>9.1840012618526243E-2</v>
      </c>
      <c r="V51" s="116">
        <v>2.0524640809255475E-2</v>
      </c>
      <c r="X51" s="1" t="s">
        <v>600</v>
      </c>
      <c r="Y51" s="1" t="s">
        <v>593</v>
      </c>
      <c r="Z51" s="1">
        <v>93</v>
      </c>
      <c r="AA51" s="117">
        <v>5030.2</v>
      </c>
      <c r="AB51" s="1">
        <v>0.16666666666655613</v>
      </c>
      <c r="AC51" s="1" t="s">
        <v>426</v>
      </c>
      <c r="AD51" s="1" t="s">
        <v>435</v>
      </c>
      <c r="AE51" s="1" t="s">
        <v>479</v>
      </c>
      <c r="AF51" s="2">
        <v>21.949484537614399</v>
      </c>
      <c r="AG51" s="2">
        <v>10.620391635897542</v>
      </c>
      <c r="AH51" s="2">
        <v>72.283381629912483</v>
      </c>
      <c r="AI51" s="2">
        <v>17.096226734190001</v>
      </c>
      <c r="AJ51" s="116">
        <v>0.22642176152733928</v>
      </c>
      <c r="AK51" s="116">
        <v>2.404687782310142</v>
      </c>
      <c r="AL51" s="116">
        <v>16.366530597797702</v>
      </c>
      <c r="AM51" s="116">
        <v>3.8709577726260909</v>
      </c>
    </row>
    <row r="52" spans="1:39">
      <c r="A52" s="1" t="s">
        <v>599</v>
      </c>
      <c r="B52" s="3">
        <v>173</v>
      </c>
      <c r="C52" s="117">
        <v>4283.7</v>
      </c>
      <c r="D52" s="116">
        <v>7.6923076923061787E-2</v>
      </c>
      <c r="E52" s="116" t="s">
        <v>475</v>
      </c>
      <c r="F52" s="116" t="s">
        <v>426</v>
      </c>
      <c r="G52" s="116" t="s">
        <v>435</v>
      </c>
      <c r="H52" s="120">
        <v>37.803937473982401</v>
      </c>
      <c r="I52" s="121">
        <v>20.00034037227536</v>
      </c>
      <c r="J52" s="121">
        <v>69.728460562347124</v>
      </c>
      <c r="K52" s="121">
        <v>10.2711990653776</v>
      </c>
      <c r="L52" s="118">
        <v>2.2749999999999999</v>
      </c>
      <c r="M52" s="119">
        <v>86.131249999999994</v>
      </c>
      <c r="N52" s="118">
        <v>0.2275625</v>
      </c>
      <c r="O52" s="1">
        <v>1234.4375</v>
      </c>
      <c r="P52" s="116">
        <v>3.5000595651474987E-2</v>
      </c>
      <c r="Q52" s="116">
        <v>0.12202480598408345</v>
      </c>
      <c r="R52" s="116">
        <v>1.7974598364407259E-2</v>
      </c>
      <c r="S52" s="2">
        <v>79.451597652882384</v>
      </c>
      <c r="T52" s="116">
        <v>2.7808532433122157E-2</v>
      </c>
      <c r="U52" s="116">
        <v>9.6950657887184336E-2</v>
      </c>
      <c r="V52" s="116">
        <v>1.4281105572210434E-2</v>
      </c>
      <c r="X52" s="1" t="s">
        <v>598</v>
      </c>
      <c r="Y52" s="1" t="s">
        <v>593</v>
      </c>
      <c r="Z52" s="1">
        <v>95</v>
      </c>
      <c r="AA52" s="117">
        <v>5042.3999999999996</v>
      </c>
      <c r="AB52" s="1">
        <v>0.16666666666655613</v>
      </c>
      <c r="AC52" s="1" t="s">
        <v>490</v>
      </c>
      <c r="AD52" s="1" t="s">
        <v>468</v>
      </c>
      <c r="AE52" s="1" t="s">
        <v>481</v>
      </c>
      <c r="AF52" s="2">
        <v>20.746031148856702</v>
      </c>
      <c r="AG52" s="2">
        <v>8.794282691825428</v>
      </c>
      <c r="AH52" s="2">
        <v>74.92767696552329</v>
      </c>
      <c r="AI52" s="2">
        <v>16.278040342651302</v>
      </c>
      <c r="AJ52" s="116">
        <v>0.21994429696845921</v>
      </c>
      <c r="AK52" s="116">
        <v>1.9342523239954328</v>
      </c>
      <c r="AL52" s="116">
        <v>16.479915233661835</v>
      </c>
      <c r="AM52" s="116">
        <v>3.5802621391886573</v>
      </c>
    </row>
    <row r="53" spans="1:39">
      <c r="A53" s="1" t="s">
        <v>597</v>
      </c>
      <c r="B53" s="3">
        <v>178</v>
      </c>
      <c r="C53" s="117">
        <v>4352.1000000000004</v>
      </c>
      <c r="D53" s="116">
        <v>7.1428571428585927E-2</v>
      </c>
      <c r="E53" s="116" t="s">
        <v>479</v>
      </c>
      <c r="F53" s="116" t="s">
        <v>426</v>
      </c>
      <c r="G53" s="116" t="s">
        <v>435</v>
      </c>
      <c r="H53" s="120">
        <v>26.6326182203188</v>
      </c>
      <c r="I53" s="121">
        <v>15.139374451978901</v>
      </c>
      <c r="J53" s="121">
        <v>64.720996133216133</v>
      </c>
      <c r="K53" s="121">
        <v>20.139629414805</v>
      </c>
      <c r="L53" s="118">
        <v>1.6797500000000001</v>
      </c>
      <c r="M53" s="119">
        <v>25.03125</v>
      </c>
      <c r="N53" s="118">
        <v>0.58756249999999999</v>
      </c>
      <c r="O53" s="1">
        <v>1270.8125</v>
      </c>
      <c r="P53" s="116">
        <v>1.8164545882654801E-2</v>
      </c>
      <c r="Q53" s="116">
        <v>7.7653638039137052E-2</v>
      </c>
      <c r="R53" s="116">
        <v>2.4163958935375405E-2</v>
      </c>
      <c r="S53" s="2">
        <v>42.157004064923477</v>
      </c>
      <c r="T53" s="116">
        <v>7.6576283461256738E-3</v>
      </c>
      <c r="U53" s="116">
        <v>3.273644734471997E-2</v>
      </c>
      <c r="V53" s="116">
        <v>1.0186801150632649E-2</v>
      </c>
      <c r="X53" s="1" t="s">
        <v>596</v>
      </c>
      <c r="Y53" s="1" t="s">
        <v>593</v>
      </c>
      <c r="Z53" s="1">
        <v>97</v>
      </c>
      <c r="AA53" s="117">
        <v>5054.7</v>
      </c>
      <c r="AB53" s="1">
        <v>0.16666666666655613</v>
      </c>
      <c r="AC53" s="1" t="s">
        <v>426</v>
      </c>
      <c r="AD53" s="1" t="s">
        <v>468</v>
      </c>
      <c r="AE53" s="1" t="s">
        <v>481</v>
      </c>
      <c r="AF53" s="2">
        <v>22.776147786473899</v>
      </c>
      <c r="AG53" s="2">
        <v>9.8723591338205772</v>
      </c>
      <c r="AH53" s="2">
        <v>73.196687944105363</v>
      </c>
      <c r="AI53" s="2">
        <v>16.930952922074098</v>
      </c>
      <c r="AJ53" s="116">
        <v>0.22532378328323555</v>
      </c>
      <c r="AK53" s="116">
        <v>2.2244773099632589</v>
      </c>
      <c r="AL53" s="116">
        <v>16.492954651368215</v>
      </c>
      <c r="AM53" s="116">
        <v>3.8149463669920878</v>
      </c>
    </row>
    <row r="54" spans="1:39">
      <c r="A54" s="1" t="s">
        <v>595</v>
      </c>
      <c r="B54" s="3">
        <v>181</v>
      </c>
      <c r="C54" s="117">
        <v>4392.8999999999996</v>
      </c>
      <c r="D54" s="116">
        <v>7.1428571428539533E-2</v>
      </c>
      <c r="E54" s="116" t="s">
        <v>470</v>
      </c>
      <c r="F54" s="116" t="s">
        <v>426</v>
      </c>
      <c r="G54" s="116" t="s">
        <v>435</v>
      </c>
      <c r="H54" s="120">
        <v>39.665323073929102</v>
      </c>
      <c r="I54" s="121">
        <v>23.471520744167499</v>
      </c>
      <c r="J54" s="121">
        <v>65.223895325964619</v>
      </c>
      <c r="K54" s="121">
        <v>11.304583929867899</v>
      </c>
      <c r="L54" s="118">
        <v>1.8678125000000001</v>
      </c>
      <c r="M54" s="119">
        <v>19.84375</v>
      </c>
      <c r="N54" s="118">
        <v>0.47443750000000001</v>
      </c>
      <c r="O54" s="1">
        <v>1305.1875</v>
      </c>
      <c r="P54" s="116">
        <v>3.1314571314246989E-2</v>
      </c>
      <c r="Q54" s="116">
        <v>8.70185764203385E-2</v>
      </c>
      <c r="R54" s="116">
        <v>1.5082030836783542E-2</v>
      </c>
      <c r="S54" s="122">
        <v>43.513676210542066</v>
      </c>
      <c r="T54" s="116">
        <v>1.3626121168400722E-2</v>
      </c>
      <c r="U54" s="116">
        <v>3.7864981586569202E-2</v>
      </c>
      <c r="V54" s="116">
        <v>6.5627460642920989E-3</v>
      </c>
      <c r="X54" s="1" t="s">
        <v>594</v>
      </c>
      <c r="Y54" s="1" t="s">
        <v>593</v>
      </c>
      <c r="Z54" s="1">
        <v>99</v>
      </c>
      <c r="AA54" s="117">
        <v>5066.6000000000004</v>
      </c>
      <c r="AB54" s="1">
        <v>0.14285714285717185</v>
      </c>
      <c r="AC54" s="1" t="s">
        <v>426</v>
      </c>
      <c r="AD54" s="1" t="s">
        <v>435</v>
      </c>
      <c r="AE54" s="1" t="s">
        <v>479</v>
      </c>
      <c r="AF54" s="2">
        <v>24.255320182151301</v>
      </c>
      <c r="AG54" s="2">
        <v>11.648916945350612</v>
      </c>
      <c r="AH54" s="2">
        <v>73.18738120269829</v>
      </c>
      <c r="AI54" s="2">
        <v>15.163701851951</v>
      </c>
      <c r="AJ54" s="116">
        <v>0.18678432111410723</v>
      </c>
      <c r="AK54" s="116">
        <v>2.1758350433519338</v>
      </c>
      <c r="AL54" s="116">
        <v>13.670255312065372</v>
      </c>
      <c r="AM54" s="116">
        <v>2.8323417559933981</v>
      </c>
    </row>
    <row r="55" spans="1:39">
      <c r="A55" s="1" t="s">
        <v>592</v>
      </c>
      <c r="B55" s="3">
        <v>185</v>
      </c>
      <c r="C55" s="117">
        <v>4447.3999999999996</v>
      </c>
      <c r="D55" s="116">
        <v>7.6923076923061787E-2</v>
      </c>
      <c r="E55" s="116" t="s">
        <v>479</v>
      </c>
      <c r="F55" s="116" t="s">
        <v>426</v>
      </c>
      <c r="G55" s="116" t="s">
        <v>435</v>
      </c>
      <c r="H55" s="120">
        <v>24.118522010028698</v>
      </c>
      <c r="I55" s="121">
        <v>14.16340023188973</v>
      </c>
      <c r="J55" s="121">
        <v>66.364421152383073</v>
      </c>
      <c r="K55" s="121">
        <v>19.472178615727103</v>
      </c>
      <c r="L55" s="118">
        <v>1.620625</v>
      </c>
      <c r="M55" s="119">
        <v>19.806249999999999</v>
      </c>
      <c r="N55" s="118">
        <v>0.62393750000000003</v>
      </c>
      <c r="O55" s="1">
        <v>1214.75</v>
      </c>
      <c r="P55" s="116">
        <v>1.7656585000616752E-2</v>
      </c>
      <c r="Q55" s="116">
        <v>8.2732184638507414E-2</v>
      </c>
      <c r="R55" s="116">
        <v>2.4274691899312712E-2</v>
      </c>
      <c r="S55" s="122">
        <v>43.478597534535133</v>
      </c>
      <c r="T55" s="116">
        <v>7.676835530761256E-3</v>
      </c>
      <c r="U55" s="116">
        <v>3.5970793590505139E-2</v>
      </c>
      <c r="V55" s="116">
        <v>1.0554295593650577E-2</v>
      </c>
      <c r="X55" s="1" t="s">
        <v>591</v>
      </c>
      <c r="Y55" s="1" t="s">
        <v>558</v>
      </c>
      <c r="Z55" s="1">
        <v>101</v>
      </c>
      <c r="AA55" s="117">
        <v>5078.8</v>
      </c>
      <c r="AB55" s="1">
        <v>0.14285714285717185</v>
      </c>
      <c r="AC55" s="1" t="s">
        <v>459</v>
      </c>
      <c r="AD55" s="1" t="s">
        <v>468</v>
      </c>
      <c r="AE55" s="1" t="s">
        <v>467</v>
      </c>
      <c r="AF55" s="2">
        <v>34.853168936195203</v>
      </c>
      <c r="AG55" s="2">
        <v>9.2467327644933519</v>
      </c>
      <c r="AH55" s="2">
        <v>72.948060202435641</v>
      </c>
      <c r="AI55" s="2">
        <v>17.805207033071</v>
      </c>
      <c r="AJ55" s="116">
        <v>0.19304163501558563</v>
      </c>
      <c r="AK55" s="116">
        <v>1.7850044114099828</v>
      </c>
      <c r="AL55" s="116">
        <v>14.082012812693549</v>
      </c>
      <c r="AM55" s="116">
        <v>3.4371462774550303</v>
      </c>
    </row>
    <row r="56" spans="1:39">
      <c r="A56" s="1" t="s">
        <v>590</v>
      </c>
      <c r="B56" s="3">
        <v>189</v>
      </c>
      <c r="C56" s="117">
        <v>4500.7</v>
      </c>
      <c r="D56" s="116">
        <v>7.6923076923061787E-2</v>
      </c>
      <c r="E56" s="116" t="s">
        <v>479</v>
      </c>
      <c r="F56" s="116" t="s">
        <v>426</v>
      </c>
      <c r="G56" s="116" t="s">
        <v>435</v>
      </c>
      <c r="H56" s="120">
        <v>32.168932357745298</v>
      </c>
      <c r="I56" s="121">
        <v>19.303684954998257</v>
      </c>
      <c r="J56" s="121">
        <v>65.274442829838236</v>
      </c>
      <c r="K56" s="121">
        <v>15.421872215163502</v>
      </c>
      <c r="L56" s="118">
        <v>1.6204375</v>
      </c>
      <c r="M56" s="119">
        <v>19.8</v>
      </c>
      <c r="N56" s="118">
        <v>0.62443749999999998</v>
      </c>
      <c r="O56" s="1">
        <v>1110.4375</v>
      </c>
      <c r="P56" s="116">
        <v>2.4061857684045253E-2</v>
      </c>
      <c r="Q56" s="116">
        <v>8.1363965348503972E-2</v>
      </c>
      <c r="R56" s="116">
        <v>1.9223215428964682E-2</v>
      </c>
      <c r="S56" s="122">
        <v>40.161018809924663</v>
      </c>
      <c r="T56" s="116">
        <v>9.6634871905067182E-3</v>
      </c>
      <c r="U56" s="116">
        <v>3.2676597428113269E-2</v>
      </c>
      <c r="V56" s="116">
        <v>7.7202391642988456E-3</v>
      </c>
      <c r="X56" s="1" t="s">
        <v>589</v>
      </c>
      <c r="Y56" s="1" t="s">
        <v>558</v>
      </c>
      <c r="Z56" s="1">
        <v>105</v>
      </c>
      <c r="AA56" s="117">
        <v>5103.3</v>
      </c>
      <c r="AB56" s="1">
        <v>0.16666666666680877</v>
      </c>
      <c r="AC56" s="1" t="s">
        <v>471</v>
      </c>
      <c r="AD56" s="1" t="s">
        <v>435</v>
      </c>
      <c r="AE56" s="1" t="s">
        <v>470</v>
      </c>
      <c r="AF56" s="2">
        <v>25.658262483559501</v>
      </c>
      <c r="AG56" s="2">
        <v>10.100189142570104</v>
      </c>
      <c r="AH56" s="2">
        <v>74.36126069892417</v>
      </c>
      <c r="AI56" s="2">
        <v>15.538550158505702</v>
      </c>
      <c r="AJ56" s="116">
        <v>0.22681737517568426</v>
      </c>
      <c r="AK56" s="116">
        <v>2.2908983900956961</v>
      </c>
      <c r="AL56" s="116">
        <v>16.866425966484748</v>
      </c>
      <c r="AM56" s="116">
        <v>3.5244131609879759</v>
      </c>
    </row>
    <row r="57" spans="1:39">
      <c r="A57" s="1" t="s">
        <v>588</v>
      </c>
      <c r="B57" s="3">
        <v>190</v>
      </c>
      <c r="C57" s="117">
        <v>4514.1000000000004</v>
      </c>
      <c r="D57" s="116">
        <v>0.12500000000010658</v>
      </c>
      <c r="E57" s="116" t="s">
        <v>467</v>
      </c>
      <c r="F57" s="116" t="s">
        <v>426</v>
      </c>
      <c r="G57" s="116" t="s">
        <v>468</v>
      </c>
      <c r="H57" s="120">
        <v>21.010550210466601</v>
      </c>
      <c r="I57" s="121">
        <v>7.6722589640697416</v>
      </c>
      <c r="J57" s="121">
        <v>77.738087157023173</v>
      </c>
      <c r="K57" s="121">
        <v>14.589653878906999</v>
      </c>
      <c r="L57" s="118">
        <v>1.6936875</v>
      </c>
      <c r="M57" s="119">
        <v>24.21875</v>
      </c>
      <c r="N57" s="118">
        <v>0.57974999999999999</v>
      </c>
      <c r="O57" s="1">
        <v>1219</v>
      </c>
      <c r="P57" s="116">
        <v>1.6243011380273689E-2</v>
      </c>
      <c r="Q57" s="116">
        <v>0.16458003311484118</v>
      </c>
      <c r="R57" s="116">
        <v>3.0887893005065462E-2</v>
      </c>
      <c r="S57" s="2">
        <v>59.488006919724533</v>
      </c>
      <c r="T57" s="116">
        <v>9.6626437338688566E-3</v>
      </c>
      <c r="U57" s="116">
        <v>9.7905381487841656E-2</v>
      </c>
      <c r="V57" s="116">
        <v>1.8374591928210452E-2</v>
      </c>
      <c r="X57" s="1" t="s">
        <v>587</v>
      </c>
      <c r="Y57" s="1" t="s">
        <v>558</v>
      </c>
      <c r="Z57" s="1">
        <v>109</v>
      </c>
      <c r="AA57" s="117">
        <v>5127.6000000000004</v>
      </c>
      <c r="AB57" s="1">
        <v>0.19999999999998863</v>
      </c>
      <c r="AC57" s="1" t="s">
        <v>471</v>
      </c>
      <c r="AD57" s="1" t="s">
        <v>435</v>
      </c>
      <c r="AE57" s="1" t="s">
        <v>475</v>
      </c>
      <c r="AF57" s="2">
        <v>30.439208852106201</v>
      </c>
      <c r="AG57" s="2">
        <v>13.920760397580043</v>
      </c>
      <c r="AH57" s="2">
        <v>72.087210964103406</v>
      </c>
      <c r="AI57" s="2">
        <v>13.992028638316601</v>
      </c>
      <c r="AJ57" s="116">
        <v>0.29416910529598889</v>
      </c>
      <c r="AK57" s="116">
        <v>4.0950576311959557</v>
      </c>
      <c r="AL57" s="116">
        <v>21.205830352593498</v>
      </c>
      <c r="AM57" s="116">
        <v>4.1160225458094484</v>
      </c>
    </row>
    <row r="58" spans="1:39">
      <c r="A58" s="1" t="s">
        <v>586</v>
      </c>
      <c r="B58" s="3">
        <v>193</v>
      </c>
      <c r="C58" s="117">
        <v>4540.3999999999996</v>
      </c>
      <c r="D58" s="116">
        <v>0.12499999999996447</v>
      </c>
      <c r="E58" s="116" t="s">
        <v>437</v>
      </c>
      <c r="F58" s="116" t="s">
        <v>426</v>
      </c>
      <c r="G58" s="116" t="s">
        <v>435</v>
      </c>
      <c r="H58" s="120">
        <v>67.747013150449007</v>
      </c>
      <c r="I58" s="121">
        <v>37.995033349076287</v>
      </c>
      <c r="J58" s="121">
        <v>51.545075555730499</v>
      </c>
      <c r="K58" s="121">
        <v>10.4598910951931</v>
      </c>
      <c r="L58" s="118">
        <v>1.7297499999999999</v>
      </c>
      <c r="M58" s="119">
        <v>36.462499999999999</v>
      </c>
      <c r="N58" s="118">
        <v>0.55793749999999998</v>
      </c>
      <c r="O58" s="1">
        <v>1337.9375</v>
      </c>
      <c r="P58" s="116">
        <v>8.2152386169432531E-2</v>
      </c>
      <c r="Q58" s="116">
        <v>0.11145011805312437</v>
      </c>
      <c r="R58" s="116">
        <v>2.2616245777381402E-2</v>
      </c>
      <c r="S58" s="122">
        <v>61.196891280799214</v>
      </c>
      <c r="T58" s="116">
        <v>5.0274706448689956E-2</v>
      </c>
      <c r="U58" s="116">
        <v>6.8204007577292891E-2</v>
      </c>
      <c r="V58" s="116">
        <v>1.3840439340182441E-2</v>
      </c>
      <c r="X58" s="1" t="s">
        <v>585</v>
      </c>
      <c r="Y58" s="1" t="s">
        <v>558</v>
      </c>
      <c r="Z58" s="1">
        <v>113</v>
      </c>
      <c r="AA58" s="117">
        <v>5151.8999999999996</v>
      </c>
      <c r="AB58" s="1">
        <v>0.16666666666655613</v>
      </c>
      <c r="AC58" s="1" t="s">
        <v>471</v>
      </c>
      <c r="AD58" s="1" t="s">
        <v>435</v>
      </c>
      <c r="AE58" s="1" t="s">
        <v>475</v>
      </c>
      <c r="AF58" s="2">
        <v>30.0333773741513</v>
      </c>
      <c r="AG58" s="2">
        <v>14.096193139977565</v>
      </c>
      <c r="AH58" s="2">
        <v>70.878016355424847</v>
      </c>
      <c r="AI58" s="2">
        <v>15.0257905045976</v>
      </c>
      <c r="AJ58" s="116">
        <v>0.25401878982890946</v>
      </c>
      <c r="AK58" s="116">
        <v>3.5806979226116766</v>
      </c>
      <c r="AL58" s="116">
        <v>18.00434794007867</v>
      </c>
      <c r="AM58" s="116">
        <v>3.8168331202006014</v>
      </c>
    </row>
    <row r="59" spans="1:39">
      <c r="A59" s="1" t="s">
        <v>584</v>
      </c>
      <c r="B59" s="3">
        <v>194</v>
      </c>
      <c r="C59" s="117">
        <v>4549.2</v>
      </c>
      <c r="D59" s="116">
        <v>0.12499999999996447</v>
      </c>
      <c r="E59" s="116" t="s">
        <v>479</v>
      </c>
      <c r="F59" s="116" t="s">
        <v>426</v>
      </c>
      <c r="G59" s="116" t="s">
        <v>435</v>
      </c>
      <c r="H59" s="120">
        <v>27.9216443946341</v>
      </c>
      <c r="I59" s="121">
        <v>17.192662078211896</v>
      </c>
      <c r="J59" s="121">
        <v>66.120056215323842</v>
      </c>
      <c r="K59" s="121">
        <v>16.687281706464301</v>
      </c>
      <c r="L59" s="118">
        <v>1.7037500000000001</v>
      </c>
      <c r="M59" s="119">
        <v>39.987499999999997</v>
      </c>
      <c r="N59" s="118">
        <v>0.57368750000000002</v>
      </c>
      <c r="O59" s="1">
        <v>1355</v>
      </c>
      <c r="P59" s="116">
        <v>3.6614997519681489E-2</v>
      </c>
      <c r="Q59" s="116">
        <v>0.14081505722103246</v>
      </c>
      <c r="R59" s="116">
        <v>3.5538695259225594E-2</v>
      </c>
      <c r="S59" s="2">
        <v>75.831658517563056</v>
      </c>
      <c r="T59" s="116">
        <v>2.776575988533905E-2</v>
      </c>
      <c r="U59" s="116">
        <v>0.10678239333316436</v>
      </c>
      <c r="V59" s="116">
        <v>2.6949582030573325E-2</v>
      </c>
      <c r="X59" s="1" t="s">
        <v>583</v>
      </c>
      <c r="Y59" s="1" t="s">
        <v>558</v>
      </c>
      <c r="Z59" s="1">
        <v>117</v>
      </c>
      <c r="AA59" s="117">
        <v>5176.5</v>
      </c>
      <c r="AB59" s="1">
        <v>0.16666666666655613</v>
      </c>
      <c r="AC59" s="1" t="s">
        <v>426</v>
      </c>
      <c r="AD59" s="1" t="s">
        <v>435</v>
      </c>
      <c r="AE59" s="1" t="s">
        <v>475</v>
      </c>
      <c r="AF59" s="2">
        <v>64.156228445159698</v>
      </c>
      <c r="AG59" s="2">
        <v>32.930843827556409</v>
      </c>
      <c r="AH59" s="2">
        <v>55.994595426281499</v>
      </c>
      <c r="AI59" s="2">
        <v>11.074560746162101</v>
      </c>
      <c r="AJ59" s="116">
        <v>0.26370068819312076</v>
      </c>
      <c r="AK59" s="116">
        <v>8.683886180106807</v>
      </c>
      <c r="AL59" s="116">
        <v>14.765813349005803</v>
      </c>
      <c r="AM59" s="116">
        <v>2.9203692901994671</v>
      </c>
    </row>
    <row r="60" spans="1:39">
      <c r="A60" s="1" t="s">
        <v>582</v>
      </c>
      <c r="B60" s="3">
        <v>197</v>
      </c>
      <c r="C60" s="117">
        <v>4575.3999999999996</v>
      </c>
      <c r="D60" s="116">
        <v>0.12499999999996447</v>
      </c>
      <c r="E60" s="116" t="s">
        <v>470</v>
      </c>
      <c r="F60" s="116" t="s">
        <v>426</v>
      </c>
      <c r="G60" s="116" t="s">
        <v>435</v>
      </c>
      <c r="H60" s="120">
        <v>28.186926851383198</v>
      </c>
      <c r="I60" s="121">
        <v>15.199133219991875</v>
      </c>
      <c r="J60" s="121">
        <v>69.841277516982629</v>
      </c>
      <c r="K60" s="121">
        <v>14.959589263025499</v>
      </c>
      <c r="L60" s="118">
        <v>1.7458750000000001</v>
      </c>
      <c r="M60" s="119">
        <v>42.4</v>
      </c>
      <c r="N60" s="118">
        <v>0.54812499999999997</v>
      </c>
      <c r="O60" s="1">
        <v>1153.75</v>
      </c>
      <c r="P60" s="116">
        <v>3.3169733388057218E-2</v>
      </c>
      <c r="Q60" s="116">
        <v>0.15241767548115923</v>
      </c>
      <c r="R60" s="116">
        <v>3.2646966130721523E-2</v>
      </c>
      <c r="S60" s="122">
        <v>39.617232006553252</v>
      </c>
      <c r="T60" s="116">
        <v>1.3140930232301784E-2</v>
      </c>
      <c r="U60" s="116">
        <v>6.0383664114366277E-2</v>
      </c>
      <c r="V60" s="116">
        <v>1.2933824315108805E-2</v>
      </c>
      <c r="X60" s="1" t="s">
        <v>581</v>
      </c>
      <c r="Y60" s="1" t="s">
        <v>558</v>
      </c>
      <c r="Z60" s="1">
        <v>121</v>
      </c>
      <c r="AA60" s="117">
        <v>5200.8999999999996</v>
      </c>
      <c r="AB60" s="1">
        <v>0.16666666666655613</v>
      </c>
      <c r="AC60" s="1" t="s">
        <v>459</v>
      </c>
      <c r="AD60" s="1" t="s">
        <v>435</v>
      </c>
      <c r="AE60" s="1" t="s">
        <v>475</v>
      </c>
      <c r="AF60" s="2">
        <v>63.317050054032698</v>
      </c>
      <c r="AG60" s="2">
        <v>32.189968599851795</v>
      </c>
      <c r="AH60" s="2">
        <v>56.650041279455941</v>
      </c>
      <c r="AI60" s="2">
        <v>11.1599901206922</v>
      </c>
      <c r="AJ60" s="116">
        <v>0.26606267159315006</v>
      </c>
      <c r="AK60" s="116">
        <v>8.5645490441761805</v>
      </c>
      <c r="AL60" s="116">
        <v>15.072461328674279</v>
      </c>
      <c r="AM60" s="116">
        <v>2.9692567864645278</v>
      </c>
    </row>
    <row r="61" spans="1:39">
      <c r="A61" s="1" t="s">
        <v>580</v>
      </c>
      <c r="B61" s="3">
        <v>198</v>
      </c>
      <c r="C61" s="117">
        <v>4584</v>
      </c>
      <c r="D61" s="116">
        <v>0.12499999999996447</v>
      </c>
      <c r="E61" s="116" t="s">
        <v>481</v>
      </c>
      <c r="F61" s="116" t="s">
        <v>490</v>
      </c>
      <c r="G61" s="116" t="s">
        <v>468</v>
      </c>
      <c r="H61" s="120">
        <v>17.243659983805401</v>
      </c>
      <c r="I61" s="121">
        <v>6.2448190188105874</v>
      </c>
      <c r="J61" s="121">
        <v>76.779233674752547</v>
      </c>
      <c r="K61" s="121">
        <v>16.975947306436801</v>
      </c>
      <c r="L61" s="118">
        <v>1.6196250000000001</v>
      </c>
      <c r="M61" s="119">
        <v>42.5625</v>
      </c>
      <c r="N61" s="118">
        <v>0.62412500000000004</v>
      </c>
      <c r="O61" s="1">
        <v>1106.125</v>
      </c>
      <c r="P61" s="116">
        <v>1.2642831254172779E-2</v>
      </c>
      <c r="Q61" s="116">
        <v>0.15544195792554469</v>
      </c>
      <c r="R61" s="116">
        <v>3.436833582022486E-2</v>
      </c>
      <c r="S61" s="2">
        <v>61.640625000000057</v>
      </c>
      <c r="T61" s="116">
        <v>7.7931202027674467E-3</v>
      </c>
      <c r="U61" s="116">
        <v>9.581539437754287E-2</v>
      </c>
      <c r="V61" s="116">
        <v>2.11848570016855E-2</v>
      </c>
      <c r="X61" s="1" t="s">
        <v>579</v>
      </c>
      <c r="Y61" s="1" t="s">
        <v>558</v>
      </c>
      <c r="Z61" s="1">
        <v>125</v>
      </c>
      <c r="AA61" s="117">
        <v>5225.3</v>
      </c>
      <c r="AB61" s="1">
        <v>0.16666666666680877</v>
      </c>
      <c r="AC61" s="1" t="s">
        <v>459</v>
      </c>
      <c r="AD61" s="1" t="s">
        <v>435</v>
      </c>
      <c r="AE61" s="1" t="s">
        <v>470</v>
      </c>
      <c r="AF61" s="2">
        <v>49.651464366799502</v>
      </c>
      <c r="AG61" s="2">
        <v>23.091049037168986</v>
      </c>
      <c r="AH61" s="2">
        <v>64.48022703971256</v>
      </c>
      <c r="AI61" s="2">
        <v>12.428723923118399</v>
      </c>
      <c r="AJ61" s="116">
        <v>0.24994291018636119</v>
      </c>
      <c r="AK61" s="116">
        <v>5.7714439956059902</v>
      </c>
      <c r="AL61" s="116">
        <v>16.116375595783055</v>
      </c>
      <c r="AM61" s="116">
        <v>3.1064714272470608</v>
      </c>
    </row>
    <row r="62" spans="1:39">
      <c r="A62" s="1" t="s">
        <v>578</v>
      </c>
      <c r="B62" s="3">
        <v>201</v>
      </c>
      <c r="C62" s="117">
        <v>4610.1000000000004</v>
      </c>
      <c r="D62" s="116">
        <v>0.11111111111114971</v>
      </c>
      <c r="E62" s="116" t="s">
        <v>470</v>
      </c>
      <c r="F62" s="116" t="s">
        <v>426</v>
      </c>
      <c r="G62" s="116" t="s">
        <v>435</v>
      </c>
      <c r="H62" s="120">
        <v>31.458170894812898</v>
      </c>
      <c r="I62" s="121">
        <v>14.64205579427566</v>
      </c>
      <c r="J62" s="121">
        <v>71.788349936516767</v>
      </c>
      <c r="K62" s="121">
        <v>13.569594269207599</v>
      </c>
      <c r="L62" s="118">
        <v>1.9023125000000001</v>
      </c>
      <c r="M62" s="119">
        <v>69.393749999999997</v>
      </c>
      <c r="N62" s="118">
        <v>0.45324999999999999</v>
      </c>
      <c r="O62" s="1">
        <v>1232.6875</v>
      </c>
      <c r="P62" s="116">
        <v>3.0948628625730772E-2</v>
      </c>
      <c r="Q62" s="116">
        <v>0.15173763937628612</v>
      </c>
      <c r="R62" s="116">
        <v>2.8681787553612167E-2</v>
      </c>
      <c r="S62" s="122">
        <v>57.983103979597253</v>
      </c>
      <c r="T62" s="116">
        <v>1.7944975516316873E-2</v>
      </c>
      <c r="U62" s="116">
        <v>8.7982193215738289E-2</v>
      </c>
      <c r="V62" s="116">
        <v>1.6630590700418123E-2</v>
      </c>
      <c r="X62" s="1" t="s">
        <v>577</v>
      </c>
      <c r="Y62" s="1" t="s">
        <v>558</v>
      </c>
      <c r="Z62" s="1">
        <v>129</v>
      </c>
      <c r="AA62" s="117">
        <v>5250</v>
      </c>
      <c r="AB62" s="1">
        <v>0.16666666666655613</v>
      </c>
      <c r="AC62" s="1" t="s">
        <v>459</v>
      </c>
      <c r="AD62" s="1" t="s">
        <v>435</v>
      </c>
      <c r="AE62" s="1" t="s">
        <v>475</v>
      </c>
      <c r="AF62" s="2">
        <v>54.914662289218803</v>
      </c>
      <c r="AG62" s="2">
        <v>25.959940828397283</v>
      </c>
      <c r="AH62" s="2">
        <v>63.073060744150688</v>
      </c>
      <c r="AI62" s="2">
        <v>10.966998427452101</v>
      </c>
      <c r="AJ62" s="116">
        <v>0.25517328732499528</v>
      </c>
      <c r="AK62" s="116">
        <v>6.6242834399444961</v>
      </c>
      <c r="AL62" s="116">
        <v>16.094560251734045</v>
      </c>
      <c r="AM62" s="116">
        <v>2.7984850408210065</v>
      </c>
    </row>
    <row r="63" spans="1:39">
      <c r="A63" s="1" t="s">
        <v>576</v>
      </c>
      <c r="B63" s="3">
        <v>202</v>
      </c>
      <c r="C63" s="117">
        <v>4618.8999999999996</v>
      </c>
      <c r="D63" s="116">
        <v>0.11111111111103743</v>
      </c>
      <c r="E63" s="116" t="s">
        <v>481</v>
      </c>
      <c r="F63" s="116" t="s">
        <v>490</v>
      </c>
      <c r="G63" s="116" t="s">
        <v>468</v>
      </c>
      <c r="H63" s="120">
        <v>14.799082998478401</v>
      </c>
      <c r="I63" s="121">
        <v>5.1345527522668144</v>
      </c>
      <c r="J63" s="121">
        <v>77.600735858538002</v>
      </c>
      <c r="K63" s="121">
        <v>17.264711389195099</v>
      </c>
      <c r="L63" s="118">
        <v>1.7824374999999999</v>
      </c>
      <c r="M63" s="119">
        <v>77.481250000000003</v>
      </c>
      <c r="N63" s="118">
        <v>0.52587499999999998</v>
      </c>
      <c r="O63" s="1">
        <v>1220.5</v>
      </c>
      <c r="P63" s="116">
        <v>1.0168910412625012E-2</v>
      </c>
      <c r="Q63" s="116">
        <v>0.15368717957973457</v>
      </c>
      <c r="R63" s="116">
        <v>3.4192521118620034E-2</v>
      </c>
      <c r="S63" s="2">
        <v>66.578136895286804</v>
      </c>
      <c r="T63" s="116">
        <v>6.7702710952765545E-3</v>
      </c>
      <c r="U63" s="116">
        <v>0.10232206081110094</v>
      </c>
      <c r="V63" s="116">
        <v>2.2764743518304695E-2</v>
      </c>
      <c r="X63" s="1" t="s">
        <v>575</v>
      </c>
      <c r="Y63" s="1" t="s">
        <v>558</v>
      </c>
      <c r="Z63" s="1">
        <v>133</v>
      </c>
      <c r="AA63" s="117">
        <v>5274.3</v>
      </c>
      <c r="AB63" s="1">
        <v>0.16666666666680877</v>
      </c>
      <c r="AC63" s="1" t="s">
        <v>554</v>
      </c>
      <c r="AD63" s="1" t="s">
        <v>435</v>
      </c>
      <c r="AE63" s="1" t="s">
        <v>475</v>
      </c>
      <c r="AF63" s="2">
        <v>56.429043756814302</v>
      </c>
      <c r="AG63" s="2">
        <v>32.010536032621232</v>
      </c>
      <c r="AH63" s="2">
        <v>60.400831512939178</v>
      </c>
      <c r="AI63" s="2">
        <v>7.5886324544395798</v>
      </c>
      <c r="AJ63" s="116">
        <v>0.25743133849318406</v>
      </c>
      <c r="AK63" s="116">
        <v>8.2405151367619816</v>
      </c>
      <c r="AL63" s="116">
        <v>15.549066902477223</v>
      </c>
      <c r="AM63" s="116">
        <v>1.9535518100791975</v>
      </c>
    </row>
    <row r="64" spans="1:39">
      <c r="A64" s="1" t="s">
        <v>574</v>
      </c>
      <c r="B64" s="3">
        <v>206</v>
      </c>
      <c r="C64" s="117">
        <v>4653.8</v>
      </c>
      <c r="D64" s="116">
        <v>0.11111111111114971</v>
      </c>
      <c r="E64" s="116" t="s">
        <v>479</v>
      </c>
      <c r="F64" s="116" t="s">
        <v>426</v>
      </c>
      <c r="G64" s="116" t="s">
        <v>435</v>
      </c>
      <c r="H64" s="120">
        <v>28.158711688708799</v>
      </c>
      <c r="I64" s="121">
        <v>13.892627883315061</v>
      </c>
      <c r="J64" s="121">
        <v>72.10406652836933</v>
      </c>
      <c r="K64" s="121">
        <v>14.003305588315701</v>
      </c>
      <c r="L64" s="118">
        <v>1.5874375000000001</v>
      </c>
      <c r="M64" s="119">
        <v>59.9</v>
      </c>
      <c r="N64" s="118">
        <v>0.6444375</v>
      </c>
      <c r="O64" s="1">
        <v>1216.5</v>
      </c>
      <c r="P64" s="116">
        <v>2.4504087195030683E-2</v>
      </c>
      <c r="Q64" s="116">
        <v>0.12717855456629784</v>
      </c>
      <c r="R64" s="116">
        <v>2.4699302683177365E-2</v>
      </c>
      <c r="S64" s="122">
        <v>47.476400816161821</v>
      </c>
      <c r="T64" s="116">
        <v>1.1633658653054553E-2</v>
      </c>
      <c r="U64" s="116">
        <v>6.0379800318096637E-2</v>
      </c>
      <c r="V64" s="116">
        <v>1.1726339940662297E-2</v>
      </c>
      <c r="X64" s="1" t="s">
        <v>573</v>
      </c>
      <c r="Y64" s="1" t="s">
        <v>558</v>
      </c>
      <c r="Z64" s="1">
        <v>137</v>
      </c>
      <c r="AA64" s="117">
        <v>5299.3</v>
      </c>
      <c r="AB64" s="1">
        <v>0.16666666666680877</v>
      </c>
      <c r="AC64" s="1" t="s">
        <v>471</v>
      </c>
      <c r="AD64" s="1" t="s">
        <v>425</v>
      </c>
      <c r="AE64" s="1" t="s">
        <v>504</v>
      </c>
      <c r="AF64" s="2">
        <v>118.86341725531901</v>
      </c>
      <c r="AG64" s="2">
        <v>64.5194783968129</v>
      </c>
      <c r="AH64" s="2">
        <v>30.376893435357456</v>
      </c>
      <c r="AI64" s="2">
        <v>5.1036281678296298</v>
      </c>
      <c r="AJ64" s="116">
        <v>0.2612157562628587</v>
      </c>
      <c r="AK64" s="116">
        <v>16.853504343108657</v>
      </c>
      <c r="AL64" s="116">
        <v>7.9349231916331657</v>
      </c>
      <c r="AM64" s="116">
        <v>1.3331480915440448</v>
      </c>
    </row>
    <row r="65" spans="1:39">
      <c r="A65" s="1" t="s">
        <v>572</v>
      </c>
      <c r="B65" s="3">
        <v>210</v>
      </c>
      <c r="C65" s="117">
        <v>4688.6000000000004</v>
      </c>
      <c r="D65" s="116">
        <v>0.11111111111114971</v>
      </c>
      <c r="E65" s="116" t="s">
        <v>479</v>
      </c>
      <c r="F65" s="116" t="s">
        <v>426</v>
      </c>
      <c r="G65" s="116" t="s">
        <v>435</v>
      </c>
      <c r="H65" s="120">
        <v>29.8850649018861</v>
      </c>
      <c r="I65" s="121">
        <v>15.363239213227914</v>
      </c>
      <c r="J65" s="121">
        <v>69.353464019409003</v>
      </c>
      <c r="K65" s="121">
        <v>15.283296767363</v>
      </c>
      <c r="L65" s="118">
        <v>1.8627499999999999</v>
      </c>
      <c r="M65" s="119">
        <v>63.9</v>
      </c>
      <c r="N65" s="118">
        <v>0.47731249999999997</v>
      </c>
      <c r="O65" s="1">
        <v>1339.125</v>
      </c>
      <c r="P65" s="116">
        <v>3.1797637604944709E-2</v>
      </c>
      <c r="Q65" s="116">
        <v>0.14354240566911</v>
      </c>
      <c r="R65" s="116">
        <v>3.1632178948239241E-2</v>
      </c>
      <c r="S65" s="122">
        <v>60.657002631046403</v>
      </c>
      <c r="T65" s="116">
        <v>1.9287493878641915E-2</v>
      </c>
      <c r="U65" s="116">
        <v>8.7068520783379358E-2</v>
      </c>
      <c r="V65" s="116">
        <v>1.9187131616890785E-2</v>
      </c>
      <c r="X65" s="1" t="s">
        <v>571</v>
      </c>
      <c r="Y65" s="1" t="s">
        <v>558</v>
      </c>
      <c r="Z65" s="1">
        <v>141</v>
      </c>
      <c r="AA65" s="117">
        <v>5324</v>
      </c>
      <c r="AB65" s="1">
        <v>0.19999999999998863</v>
      </c>
      <c r="AC65" s="1" t="s">
        <v>463</v>
      </c>
      <c r="AD65" s="1" t="s">
        <v>435</v>
      </c>
      <c r="AE65" s="1" t="s">
        <v>462</v>
      </c>
      <c r="AF65" s="2">
        <v>80.625136745830403</v>
      </c>
      <c r="AG65" s="2">
        <v>40.166313337523995</v>
      </c>
      <c r="AH65" s="2">
        <v>50.633120198575952</v>
      </c>
      <c r="AI65" s="2">
        <v>9.2005664639000901</v>
      </c>
      <c r="AJ65" s="116">
        <v>0.32793525059036377</v>
      </c>
      <c r="AK65" s="116">
        <v>13.171950029632002</v>
      </c>
      <c r="AL65" s="116">
        <v>16.604384960492013</v>
      </c>
      <c r="AM65" s="116">
        <v>3.017190068912373</v>
      </c>
    </row>
    <row r="66" spans="1:39">
      <c r="A66" s="1" t="s">
        <v>570</v>
      </c>
      <c r="B66" s="3">
        <v>214</v>
      </c>
      <c r="C66" s="117">
        <v>4723.2</v>
      </c>
      <c r="D66" s="116">
        <v>0.12499999999996447</v>
      </c>
      <c r="E66" s="116" t="s">
        <v>437</v>
      </c>
      <c r="F66" s="116" t="s">
        <v>426</v>
      </c>
      <c r="G66" s="116" t="s">
        <v>435</v>
      </c>
      <c r="H66" s="120">
        <v>100.376639041717</v>
      </c>
      <c r="I66" s="121">
        <v>45.649449241494011</v>
      </c>
      <c r="J66" s="121">
        <v>47.001718890939614</v>
      </c>
      <c r="K66" s="121">
        <v>7.3488318675663704</v>
      </c>
      <c r="L66" s="118">
        <v>1.7388749999999999</v>
      </c>
      <c r="M66" s="119">
        <v>68.96875</v>
      </c>
      <c r="N66" s="118">
        <v>0.55206250000000001</v>
      </c>
      <c r="O66" s="1">
        <v>1256.8125</v>
      </c>
      <c r="P66" s="116">
        <v>9.9223357562225417E-2</v>
      </c>
      <c r="Q66" s="116">
        <v>0.10216264242057424</v>
      </c>
      <c r="R66" s="116">
        <v>1.5973375017138549E-2</v>
      </c>
      <c r="S66" s="122">
        <v>60.474441383532273</v>
      </c>
      <c r="T66" s="116">
        <v>6.0004771207740649E-2</v>
      </c>
      <c r="U66" s="116">
        <v>6.1782287306497846E-2</v>
      </c>
      <c r="V66" s="116">
        <v>9.6598093117112403E-3</v>
      </c>
      <c r="X66" s="1" t="s">
        <v>569</v>
      </c>
      <c r="Y66" s="1" t="s">
        <v>558</v>
      </c>
      <c r="Z66" s="1">
        <v>145</v>
      </c>
      <c r="AA66" s="117">
        <v>5348.9</v>
      </c>
      <c r="AB66" s="1">
        <v>0.14285714285698625</v>
      </c>
      <c r="AC66" s="1" t="s">
        <v>471</v>
      </c>
      <c r="AD66" s="1" t="s">
        <v>435</v>
      </c>
      <c r="AE66" s="1" t="s">
        <v>475</v>
      </c>
      <c r="AF66" s="2">
        <v>67.394716749739402</v>
      </c>
      <c r="AG66" s="2">
        <v>31.125803863809786</v>
      </c>
      <c r="AH66" s="2">
        <v>58.478462043668912</v>
      </c>
      <c r="AI66" s="2">
        <v>10.395734092521201</v>
      </c>
      <c r="AJ66" s="116">
        <v>0.22091423719805817</v>
      </c>
      <c r="AK66" s="116">
        <v>6.8761332177499108</v>
      </c>
      <c r="AL66" s="116">
        <v>12.918724834892716</v>
      </c>
      <c r="AM66" s="116">
        <v>2.2965656671631685</v>
      </c>
    </row>
    <row r="67" spans="1:39">
      <c r="A67" s="1" t="s">
        <v>568</v>
      </c>
      <c r="B67" s="3">
        <v>218</v>
      </c>
      <c r="C67" s="117">
        <v>4757.6000000000004</v>
      </c>
      <c r="D67" s="116">
        <v>0.11111111111114971</v>
      </c>
      <c r="E67" s="116" t="s">
        <v>470</v>
      </c>
      <c r="F67" s="116" t="s">
        <v>426</v>
      </c>
      <c r="G67" s="116" t="s">
        <v>435</v>
      </c>
      <c r="H67" s="120">
        <v>49.542549248370797</v>
      </c>
      <c r="I67" s="121">
        <v>28.133377218010068</v>
      </c>
      <c r="J67" s="121">
        <v>61.19044024391993</v>
      </c>
      <c r="K67" s="121">
        <v>10.67618253807</v>
      </c>
      <c r="L67" s="118">
        <v>1.7918125</v>
      </c>
      <c r="M67" s="119">
        <v>58.112499999999997</v>
      </c>
      <c r="N67" s="118">
        <v>0.51993750000000005</v>
      </c>
      <c r="O67" s="1">
        <v>1363.6875</v>
      </c>
      <c r="P67" s="116">
        <v>5.6010818851625753E-2</v>
      </c>
      <c r="Q67" s="116">
        <v>0.12182421745510763</v>
      </c>
      <c r="R67" s="116">
        <v>2.1255241471113552E-2</v>
      </c>
      <c r="S67" s="122">
        <v>60.275974457306368</v>
      </c>
      <c r="T67" s="116">
        <v>3.3761066864334083E-2</v>
      </c>
      <c r="U67" s="116">
        <v>7.3430734196054046E-2</v>
      </c>
      <c r="V67" s="116">
        <v>1.2811803919967195E-2</v>
      </c>
      <c r="X67" s="1" t="s">
        <v>567</v>
      </c>
      <c r="Y67" s="1" t="s">
        <v>558</v>
      </c>
      <c r="Z67" s="1">
        <v>149</v>
      </c>
      <c r="AA67" s="117">
        <v>5374.9</v>
      </c>
      <c r="AB67" s="1">
        <v>0.16666666666655613</v>
      </c>
      <c r="AC67" s="1" t="s">
        <v>554</v>
      </c>
      <c r="AD67" s="1" t="s">
        <v>435</v>
      </c>
      <c r="AE67" s="1" t="s">
        <v>475</v>
      </c>
      <c r="AF67" s="2">
        <v>41.894980458467501</v>
      </c>
      <c r="AG67" s="2">
        <v>22.856806127885179</v>
      </c>
      <c r="AH67" s="2">
        <v>68.658680725427018</v>
      </c>
      <c r="AI67" s="2">
        <v>8.484513146687819</v>
      </c>
      <c r="AJ67" s="116">
        <v>0.25204623935224962</v>
      </c>
      <c r="AK67" s="116">
        <v>5.7609720281369139</v>
      </c>
      <c r="AL67" s="116">
        <v>17.305162275730666</v>
      </c>
      <c r="AM67" s="116">
        <v>2.1384896313573867</v>
      </c>
    </row>
    <row r="68" spans="1:39">
      <c r="A68" s="1" t="s">
        <v>566</v>
      </c>
      <c r="B68" s="3">
        <v>222</v>
      </c>
      <c r="C68" s="117">
        <v>4791.8999999999996</v>
      </c>
      <c r="D68" s="116">
        <v>0.12499999999996447</v>
      </c>
      <c r="E68" s="116" t="s">
        <v>470</v>
      </c>
      <c r="F68" s="116" t="s">
        <v>426</v>
      </c>
      <c r="G68" s="116" t="s">
        <v>435</v>
      </c>
      <c r="H68" s="120">
        <v>45.550439683594902</v>
      </c>
      <c r="I68" s="121">
        <v>24.05799399889672</v>
      </c>
      <c r="J68" s="121">
        <v>64.412124431370174</v>
      </c>
      <c r="K68" s="121">
        <v>11.529881569733199</v>
      </c>
      <c r="L68" s="118">
        <v>1.7591874999999999</v>
      </c>
      <c r="M68" s="119">
        <v>55.09375</v>
      </c>
      <c r="N68" s="118">
        <v>0.54012499999999997</v>
      </c>
      <c r="O68" s="1">
        <v>1111.6875</v>
      </c>
      <c r="P68" s="116">
        <v>5.2903152897402612E-2</v>
      </c>
      <c r="Q68" s="116">
        <v>0.14164125518509851</v>
      </c>
      <c r="R68" s="116">
        <v>2.5354029417436568E-2</v>
      </c>
      <c r="S68" s="122">
        <v>62.758343587554265</v>
      </c>
      <c r="T68" s="116">
        <v>3.3201142464001104E-2</v>
      </c>
      <c r="U68" s="116">
        <v>8.8891705590788642E-2</v>
      </c>
      <c r="V68" s="116">
        <v>1.5911768895084423E-2</v>
      </c>
      <c r="X68" s="1" t="s">
        <v>565</v>
      </c>
      <c r="Y68" s="1" t="s">
        <v>558</v>
      </c>
      <c r="Z68" s="1">
        <v>153</v>
      </c>
      <c r="AA68" s="117">
        <v>5400.8</v>
      </c>
      <c r="AB68" s="1">
        <v>0.16666666666680877</v>
      </c>
      <c r="AC68" s="1" t="s">
        <v>471</v>
      </c>
      <c r="AD68" s="1" t="s">
        <v>425</v>
      </c>
      <c r="AE68" s="1" t="s">
        <v>465</v>
      </c>
      <c r="AF68" s="2">
        <v>127.69465069440101</v>
      </c>
      <c r="AG68" s="2">
        <v>60.811434733932579</v>
      </c>
      <c r="AH68" s="2">
        <v>33.284939822731616</v>
      </c>
      <c r="AI68" s="2">
        <v>5.9036254433358799</v>
      </c>
      <c r="AJ68" s="116">
        <v>0.27165504725792988</v>
      </c>
      <c r="AK68" s="116">
        <v>16.519733176468975</v>
      </c>
      <c r="AL68" s="116">
        <v>9.0420219005215099</v>
      </c>
      <c r="AM68" s="116">
        <v>1.6037496488025258</v>
      </c>
    </row>
    <row r="69" spans="1:39">
      <c r="A69" s="1" t="s">
        <v>564</v>
      </c>
      <c r="B69" s="3">
        <v>226</v>
      </c>
      <c r="C69" s="117">
        <v>4826.5</v>
      </c>
      <c r="D69" s="116">
        <v>0.11111111111114971</v>
      </c>
      <c r="E69" s="116" t="s">
        <v>479</v>
      </c>
      <c r="F69" s="116" t="s">
        <v>426</v>
      </c>
      <c r="G69" s="116" t="s">
        <v>435</v>
      </c>
      <c r="H69" s="120">
        <v>23.3553819270033</v>
      </c>
      <c r="I69" s="121">
        <v>11.115897229605212</v>
      </c>
      <c r="J69" s="121">
        <v>73.70734463164446</v>
      </c>
      <c r="K69" s="121">
        <v>15.176758138750298</v>
      </c>
      <c r="L69" s="118">
        <v>1.6641250000000001</v>
      </c>
      <c r="M69" s="119">
        <v>49.268749999999997</v>
      </c>
      <c r="N69" s="118">
        <v>0.59699999999999998</v>
      </c>
      <c r="O69" s="1">
        <v>1341.875</v>
      </c>
      <c r="P69" s="116">
        <v>2.0553602752470226E-2</v>
      </c>
      <c r="Q69" s="116">
        <v>0.13628692765019773</v>
      </c>
      <c r="R69" s="116">
        <v>2.8062247375174019E-2</v>
      </c>
      <c r="S69" s="122">
        <v>63.467641188380433</v>
      </c>
      <c r="T69" s="116">
        <v>1.3044886846222887E-2</v>
      </c>
      <c r="U69" s="116">
        <v>8.6498098227695136E-2</v>
      </c>
      <c r="V69" s="116">
        <v>1.7810446473471152E-2</v>
      </c>
      <c r="X69" s="1" t="s">
        <v>563</v>
      </c>
      <c r="Y69" s="1" t="s">
        <v>558</v>
      </c>
      <c r="Z69" s="1">
        <v>157</v>
      </c>
      <c r="AA69" s="117">
        <v>5427.3</v>
      </c>
      <c r="AB69" s="1">
        <v>0.16666666666680877</v>
      </c>
      <c r="AC69" s="1" t="s">
        <v>471</v>
      </c>
      <c r="AD69" s="1" t="s">
        <v>435</v>
      </c>
      <c r="AE69" s="1" t="s">
        <v>470</v>
      </c>
      <c r="AF69" s="2">
        <v>34.402419977667698</v>
      </c>
      <c r="AG69" s="2">
        <v>16.023015713374871</v>
      </c>
      <c r="AH69" s="2">
        <v>69.375135497868484</v>
      </c>
      <c r="AI69" s="2">
        <v>14.601848788756699</v>
      </c>
      <c r="AJ69" s="116">
        <v>0.23606803759934253</v>
      </c>
      <c r="AK69" s="116">
        <v>3.7825218758798353</v>
      </c>
      <c r="AL69" s="116">
        <v>16.377252095170299</v>
      </c>
      <c r="AM69" s="116">
        <v>3.4470297888841306</v>
      </c>
    </row>
    <row r="70" spans="1:39">
      <c r="A70" s="1" t="s">
        <v>562</v>
      </c>
      <c r="B70" s="3">
        <v>230</v>
      </c>
      <c r="C70" s="117">
        <v>4862.8999999999996</v>
      </c>
      <c r="D70" s="116">
        <v>0.11111111111103743</v>
      </c>
      <c r="E70" s="116" t="s">
        <v>470</v>
      </c>
      <c r="F70" s="116" t="s">
        <v>426</v>
      </c>
      <c r="G70" s="116" t="s">
        <v>435</v>
      </c>
      <c r="H70" s="120">
        <v>45.917473671127603</v>
      </c>
      <c r="I70" s="121">
        <v>23.123918404873891</v>
      </c>
      <c r="J70" s="121">
        <v>66.633244064837854</v>
      </c>
      <c r="K70" s="121">
        <v>10.2428375302883</v>
      </c>
      <c r="L70" s="118">
        <v>1.8326249999999999</v>
      </c>
      <c r="M70" s="119">
        <v>55.037500000000001</v>
      </c>
      <c r="N70" s="118">
        <v>0.49543749999999998</v>
      </c>
      <c r="O70" s="1">
        <v>1330.75</v>
      </c>
      <c r="P70" s="116">
        <v>4.708607885189324E-2</v>
      </c>
      <c r="Q70" s="116">
        <v>0.13568194322693611</v>
      </c>
      <c r="R70" s="116">
        <v>2.0856977921035719E-2</v>
      </c>
      <c r="S70" s="122">
        <v>64.246442432082759</v>
      </c>
      <c r="T70" s="116">
        <v>3.0251130543106686E-2</v>
      </c>
      <c r="U70" s="116">
        <v>8.7170821546024721E-2</v>
      </c>
      <c r="V70" s="116">
        <v>1.3399866313110425E-2</v>
      </c>
      <c r="X70" s="1" t="s">
        <v>561</v>
      </c>
      <c r="Y70" s="1" t="s">
        <v>558</v>
      </c>
      <c r="Z70" s="1">
        <v>161</v>
      </c>
      <c r="AA70" s="117">
        <v>5455</v>
      </c>
      <c r="AB70" s="1">
        <v>0.11111111111114971</v>
      </c>
      <c r="AC70" s="1" t="s">
        <v>459</v>
      </c>
      <c r="AD70" s="1" t="s">
        <v>468</v>
      </c>
      <c r="AE70" s="1" t="s">
        <v>467</v>
      </c>
      <c r="AF70" s="2">
        <v>17.5838303151295</v>
      </c>
      <c r="AG70" s="2">
        <v>4.2660074469572002</v>
      </c>
      <c r="AH70" s="2">
        <v>75.844270238681517</v>
      </c>
      <c r="AI70" s="2">
        <v>19.8897223143613</v>
      </c>
      <c r="AJ70" s="116">
        <v>0.15757574331265919</v>
      </c>
      <c r="AK70" s="116">
        <v>0.67221929443162032</v>
      </c>
      <c r="AL70" s="116">
        <v>11.951217258866436</v>
      </c>
      <c r="AM70" s="116">
        <v>3.1341377779678661</v>
      </c>
    </row>
    <row r="71" spans="1:39">
      <c r="A71" s="1" t="s">
        <v>560</v>
      </c>
      <c r="B71" s="3">
        <v>234</v>
      </c>
      <c r="C71" s="117">
        <v>4898</v>
      </c>
      <c r="D71" s="116">
        <v>0.11111111111114971</v>
      </c>
      <c r="E71" s="116" t="s">
        <v>475</v>
      </c>
      <c r="F71" s="116" t="s">
        <v>426</v>
      </c>
      <c r="G71" s="116" t="s">
        <v>435</v>
      </c>
      <c r="H71" s="120">
        <v>46.591331145743801</v>
      </c>
      <c r="I71" s="121">
        <v>23.959245737133106</v>
      </c>
      <c r="J71" s="121">
        <v>66.405220256410644</v>
      </c>
      <c r="K71" s="121">
        <v>9.6355340064562007</v>
      </c>
      <c r="L71" s="118">
        <v>1.9429375</v>
      </c>
      <c r="M71" s="119">
        <v>72.53125</v>
      </c>
      <c r="N71" s="118">
        <v>0.42849999999999999</v>
      </c>
      <c r="O71" s="1">
        <v>1277.0625</v>
      </c>
      <c r="P71" s="116">
        <v>5.1723685571563587E-2</v>
      </c>
      <c r="Q71" s="116">
        <v>0.1433568807022052</v>
      </c>
      <c r="R71" s="116">
        <v>2.0801378170750555E-2</v>
      </c>
      <c r="S71" s="122">
        <v>74.006743467266105</v>
      </c>
      <c r="T71" s="116">
        <v>3.827901529276239E-2</v>
      </c>
      <c r="U71" s="116">
        <v>0.1060937589439557</v>
      </c>
      <c r="V71" s="116">
        <v>1.5394422580483253E-2</v>
      </c>
      <c r="X71" s="1" t="s">
        <v>559</v>
      </c>
      <c r="Y71" s="1" t="s">
        <v>558</v>
      </c>
      <c r="Z71" s="1">
        <v>165</v>
      </c>
      <c r="AA71" s="117">
        <v>5486.7</v>
      </c>
      <c r="AB71" s="1">
        <v>0.12499999999996447</v>
      </c>
      <c r="AC71" s="1" t="s">
        <v>426</v>
      </c>
      <c r="AD71" s="1" t="s">
        <v>468</v>
      </c>
      <c r="AE71" s="1" t="s">
        <v>467</v>
      </c>
      <c r="AF71" s="2">
        <v>27.0435331201348</v>
      </c>
      <c r="AG71" s="2">
        <v>9.2474568742927055</v>
      </c>
      <c r="AH71" s="2">
        <v>72.753202706298637</v>
      </c>
      <c r="AI71" s="2">
        <v>17.9993404194086</v>
      </c>
      <c r="AJ71" s="116">
        <v>0.1797718018480787</v>
      </c>
      <c r="AK71" s="116">
        <v>1.6624319848040015</v>
      </c>
      <c r="AL71" s="116">
        <v>13.078974340729822</v>
      </c>
      <c r="AM71" s="116">
        <v>3.2357738592740368</v>
      </c>
    </row>
    <row r="72" spans="1:39">
      <c r="A72" s="1" t="s">
        <v>557</v>
      </c>
      <c r="B72" s="3">
        <v>238</v>
      </c>
      <c r="C72" s="117">
        <v>4933.2</v>
      </c>
      <c r="D72" s="116">
        <v>0.11111111111103743</v>
      </c>
      <c r="E72" s="116" t="s">
        <v>470</v>
      </c>
      <c r="F72" s="116" t="s">
        <v>426</v>
      </c>
      <c r="G72" s="116" t="s">
        <v>435</v>
      </c>
      <c r="H72" s="120">
        <v>42.254010246450001</v>
      </c>
      <c r="I72" s="121">
        <v>20.803059490214718</v>
      </c>
      <c r="J72" s="121">
        <v>68.245823847184312</v>
      </c>
      <c r="K72" s="121">
        <v>10.951116662601001</v>
      </c>
      <c r="L72" s="118">
        <v>1.9430624999999999</v>
      </c>
      <c r="M72" s="119">
        <v>82.381249999999994</v>
      </c>
      <c r="N72" s="118">
        <v>0.42825000000000002</v>
      </c>
      <c r="O72" s="1">
        <v>1118.9375</v>
      </c>
      <c r="P72" s="116">
        <v>4.4912938645198366E-2</v>
      </c>
      <c r="Q72" s="116">
        <v>0.14733989010997958</v>
      </c>
      <c r="R72" s="116">
        <v>2.3643004578012272E-2</v>
      </c>
      <c r="S72" s="122">
        <v>68.262990093748869</v>
      </c>
      <c r="T72" s="116">
        <v>3.0658914858183266E-2</v>
      </c>
      <c r="U72" s="116">
        <v>0.10057861458991582</v>
      </c>
      <c r="V72" s="116">
        <v>1.6139421872953107E-2</v>
      </c>
      <c r="X72" s="1" t="s">
        <v>556</v>
      </c>
      <c r="Y72" s="1" t="s">
        <v>488</v>
      </c>
      <c r="Z72" s="1">
        <v>168</v>
      </c>
      <c r="AA72" s="117">
        <v>5510.5</v>
      </c>
      <c r="AB72" s="1">
        <v>0.12499999999996447</v>
      </c>
      <c r="AC72" s="1" t="s">
        <v>471</v>
      </c>
      <c r="AD72" s="1" t="s">
        <v>435</v>
      </c>
      <c r="AE72" s="1" t="s">
        <v>475</v>
      </c>
      <c r="AF72" s="2">
        <v>46.575686804499199</v>
      </c>
      <c r="AG72" s="2">
        <v>29.77036701228797</v>
      </c>
      <c r="AH72" s="2">
        <v>60.429547057120622</v>
      </c>
      <c r="AI72" s="2">
        <v>9.8000859305914201</v>
      </c>
      <c r="AJ72" s="116">
        <v>0.18917469081879598</v>
      </c>
      <c r="AK72" s="116">
        <v>5.6317999751116599</v>
      </c>
      <c r="AL72" s="116">
        <v>11.431740880850676</v>
      </c>
      <c r="AM72" s="116">
        <v>1.8539282259172645</v>
      </c>
    </row>
    <row r="73" spans="1:39">
      <c r="A73" s="1" t="s">
        <v>555</v>
      </c>
      <c r="B73" s="3">
        <v>242</v>
      </c>
      <c r="C73" s="117">
        <v>4968.8</v>
      </c>
      <c r="D73" s="116">
        <v>9.9999999999994316E-2</v>
      </c>
      <c r="E73" s="116" t="s">
        <v>504</v>
      </c>
      <c r="F73" s="116" t="s">
        <v>554</v>
      </c>
      <c r="G73" s="116" t="s">
        <v>425</v>
      </c>
      <c r="H73" s="120">
        <v>73.996281578416202</v>
      </c>
      <c r="I73" s="121">
        <v>56.575368664563221</v>
      </c>
      <c r="J73" s="121">
        <v>39.861526224143049</v>
      </c>
      <c r="K73" s="121">
        <v>3.5631051112937802</v>
      </c>
      <c r="L73" s="118">
        <v>2.0498124999999998</v>
      </c>
      <c r="M73" s="119">
        <v>81.474999999999994</v>
      </c>
      <c r="N73" s="118">
        <v>0.36406250000000001</v>
      </c>
      <c r="O73" s="1">
        <v>1295.25</v>
      </c>
      <c r="P73" s="116">
        <v>0.11596889788072338</v>
      </c>
      <c r="Q73" s="116">
        <v>8.1708654723321575E-2</v>
      </c>
      <c r="R73" s="116">
        <v>7.303697395943466E-3</v>
      </c>
      <c r="S73" s="122">
        <v>72.028036627752613</v>
      </c>
      <c r="T73" s="116">
        <v>8.3530120242328462E-2</v>
      </c>
      <c r="U73" s="116">
        <v>5.885313975215798E-2</v>
      </c>
      <c r="V73" s="116">
        <v>5.2607098355303738E-3</v>
      </c>
      <c r="X73" s="1" t="s">
        <v>553</v>
      </c>
      <c r="Y73" s="1" t="s">
        <v>488</v>
      </c>
      <c r="Z73" s="1">
        <v>170</v>
      </c>
      <c r="AA73" s="117">
        <v>5526.2</v>
      </c>
      <c r="AB73" s="1">
        <v>0.14285714285717185</v>
      </c>
      <c r="AC73" s="1" t="s">
        <v>471</v>
      </c>
      <c r="AD73" s="1" t="s">
        <v>435</v>
      </c>
      <c r="AE73" s="1" t="s">
        <v>470</v>
      </c>
      <c r="AF73" s="2">
        <v>25.142148883839798</v>
      </c>
      <c r="AG73" s="2">
        <v>10.480419421495066</v>
      </c>
      <c r="AH73" s="2">
        <v>72.761692887710893</v>
      </c>
      <c r="AI73" s="2">
        <v>16.757887690794</v>
      </c>
      <c r="AJ73" s="116">
        <v>0.23164471897800193</v>
      </c>
      <c r="AK73" s="116">
        <v>2.4277338116638183</v>
      </c>
      <c r="AL73" s="116">
        <v>16.854861901337472</v>
      </c>
      <c r="AM73" s="116">
        <v>3.8818761847988936</v>
      </c>
    </row>
    <row r="74" spans="1:39">
      <c r="A74" s="1" t="s">
        <v>552</v>
      </c>
      <c r="B74" s="3">
        <v>246</v>
      </c>
      <c r="C74" s="117">
        <v>5005.1000000000004</v>
      </c>
      <c r="D74" s="116">
        <v>0.11111111111114971</v>
      </c>
      <c r="E74" s="116" t="s">
        <v>470</v>
      </c>
      <c r="F74" s="116" t="s">
        <v>426</v>
      </c>
      <c r="G74" s="116" t="s">
        <v>435</v>
      </c>
      <c r="H74" s="120">
        <v>52.587968943376801</v>
      </c>
      <c r="I74" s="121">
        <v>28.231848550323424</v>
      </c>
      <c r="J74" s="121">
        <v>60.549958844112616</v>
      </c>
      <c r="K74" s="121">
        <v>11.2181926055639</v>
      </c>
      <c r="L74" s="118">
        <v>1.903125</v>
      </c>
      <c r="M74" s="119">
        <v>72</v>
      </c>
      <c r="N74" s="118">
        <v>0.45287500000000003</v>
      </c>
      <c r="O74" s="1">
        <v>1116.8125</v>
      </c>
      <c r="P74" s="116">
        <v>5.9698596413725484E-2</v>
      </c>
      <c r="Q74" s="116">
        <v>0.12803793380582429</v>
      </c>
      <c r="R74" s="116">
        <v>2.3721803113856903E-2</v>
      </c>
      <c r="S74" s="122">
        <v>58.158387264076545</v>
      </c>
      <c r="T74" s="116">
        <v>3.4719740893512582E-2</v>
      </c>
      <c r="U74" s="116">
        <v>7.4464797387713277E-2</v>
      </c>
      <c r="V74" s="116">
        <v>1.3796218120978667E-2</v>
      </c>
      <c r="X74" s="1" t="s">
        <v>551</v>
      </c>
      <c r="Y74" s="1" t="s">
        <v>488</v>
      </c>
      <c r="Z74" s="1">
        <v>172</v>
      </c>
      <c r="AA74" s="117">
        <v>5541.9</v>
      </c>
      <c r="AB74" s="1">
        <v>0.12499999999996447</v>
      </c>
      <c r="AC74" s="1" t="s">
        <v>471</v>
      </c>
      <c r="AD74" s="1" t="s">
        <v>435</v>
      </c>
      <c r="AE74" s="1" t="s">
        <v>475</v>
      </c>
      <c r="AF74" s="2">
        <v>52.190299220486999</v>
      </c>
      <c r="AG74" s="2">
        <v>33.260368867983331</v>
      </c>
      <c r="AH74" s="2">
        <v>56.032595049056852</v>
      </c>
      <c r="AI74" s="2">
        <v>10.707036082959801</v>
      </c>
      <c r="AJ74" s="116">
        <v>0.2111995322225198</v>
      </c>
      <c r="AK74" s="116">
        <v>7.0245743464665402</v>
      </c>
      <c r="AL74" s="116">
        <v>11.834057863574687</v>
      </c>
      <c r="AM74" s="116">
        <v>2.2613210122107508</v>
      </c>
    </row>
    <row r="75" spans="1:39">
      <c r="A75" s="1" t="s">
        <v>550</v>
      </c>
      <c r="B75" s="3">
        <v>250</v>
      </c>
      <c r="C75" s="117">
        <v>5040.8999999999996</v>
      </c>
      <c r="D75" s="116">
        <v>0.12499999999996447</v>
      </c>
      <c r="E75" s="116" t="s">
        <v>470</v>
      </c>
      <c r="F75" s="116" t="s">
        <v>426</v>
      </c>
      <c r="G75" s="116" t="s">
        <v>435</v>
      </c>
      <c r="H75" s="120">
        <v>51.483132358498402</v>
      </c>
      <c r="I75" s="121">
        <v>29.402931317168402</v>
      </c>
      <c r="J75" s="121">
        <v>59.740943729654084</v>
      </c>
      <c r="K75" s="121">
        <v>10.856124953177499</v>
      </c>
      <c r="L75" s="118">
        <v>1.7902499999999999</v>
      </c>
      <c r="M75" s="119">
        <v>57.024999999999999</v>
      </c>
      <c r="N75" s="118">
        <v>0.52068749999999997</v>
      </c>
      <c r="O75" s="1">
        <v>1254.75</v>
      </c>
      <c r="P75" s="116">
        <v>6.57982472381822E-2</v>
      </c>
      <c r="Q75" s="116">
        <v>0.13368903063997853</v>
      </c>
      <c r="R75" s="116">
        <v>2.4293972121775614E-2</v>
      </c>
      <c r="S75" s="122">
        <v>61.236658816455417</v>
      </c>
      <c r="T75" s="116">
        <v>4.0292648168453432E-2</v>
      </c>
      <c r="U75" s="116">
        <v>8.1866695568030196E-2</v>
      </c>
      <c r="V75" s="116">
        <v>1.4876816821176527E-2</v>
      </c>
      <c r="X75" s="1" t="s">
        <v>549</v>
      </c>
      <c r="Y75" s="1" t="s">
        <v>488</v>
      </c>
      <c r="Z75" s="1">
        <v>174</v>
      </c>
      <c r="AA75" s="117">
        <v>5557.8</v>
      </c>
      <c r="AB75" s="1">
        <v>0.12499999999996447</v>
      </c>
      <c r="AC75" s="1" t="s">
        <v>471</v>
      </c>
      <c r="AD75" s="1" t="s">
        <v>435</v>
      </c>
      <c r="AE75" s="1" t="s">
        <v>475</v>
      </c>
      <c r="AF75" s="2">
        <v>68.149489143895394</v>
      </c>
      <c r="AG75" s="2">
        <v>46.594408553817345</v>
      </c>
      <c r="AH75" s="2">
        <v>45.110446969646276</v>
      </c>
      <c r="AI75" s="2">
        <v>8.2951444765364108</v>
      </c>
      <c r="AJ75" s="116">
        <v>0.20670189434802305</v>
      </c>
      <c r="AK75" s="116">
        <v>9.6311525140997745</v>
      </c>
      <c r="AL75" s="116">
        <v>9.3244148435119207</v>
      </c>
      <c r="AM75" s="116">
        <v>1.7146220771906162</v>
      </c>
    </row>
    <row r="76" spans="1:39">
      <c r="A76" s="1" t="s">
        <v>548</v>
      </c>
      <c r="B76" s="3">
        <v>254</v>
      </c>
      <c r="C76" s="117">
        <v>5074.8999999999996</v>
      </c>
      <c r="D76" s="116">
        <v>0.11111111111103743</v>
      </c>
      <c r="E76" s="116" t="s">
        <v>470</v>
      </c>
      <c r="F76" s="116" t="s">
        <v>426</v>
      </c>
      <c r="G76" s="116" t="s">
        <v>435</v>
      </c>
      <c r="H76" s="120">
        <v>31.325246477653401</v>
      </c>
      <c r="I76" s="121">
        <v>15.635146277562855</v>
      </c>
      <c r="J76" s="121">
        <v>71.347739202587135</v>
      </c>
      <c r="K76" s="121">
        <v>13.017114519850001</v>
      </c>
      <c r="L76" s="118">
        <v>1.8855</v>
      </c>
      <c r="M76" s="119">
        <v>53.012500000000003</v>
      </c>
      <c r="N76" s="118">
        <v>0.46274999999999999</v>
      </c>
      <c r="O76" s="1">
        <v>977.6875</v>
      </c>
      <c r="P76" s="116">
        <v>3.2755631451472464E-2</v>
      </c>
      <c r="Q76" s="116">
        <v>0.14947351362932093</v>
      </c>
      <c r="R76" s="116">
        <v>2.727085491906767E-2</v>
      </c>
      <c r="S76" s="122">
        <v>58.768461833423693</v>
      </c>
      <c r="T76" s="116">
        <v>1.9249980767855522E-2</v>
      </c>
      <c r="U76" s="116">
        <v>8.7843284808324831E-2</v>
      </c>
      <c r="V76" s="116">
        <v>1.602666196476063E-2</v>
      </c>
      <c r="X76" s="1" t="s">
        <v>547</v>
      </c>
      <c r="Y76" s="1" t="s">
        <v>488</v>
      </c>
      <c r="Z76" s="1">
        <v>176</v>
      </c>
      <c r="AA76" s="117">
        <v>5573.8</v>
      </c>
      <c r="AB76" s="1">
        <v>0.12499999999996447</v>
      </c>
      <c r="AC76" s="1" t="s">
        <v>471</v>
      </c>
      <c r="AD76" s="1" t="s">
        <v>435</v>
      </c>
      <c r="AE76" s="1" t="s">
        <v>475</v>
      </c>
      <c r="AF76" s="2">
        <v>64.241208249152294</v>
      </c>
      <c r="AG76" s="2">
        <v>39.026681911349179</v>
      </c>
      <c r="AH76" s="2">
        <v>51.792173941012322</v>
      </c>
      <c r="AI76" s="2">
        <v>9.1811441476385305</v>
      </c>
      <c r="AJ76" s="116">
        <v>0.20299103218928341</v>
      </c>
      <c r="AK76" s="116">
        <v>7.9220664441076059</v>
      </c>
      <c r="AL76" s="116">
        <v>10.513346847612997</v>
      </c>
      <c r="AM76" s="116">
        <v>1.8636899272077438</v>
      </c>
    </row>
    <row r="77" spans="1:39">
      <c r="A77" s="1" t="s">
        <v>546</v>
      </c>
      <c r="B77" s="3">
        <v>258</v>
      </c>
      <c r="C77" s="117">
        <v>5105.3</v>
      </c>
      <c r="D77" s="116">
        <v>0.14285714285721246</v>
      </c>
      <c r="E77" s="116" t="s">
        <v>479</v>
      </c>
      <c r="F77" s="116" t="s">
        <v>426</v>
      </c>
      <c r="G77" s="116" t="s">
        <v>435</v>
      </c>
      <c r="H77" s="120">
        <v>27.9216443946341</v>
      </c>
      <c r="I77" s="121">
        <v>17.192662078211896</v>
      </c>
      <c r="J77" s="121">
        <v>66.120056215323842</v>
      </c>
      <c r="K77" s="121">
        <v>16.687281706464301</v>
      </c>
      <c r="L77" s="118">
        <v>1.9074374999999999</v>
      </c>
      <c r="M77" s="119">
        <v>64.05</v>
      </c>
      <c r="N77" s="118">
        <v>0.4503125</v>
      </c>
      <c r="O77" s="1">
        <v>1073.5</v>
      </c>
      <c r="P77" s="116">
        <v>4.684846910403611E-2</v>
      </c>
      <c r="Q77" s="116">
        <v>0.18017124961039743</v>
      </c>
      <c r="R77" s="116">
        <v>4.5471352714270726E-2</v>
      </c>
      <c r="S77" s="122">
        <v>61.087187637589849</v>
      </c>
      <c r="T77" s="116">
        <v>2.8618412226920846E-2</v>
      </c>
      <c r="U77" s="116">
        <v>0.11006154931849384</v>
      </c>
      <c r="V77" s="116">
        <v>2.7777170553916861E-2</v>
      </c>
      <c r="X77" s="1" t="s">
        <v>545</v>
      </c>
      <c r="Y77" s="1" t="s">
        <v>488</v>
      </c>
      <c r="Z77" s="1">
        <v>178</v>
      </c>
      <c r="AA77" s="117">
        <v>5590</v>
      </c>
      <c r="AB77" s="1">
        <v>0.12499999999996447</v>
      </c>
      <c r="AC77" s="1" t="s">
        <v>471</v>
      </c>
      <c r="AD77" s="1" t="s">
        <v>435</v>
      </c>
      <c r="AE77" s="1" t="s">
        <v>475</v>
      </c>
      <c r="AF77" s="2">
        <v>71.355875325900797</v>
      </c>
      <c r="AG77" s="2">
        <v>44.705164505842824</v>
      </c>
      <c r="AH77" s="2">
        <v>46.65056867165962</v>
      </c>
      <c r="AI77" s="2">
        <v>8.6442668224975101</v>
      </c>
      <c r="AJ77" s="116">
        <v>0.20238852944527458</v>
      </c>
      <c r="AK77" s="116">
        <v>9.0478125029466145</v>
      </c>
      <c r="AL77" s="116">
        <v>9.4415399912429869</v>
      </c>
      <c r="AM77" s="116">
        <v>1.7495004503378475</v>
      </c>
    </row>
    <row r="78" spans="1:39">
      <c r="A78" s="1" t="s">
        <v>544</v>
      </c>
      <c r="B78" s="3">
        <v>262</v>
      </c>
      <c r="C78" s="117">
        <v>5134.3</v>
      </c>
      <c r="D78" s="116">
        <v>0.14285714285721246</v>
      </c>
      <c r="E78" s="116" t="s">
        <v>475</v>
      </c>
      <c r="F78" s="116" t="s">
        <v>426</v>
      </c>
      <c r="G78" s="116" t="s">
        <v>435</v>
      </c>
      <c r="H78" s="120">
        <v>36.583115796625698</v>
      </c>
      <c r="I78" s="121">
        <v>20.330698762800534</v>
      </c>
      <c r="J78" s="121">
        <v>69.335285298344246</v>
      </c>
      <c r="K78" s="121">
        <v>10.3340159388553</v>
      </c>
      <c r="L78" s="118">
        <v>1.9235</v>
      </c>
      <c r="M78" s="119">
        <v>69.737499999999997</v>
      </c>
      <c r="N78" s="118">
        <v>0.44037500000000002</v>
      </c>
      <c r="O78" s="1">
        <v>1118.9375</v>
      </c>
      <c r="P78" s="116">
        <v>5.5865855814665549E-2</v>
      </c>
      <c r="Q78" s="116">
        <v>0.19052345895918593</v>
      </c>
      <c r="R78" s="116">
        <v>2.8396399511996937E-2</v>
      </c>
      <c r="S78" s="122">
        <v>61.924420021114685</v>
      </c>
      <c r="T78" s="116">
        <v>3.4594607203063815E-2</v>
      </c>
      <c r="U78" s="116">
        <v>0.11798054696464236</v>
      </c>
      <c r="V78" s="116">
        <v>1.7584305704682744E-2</v>
      </c>
      <c r="X78" s="1" t="s">
        <v>543</v>
      </c>
      <c r="Y78" s="1" t="s">
        <v>488</v>
      </c>
      <c r="Z78" s="1">
        <v>180</v>
      </c>
      <c r="AA78" s="117">
        <v>5606.3</v>
      </c>
      <c r="AB78" s="1">
        <v>0.12499999999996447</v>
      </c>
      <c r="AC78" s="1" t="s">
        <v>471</v>
      </c>
      <c r="AD78" s="1" t="s">
        <v>435</v>
      </c>
      <c r="AE78" s="1" t="s">
        <v>475</v>
      </c>
      <c r="AF78" s="2">
        <v>51.823838810147002</v>
      </c>
      <c r="AG78" s="2">
        <v>33.629313593834695</v>
      </c>
      <c r="AH78" s="2">
        <v>56.361391843984478</v>
      </c>
      <c r="AI78" s="2">
        <v>10.0092945621808</v>
      </c>
      <c r="AJ78" s="116">
        <v>0.20175150511940979</v>
      </c>
      <c r="AK78" s="116">
        <v>6.7847646336887779</v>
      </c>
      <c r="AL78" s="116">
        <v>11.370995635148695</v>
      </c>
      <c r="AM78" s="116">
        <v>2.0193902431035005</v>
      </c>
    </row>
    <row r="79" spans="1:39">
      <c r="A79" s="1" t="s">
        <v>542</v>
      </c>
      <c r="B79" s="3">
        <v>266</v>
      </c>
      <c r="C79" s="117">
        <v>5163.8</v>
      </c>
      <c r="D79" s="116">
        <v>0.14285714285721246</v>
      </c>
      <c r="E79" s="116" t="s">
        <v>475</v>
      </c>
      <c r="F79" s="116" t="s">
        <v>463</v>
      </c>
      <c r="G79" s="116" t="s">
        <v>435</v>
      </c>
      <c r="H79" s="120">
        <v>63.135449043552498</v>
      </c>
      <c r="I79" s="121">
        <v>41.143369628132767</v>
      </c>
      <c r="J79" s="121">
        <v>52.479151504429709</v>
      </c>
      <c r="K79" s="121">
        <v>6.37747886743756</v>
      </c>
      <c r="L79" s="118">
        <v>2.0906250000000002</v>
      </c>
      <c r="M79" s="119">
        <v>81.787499999999994</v>
      </c>
      <c r="N79" s="118">
        <v>0.33925</v>
      </c>
      <c r="O79" s="1">
        <v>1252.375</v>
      </c>
      <c r="P79" s="116">
        <v>0.12287908161265282</v>
      </c>
      <c r="Q79" s="116">
        <v>0.15673460873428832</v>
      </c>
      <c r="R79" s="116">
        <v>1.9047023938918779E-2</v>
      </c>
      <c r="S79" s="122">
        <v>74.111398475975363</v>
      </c>
      <c r="T79" s="116">
        <v>9.1067405817572111E-2</v>
      </c>
      <c r="U79" s="116">
        <v>0.1161582104288293</v>
      </c>
      <c r="V79" s="116">
        <v>1.4116015809186516E-2</v>
      </c>
      <c r="X79" s="1" t="s">
        <v>541</v>
      </c>
      <c r="Y79" s="1" t="s">
        <v>488</v>
      </c>
      <c r="Z79" s="1">
        <v>182</v>
      </c>
      <c r="AA79" s="117">
        <v>5622.2</v>
      </c>
      <c r="AB79" s="1">
        <v>0.12499999999996447</v>
      </c>
      <c r="AC79" s="1" t="s">
        <v>471</v>
      </c>
      <c r="AD79" s="1" t="s">
        <v>435</v>
      </c>
      <c r="AE79" s="1" t="s">
        <v>475</v>
      </c>
      <c r="AF79" s="2">
        <v>76.223854067210496</v>
      </c>
      <c r="AG79" s="2">
        <v>45.416766186654996</v>
      </c>
      <c r="AH79" s="2">
        <v>46.178547555502981</v>
      </c>
      <c r="AI79" s="2">
        <v>8.4046862578420196</v>
      </c>
      <c r="AJ79" s="116">
        <v>0.19721489867317055</v>
      </c>
      <c r="AK79" s="116">
        <v>8.9568629415642427</v>
      </c>
      <c r="AL79" s="116">
        <v>9.1070975770327074</v>
      </c>
      <c r="AM79" s="116">
        <v>1.6575293487201028</v>
      </c>
    </row>
    <row r="80" spans="1:39">
      <c r="A80" s="1" t="s">
        <v>540</v>
      </c>
      <c r="B80" s="3">
        <v>270</v>
      </c>
      <c r="C80" s="117">
        <v>5194.3999999999996</v>
      </c>
      <c r="D80" s="116">
        <v>0.14285714285702686</v>
      </c>
      <c r="E80" s="116" t="s">
        <v>475</v>
      </c>
      <c r="F80" s="116" t="s">
        <v>426</v>
      </c>
      <c r="G80" s="116" t="s">
        <v>435</v>
      </c>
      <c r="H80" s="120">
        <v>53.678083503963897</v>
      </c>
      <c r="I80" s="121">
        <v>33.19561667566601</v>
      </c>
      <c r="J80" s="121">
        <v>55.75754482341808</v>
      </c>
      <c r="K80" s="121">
        <v>11.046838500916</v>
      </c>
      <c r="L80" s="118">
        <v>2.0717500000000002</v>
      </c>
      <c r="M80" s="119">
        <v>76.78125</v>
      </c>
      <c r="N80" s="118">
        <v>0.35043750000000001</v>
      </c>
      <c r="O80" s="1">
        <v>1095.5625</v>
      </c>
      <c r="P80" s="116">
        <v>9.8247169782507471E-2</v>
      </c>
      <c r="Q80" s="116">
        <v>0.16502241926831804</v>
      </c>
      <c r="R80" s="116">
        <v>3.2694696663220203E-2</v>
      </c>
      <c r="S80" s="122">
        <v>67.438538528811563</v>
      </c>
      <c r="T80" s="116">
        <v>6.625645544724322E-2</v>
      </c>
      <c r="U80" s="116">
        <v>0.11128870779944162</v>
      </c>
      <c r="V80" s="116">
        <v>2.2048825606103824E-2</v>
      </c>
      <c r="X80" s="1" t="s">
        <v>539</v>
      </c>
      <c r="Y80" s="1" t="s">
        <v>488</v>
      </c>
      <c r="Z80" s="1">
        <v>186</v>
      </c>
      <c r="AA80" s="117">
        <v>5654</v>
      </c>
      <c r="AB80" s="1">
        <v>0.12499999999996447</v>
      </c>
      <c r="AC80" s="1" t="s">
        <v>459</v>
      </c>
      <c r="AD80" s="1" t="s">
        <v>435</v>
      </c>
      <c r="AE80" s="1" t="s">
        <v>470</v>
      </c>
      <c r="AF80" s="2">
        <v>52.839809409973199</v>
      </c>
      <c r="AG80" s="2">
        <v>25.484747600173275</v>
      </c>
      <c r="AH80" s="2">
        <v>60.627220015108705</v>
      </c>
      <c r="AI80" s="2">
        <v>13.888032384717999</v>
      </c>
      <c r="AJ80" s="116">
        <v>0.2195783335191358</v>
      </c>
      <c r="AK80" s="116">
        <v>5.595898408201843</v>
      </c>
      <c r="AL80" s="116">
        <v>13.312423936815565</v>
      </c>
      <c r="AM80" s="116">
        <v>3.0495110068961675</v>
      </c>
    </row>
    <row r="81" spans="1:39">
      <c r="A81" s="1" t="s">
        <v>538</v>
      </c>
      <c r="B81" s="3">
        <v>274</v>
      </c>
      <c r="C81" s="117">
        <v>5223.1000000000004</v>
      </c>
      <c r="D81" s="116">
        <v>0.12500000000014211</v>
      </c>
      <c r="E81" s="116" t="s">
        <v>437</v>
      </c>
      <c r="F81" s="116" t="s">
        <v>426</v>
      </c>
      <c r="G81" s="116" t="s">
        <v>435</v>
      </c>
      <c r="H81" s="120">
        <v>102.21222447327899</v>
      </c>
      <c r="I81" s="121">
        <v>39.57268104045739</v>
      </c>
      <c r="J81" s="121">
        <v>51.631150653308701</v>
      </c>
      <c r="K81" s="121">
        <v>8.7961683062339198</v>
      </c>
      <c r="L81" s="118">
        <v>1.9039375000000001</v>
      </c>
      <c r="M81" s="119">
        <v>66.793750000000003</v>
      </c>
      <c r="N81" s="118">
        <v>0.45237500000000003</v>
      </c>
      <c r="O81" s="1">
        <v>994.5625</v>
      </c>
      <c r="P81" s="116">
        <v>9.4179889260689376E-2</v>
      </c>
      <c r="Q81" s="116">
        <v>0.12287810487136962</v>
      </c>
      <c r="R81" s="116">
        <v>2.0934193368211604E-2</v>
      </c>
      <c r="S81" s="122">
        <v>60.965527760829765</v>
      </c>
      <c r="T81" s="116">
        <v>5.7417266532344309E-2</v>
      </c>
      <c r="U81" s="116">
        <v>7.4913285137336347E-2</v>
      </c>
      <c r="V81" s="116">
        <v>1.2762641469402829E-2</v>
      </c>
      <c r="X81" s="1" t="s">
        <v>537</v>
      </c>
      <c r="Y81" s="1" t="s">
        <v>488</v>
      </c>
      <c r="Z81" s="1">
        <v>188</v>
      </c>
      <c r="AA81" s="117">
        <v>5669.8</v>
      </c>
      <c r="AB81" s="1">
        <v>0.12499999999996447</v>
      </c>
      <c r="AC81" s="1" t="s">
        <v>459</v>
      </c>
      <c r="AD81" s="1" t="s">
        <v>435</v>
      </c>
      <c r="AE81" s="1" t="s">
        <v>475</v>
      </c>
      <c r="AF81" s="2">
        <v>50.198499299982203</v>
      </c>
      <c r="AG81" s="2">
        <v>27.092623230851327</v>
      </c>
      <c r="AH81" s="2">
        <v>60.708210243861025</v>
      </c>
      <c r="AI81" s="2">
        <v>12.1991665252877</v>
      </c>
      <c r="AJ81" s="116">
        <v>0.21817614432687862</v>
      </c>
      <c r="AK81" s="116">
        <v>5.9109640762079634</v>
      </c>
      <c r="AL81" s="116">
        <v>13.245083239991114</v>
      </c>
      <c r="AM81" s="116">
        <v>2.6615671164887957</v>
      </c>
    </row>
    <row r="82" spans="1:39">
      <c r="A82" s="1" t="s">
        <v>536</v>
      </c>
      <c r="B82" s="3">
        <v>276</v>
      </c>
      <c r="C82" s="117">
        <v>5237.8</v>
      </c>
      <c r="D82" s="116">
        <v>0.125</v>
      </c>
      <c r="E82" s="116" t="s">
        <v>470</v>
      </c>
      <c r="F82" s="116" t="s">
        <v>426</v>
      </c>
      <c r="G82" s="116" t="s">
        <v>435</v>
      </c>
      <c r="H82" s="120">
        <v>54.784971147194597</v>
      </c>
      <c r="I82" s="121">
        <v>26.039863363291204</v>
      </c>
      <c r="J82" s="121">
        <v>62.672727387069351</v>
      </c>
      <c r="K82" s="121">
        <v>11.2874092496395</v>
      </c>
      <c r="L82" s="118">
        <v>1.97875</v>
      </c>
      <c r="M82" s="119">
        <v>63.668750000000003</v>
      </c>
      <c r="N82" s="118">
        <v>0.40725</v>
      </c>
      <c r="O82" s="1">
        <v>1333.25</v>
      </c>
      <c r="P82" s="116">
        <v>6.4407974537640592E-2</v>
      </c>
      <c r="Q82" s="116">
        <v>0.15501707414645435</v>
      </c>
      <c r="R82" s="116">
        <v>2.7918701315905202E-2</v>
      </c>
      <c r="S82" s="122">
        <v>69.183415608838743</v>
      </c>
      <c r="T82" s="116">
        <v>4.4559636709610918E-2</v>
      </c>
      <c r="U82" s="116">
        <v>0.10724610667140322</v>
      </c>
      <c r="V82" s="116">
        <v>1.9315111163973026E-2</v>
      </c>
      <c r="X82" s="1" t="s">
        <v>535</v>
      </c>
      <c r="Y82" s="1" t="s">
        <v>488</v>
      </c>
      <c r="Z82" s="1">
        <v>190</v>
      </c>
      <c r="AA82" s="117">
        <v>5685.1</v>
      </c>
      <c r="AB82" s="1">
        <v>9.9999999999994316E-2</v>
      </c>
      <c r="AC82" s="1" t="s">
        <v>463</v>
      </c>
      <c r="AD82" s="1" t="s">
        <v>435</v>
      </c>
      <c r="AE82" s="1" t="s">
        <v>456</v>
      </c>
      <c r="AF82" s="2">
        <v>47.187338297078</v>
      </c>
      <c r="AG82" s="2">
        <v>22.482623481324882</v>
      </c>
      <c r="AH82" s="2">
        <v>57.650794696576376</v>
      </c>
      <c r="AI82" s="2">
        <v>19.866581822098599</v>
      </c>
      <c r="AJ82" s="116">
        <v>0.18711627041395326</v>
      </c>
      <c r="AK82" s="116">
        <v>4.2068646549466822</v>
      </c>
      <c r="AL82" s="116">
        <v>10.787401690023888</v>
      </c>
      <c r="AM82" s="116">
        <v>3.7173606964247297</v>
      </c>
    </row>
    <row r="83" spans="1:39">
      <c r="A83" s="1" t="s">
        <v>534</v>
      </c>
      <c r="B83" s="3">
        <v>278</v>
      </c>
      <c r="C83" s="117">
        <v>5252.6</v>
      </c>
      <c r="D83" s="116">
        <v>0.12500000000014211</v>
      </c>
      <c r="E83" s="116" t="s">
        <v>437</v>
      </c>
      <c r="F83" s="116" t="s">
        <v>426</v>
      </c>
      <c r="G83" s="116" t="s">
        <v>435</v>
      </c>
      <c r="H83" s="120">
        <v>111.689058610095</v>
      </c>
      <c r="I83" s="121">
        <v>42.552462208271066</v>
      </c>
      <c r="J83" s="121">
        <v>48.880972792907706</v>
      </c>
      <c r="K83" s="121">
        <v>8.5665649988211889</v>
      </c>
      <c r="L83" s="118">
        <v>1.8265625000000001</v>
      </c>
      <c r="M83" s="119">
        <v>75.537499999999994</v>
      </c>
      <c r="N83" s="118">
        <v>0.4985</v>
      </c>
      <c r="O83" s="1">
        <v>1105.375</v>
      </c>
      <c r="P83" s="116">
        <v>9.7155914690479364E-2</v>
      </c>
      <c r="Q83" s="116">
        <v>0.11160518983393374</v>
      </c>
      <c r="R83" s="116">
        <v>1.9559207975846395E-2</v>
      </c>
      <c r="S83" s="122">
        <v>66.911929903392576</v>
      </c>
      <c r="T83" s="116">
        <v>6.5008897534693438E-2</v>
      </c>
      <c r="U83" s="116">
        <v>7.4677186390229952E-2</v>
      </c>
      <c r="V83" s="116">
        <v>1.3087443530457109E-2</v>
      </c>
      <c r="X83" s="1" t="s">
        <v>533</v>
      </c>
      <c r="Y83" s="1" t="s">
        <v>488</v>
      </c>
      <c r="Z83" s="1">
        <v>192</v>
      </c>
      <c r="AA83" s="117">
        <v>5704.2</v>
      </c>
      <c r="AB83" s="1">
        <v>0.11111111111103743</v>
      </c>
      <c r="AC83" s="1" t="s">
        <v>426</v>
      </c>
      <c r="AD83" s="1" t="s">
        <v>435</v>
      </c>
      <c r="AE83" s="1" t="s">
        <v>456</v>
      </c>
      <c r="AF83" s="2">
        <v>42.233832987673999</v>
      </c>
      <c r="AG83" s="2">
        <v>20.9595071892128</v>
      </c>
      <c r="AH83" s="2">
        <v>60.804256308176605</v>
      </c>
      <c r="AI83" s="2">
        <v>18.236236502610602</v>
      </c>
      <c r="AJ83" s="116">
        <v>9.2449571100247152E-2</v>
      </c>
      <c r="AK83" s="116">
        <v>1.9376974501152702</v>
      </c>
      <c r="AL83" s="116">
        <v>5.6213274167604244</v>
      </c>
      <c r="AM83" s="116">
        <v>1.6859322431490213</v>
      </c>
    </row>
    <row r="84" spans="1:39">
      <c r="A84" s="1" t="s">
        <v>532</v>
      </c>
      <c r="B84" s="3">
        <v>280</v>
      </c>
      <c r="C84" s="117">
        <v>5267.5</v>
      </c>
      <c r="D84" s="116">
        <v>0.14285714285721246</v>
      </c>
      <c r="E84" s="116" t="s">
        <v>437</v>
      </c>
      <c r="F84" s="116" t="s">
        <v>426</v>
      </c>
      <c r="G84" s="116" t="s">
        <v>435</v>
      </c>
      <c r="H84" s="120">
        <v>61.396355914369003</v>
      </c>
      <c r="I84" s="121">
        <v>32.529138411463464</v>
      </c>
      <c r="J84" s="121">
        <v>56.677056986893895</v>
      </c>
      <c r="K84" s="121">
        <v>10.7938046016427</v>
      </c>
      <c r="L84" s="118">
        <v>2.0714999999999999</v>
      </c>
      <c r="M84" s="119">
        <v>76.71875</v>
      </c>
      <c r="N84" s="118">
        <v>0.35031250000000003</v>
      </c>
      <c r="O84" s="1">
        <v>1116.875</v>
      </c>
      <c r="P84" s="116">
        <v>9.626301459911342E-2</v>
      </c>
      <c r="Q84" s="116">
        <v>0.16772360506915412</v>
      </c>
      <c r="R84" s="116">
        <v>3.1941951760448208E-2</v>
      </c>
      <c r="S84" s="122">
        <v>51.618817705388963</v>
      </c>
      <c r="T84" s="116">
        <v>4.9689830023628319E-2</v>
      </c>
      <c r="U84" s="116">
        <v>8.6576941949553191E-2</v>
      </c>
      <c r="V84" s="116">
        <v>1.6488057850769042E-2</v>
      </c>
      <c r="X84" s="1" t="s">
        <v>531</v>
      </c>
      <c r="Y84" s="1" t="s">
        <v>488</v>
      </c>
      <c r="Z84" s="1">
        <v>194</v>
      </c>
      <c r="AA84" s="117">
        <v>5723.8</v>
      </c>
      <c r="AB84" s="1">
        <v>9.9999999999994316E-2</v>
      </c>
      <c r="AC84" s="1" t="s">
        <v>463</v>
      </c>
      <c r="AD84" s="1" t="s">
        <v>435</v>
      </c>
      <c r="AE84" s="1" t="s">
        <v>479</v>
      </c>
      <c r="AF84" s="2">
        <v>42.092863718068799</v>
      </c>
      <c r="AG84" s="2">
        <v>23.034469932571998</v>
      </c>
      <c r="AH84" s="2">
        <v>59.984905583781298</v>
      </c>
      <c r="AI84" s="2">
        <v>16.980624483646601</v>
      </c>
      <c r="AJ84" s="116">
        <v>7.9395668849621431E-2</v>
      </c>
      <c r="AK84" s="116">
        <v>1.828837146893048</v>
      </c>
      <c r="AL84" s="116">
        <v>4.7625416997057073</v>
      </c>
      <c r="AM84" s="116">
        <v>1.3481880383633795</v>
      </c>
    </row>
    <row r="85" spans="1:39">
      <c r="A85" s="1" t="s">
        <v>530</v>
      </c>
      <c r="B85" s="3">
        <v>282</v>
      </c>
      <c r="C85" s="117">
        <v>5282.2</v>
      </c>
      <c r="D85" s="116">
        <v>0.14285714285721246</v>
      </c>
      <c r="E85" s="116" t="s">
        <v>437</v>
      </c>
      <c r="F85" s="116" t="s">
        <v>426</v>
      </c>
      <c r="G85" s="116" t="s">
        <v>435</v>
      </c>
      <c r="H85" s="120">
        <v>93.842107513002802</v>
      </c>
      <c r="I85" s="121">
        <v>44.506445259913072</v>
      </c>
      <c r="J85" s="121">
        <v>48.090232715615485</v>
      </c>
      <c r="K85" s="121">
        <v>7.4033220244714606</v>
      </c>
      <c r="L85" s="118">
        <v>1.923125</v>
      </c>
      <c r="M85" s="119">
        <v>76.631249999999994</v>
      </c>
      <c r="N85" s="118">
        <v>0.44068750000000001</v>
      </c>
      <c r="O85" s="1">
        <v>1288.9375</v>
      </c>
      <c r="P85" s="116">
        <v>0.12227351077216005</v>
      </c>
      <c r="Q85" s="116">
        <v>0.13211932684466154</v>
      </c>
      <c r="R85" s="116">
        <v>2.0339305240455165E-2</v>
      </c>
      <c r="S85" s="122">
        <v>68.770083890231746</v>
      </c>
      <c r="T85" s="116">
        <v>8.4087595933546019E-2</v>
      </c>
      <c r="U85" s="116">
        <v>9.0858571906283214E-2</v>
      </c>
      <c r="V85" s="116">
        <v>1.3987357276551319E-2</v>
      </c>
      <c r="X85" s="1" t="s">
        <v>529</v>
      </c>
      <c r="Y85" s="1" t="s">
        <v>488</v>
      </c>
      <c r="Z85" s="1">
        <v>196</v>
      </c>
      <c r="AA85" s="117">
        <v>5749.8</v>
      </c>
      <c r="AB85" s="1">
        <v>6.2500000000017764E-2</v>
      </c>
      <c r="AC85" s="1" t="s">
        <v>426</v>
      </c>
      <c r="AD85" s="1" t="s">
        <v>435</v>
      </c>
      <c r="AE85" s="1" t="s">
        <v>456</v>
      </c>
      <c r="AF85" s="2">
        <v>70.924201646844594</v>
      </c>
      <c r="AG85" s="2">
        <v>29.813385846622591</v>
      </c>
      <c r="AH85" s="2">
        <v>53.673986218442707</v>
      </c>
      <c r="AI85" s="2">
        <v>16.512627934934802</v>
      </c>
      <c r="AJ85" s="116">
        <v>5.5074350386711456E-2</v>
      </c>
      <c r="AK85" s="116">
        <v>1.6419528583311167</v>
      </c>
      <c r="AL85" s="116">
        <v>2.9560599236460354</v>
      </c>
      <c r="AM85" s="116">
        <v>0.9094222566939989</v>
      </c>
    </row>
    <row r="86" spans="1:39">
      <c r="A86" s="1" t="s">
        <v>528</v>
      </c>
      <c r="B86" s="3">
        <v>284</v>
      </c>
      <c r="C86" s="117">
        <v>5296.9</v>
      </c>
      <c r="D86" s="116">
        <v>0.125</v>
      </c>
      <c r="E86" s="116" t="s">
        <v>475</v>
      </c>
      <c r="F86" s="116" t="s">
        <v>426</v>
      </c>
      <c r="G86" s="116" t="s">
        <v>435</v>
      </c>
      <c r="H86" s="120">
        <v>40.466062489885601</v>
      </c>
      <c r="I86" s="121">
        <v>25.998787246045822</v>
      </c>
      <c r="J86" s="121">
        <v>59.319219762854189</v>
      </c>
      <c r="K86" s="121">
        <v>14.681992991099898</v>
      </c>
      <c r="L86" s="118">
        <v>1.6819999999999999</v>
      </c>
      <c r="M86" s="119">
        <v>44.9</v>
      </c>
      <c r="N86" s="118">
        <v>0.58650000000000002</v>
      </c>
      <c r="O86" s="1">
        <v>1393</v>
      </c>
      <c r="P86" s="116">
        <v>5.4662450184811341E-2</v>
      </c>
      <c r="Q86" s="116">
        <v>0.12471865955140093</v>
      </c>
      <c r="R86" s="116">
        <v>3.0868890263787536E-2</v>
      </c>
      <c r="S86" s="2">
        <v>40.996864169004773</v>
      </c>
      <c r="T86" s="116">
        <v>2.2409890453717003E-2</v>
      </c>
      <c r="U86" s="116">
        <v>5.1130739449691334E-2</v>
      </c>
      <c r="V86" s="116">
        <v>1.2655277011924114E-2</v>
      </c>
      <c r="X86" s="1" t="s">
        <v>527</v>
      </c>
      <c r="Y86" s="1" t="s">
        <v>488</v>
      </c>
      <c r="Z86" s="1">
        <v>198</v>
      </c>
      <c r="AA86" s="117">
        <v>5781.9</v>
      </c>
      <c r="AB86" s="1">
        <v>6.2499999999982236E-2</v>
      </c>
      <c r="AC86" s="1" t="s">
        <v>426</v>
      </c>
      <c r="AD86" s="1" t="s">
        <v>435</v>
      </c>
      <c r="AE86" s="1" t="s">
        <v>526</v>
      </c>
      <c r="AF86" s="2">
        <v>56.9786029096839</v>
      </c>
      <c r="AG86" s="2">
        <v>25.15122186647719</v>
      </c>
      <c r="AH86" s="2">
        <v>56.391683119112898</v>
      </c>
      <c r="AI86" s="2">
        <v>18.457095014409898</v>
      </c>
      <c r="AJ86" s="116">
        <v>4.2979514369659744E-2</v>
      </c>
      <c r="AK86" s="116">
        <v>1.0809873016247566</v>
      </c>
      <c r="AL86" s="116">
        <v>2.4236871549472117</v>
      </c>
      <c r="AM86" s="116">
        <v>0.7932769803940054</v>
      </c>
    </row>
    <row r="87" spans="1:39">
      <c r="A87" s="1" t="s">
        <v>525</v>
      </c>
      <c r="B87" s="3">
        <v>288</v>
      </c>
      <c r="C87" s="117">
        <v>5335.9</v>
      </c>
      <c r="D87" s="116">
        <v>9.0909090909081516E-2</v>
      </c>
      <c r="E87" s="116" t="s">
        <v>479</v>
      </c>
      <c r="F87" s="116" t="s">
        <v>426</v>
      </c>
      <c r="G87" s="116" t="s">
        <v>435</v>
      </c>
      <c r="H87" s="120">
        <v>24.058631064440799</v>
      </c>
      <c r="I87" s="121">
        <v>12.327962269583709</v>
      </c>
      <c r="J87" s="121">
        <v>68.586926999979909</v>
      </c>
      <c r="K87" s="121">
        <v>19.085110730436298</v>
      </c>
      <c r="L87" s="118">
        <v>1.6439999999999999</v>
      </c>
      <c r="M87" s="119">
        <v>31</v>
      </c>
      <c r="N87" s="118">
        <v>0.60950000000000004</v>
      </c>
      <c r="O87" s="1">
        <v>1378.5</v>
      </c>
      <c r="P87" s="116">
        <v>1.842469997381229E-2</v>
      </c>
      <c r="Q87" s="116">
        <v>0.10250627998905028</v>
      </c>
      <c r="R87" s="116">
        <v>2.8523565491667298E-2</v>
      </c>
      <c r="S87" s="2">
        <v>41.878239344008691</v>
      </c>
      <c r="T87" s="116">
        <v>7.7159399534486176E-3</v>
      </c>
      <c r="U87" s="116">
        <v>4.2927825276454161E-2</v>
      </c>
      <c r="V87" s="116">
        <v>1.19451670260455E-2</v>
      </c>
      <c r="X87" s="1" t="s">
        <v>524</v>
      </c>
      <c r="Y87" s="1" t="s">
        <v>488</v>
      </c>
      <c r="Z87" s="1">
        <v>202</v>
      </c>
      <c r="AA87" s="117">
        <v>5850.2</v>
      </c>
      <c r="AB87" s="1">
        <v>5.8823529411767654E-2</v>
      </c>
      <c r="AC87" s="1" t="s">
        <v>463</v>
      </c>
      <c r="AD87" s="1" t="s">
        <v>425</v>
      </c>
      <c r="AE87" s="1" t="s">
        <v>465</v>
      </c>
      <c r="AF87" s="2">
        <v>337.89526409485597</v>
      </c>
      <c r="AG87" s="2">
        <v>70.850310777838601</v>
      </c>
      <c r="AH87" s="2">
        <v>24.292785717840641</v>
      </c>
      <c r="AI87" s="2">
        <v>4.85690350432077</v>
      </c>
      <c r="AJ87" s="116">
        <v>6.6885591570270186E-2</v>
      </c>
      <c r="AK87" s="116">
        <v>4.7388649493132249</v>
      </c>
      <c r="AL87" s="116">
        <v>1.624837343627582</v>
      </c>
      <c r="AM87" s="116">
        <v>0.324856864086213</v>
      </c>
    </row>
    <row r="88" spans="1:39">
      <c r="A88" s="1" t="s">
        <v>523</v>
      </c>
      <c r="B88" s="3">
        <v>292</v>
      </c>
      <c r="C88" s="117">
        <v>5380.2</v>
      </c>
      <c r="D88" s="116">
        <v>8.3333333333364915E-2</v>
      </c>
      <c r="E88" s="116" t="s">
        <v>479</v>
      </c>
      <c r="F88" s="116" t="s">
        <v>463</v>
      </c>
      <c r="G88" s="116" t="s">
        <v>435</v>
      </c>
      <c r="H88" s="120">
        <v>31.868286812098699</v>
      </c>
      <c r="I88" s="121">
        <v>17.851698427114986</v>
      </c>
      <c r="J88" s="121">
        <v>66.847571429178871</v>
      </c>
      <c r="K88" s="121">
        <v>15.3007301437062</v>
      </c>
      <c r="L88" s="118">
        <v>1.6575</v>
      </c>
      <c r="M88" s="119">
        <v>35.9</v>
      </c>
      <c r="N88" s="118">
        <v>0.60199999999999998</v>
      </c>
      <c r="O88" s="1">
        <v>1271</v>
      </c>
      <c r="P88" s="116">
        <v>2.4657658452461921E-2</v>
      </c>
      <c r="Q88" s="116">
        <v>9.2333208036588316E-2</v>
      </c>
      <c r="R88" s="116">
        <v>2.1134133511002198E-2</v>
      </c>
      <c r="S88" s="2">
        <v>46.757062333396561</v>
      </c>
      <c r="T88" s="116">
        <v>1.1529196732573646E-2</v>
      </c>
      <c r="U88" s="116">
        <v>4.3172295636092317E-2</v>
      </c>
      <c r="V88" s="116">
        <v>9.8816999793625484E-3</v>
      </c>
      <c r="X88" s="1" t="s">
        <v>522</v>
      </c>
      <c r="Y88" s="1" t="s">
        <v>488</v>
      </c>
      <c r="Z88" s="1">
        <v>204</v>
      </c>
      <c r="AA88" s="117">
        <v>5886.8</v>
      </c>
      <c r="AB88" s="1">
        <v>5.5555555555546782E-2</v>
      </c>
      <c r="AC88" s="1" t="s">
        <v>426</v>
      </c>
      <c r="AD88" s="1" t="s">
        <v>435</v>
      </c>
      <c r="AE88" s="1" t="s">
        <v>475</v>
      </c>
      <c r="AF88" s="2">
        <v>133.18861137042501</v>
      </c>
      <c r="AG88" s="2">
        <v>42.244607420285675</v>
      </c>
      <c r="AH88" s="2">
        <v>47.461835607053231</v>
      </c>
      <c r="AI88" s="2">
        <v>10.2935569726612</v>
      </c>
      <c r="AJ88" s="116">
        <v>6.7884874813856244E-2</v>
      </c>
      <c r="AK88" s="116">
        <v>2.8677698862865957</v>
      </c>
      <c r="AL88" s="116">
        <v>3.2219407686206334</v>
      </c>
      <c r="AM88" s="116">
        <v>0.69877682647840267</v>
      </c>
    </row>
    <row r="89" spans="1:39">
      <c r="A89" s="1" t="s">
        <v>521</v>
      </c>
      <c r="B89" s="3">
        <v>296</v>
      </c>
      <c r="C89" s="117">
        <v>5437</v>
      </c>
      <c r="D89" s="116">
        <v>4.3478260869571662E-2</v>
      </c>
      <c r="E89" s="116" t="s">
        <v>479</v>
      </c>
      <c r="F89" s="116" t="s">
        <v>426</v>
      </c>
      <c r="G89" s="116" t="s">
        <v>435</v>
      </c>
      <c r="H89" s="120">
        <v>31.0742303285117</v>
      </c>
      <c r="I89" s="121">
        <v>18.166017909835155</v>
      </c>
      <c r="J89" s="121">
        <v>63.070067392921182</v>
      </c>
      <c r="K89" s="121">
        <v>18.7639146972436</v>
      </c>
      <c r="L89" s="118">
        <v>1.6655</v>
      </c>
      <c r="M89" s="119">
        <v>43.5</v>
      </c>
      <c r="N89" s="118">
        <v>0.59650000000000003</v>
      </c>
      <c r="O89" s="1">
        <v>1293</v>
      </c>
      <c r="P89" s="116">
        <v>1.3154566447319537E-2</v>
      </c>
      <c r="Q89" s="116">
        <v>4.5670955323011214E-2</v>
      </c>
      <c r="R89" s="116">
        <v>1.3587521707940803E-2</v>
      </c>
      <c r="S89" s="2">
        <v>50.702077641527332</v>
      </c>
      <c r="T89" s="116">
        <v>6.6696384935262549E-3</v>
      </c>
      <c r="U89" s="116">
        <v>2.3156123227500405E-2</v>
      </c>
      <c r="V89" s="116">
        <v>6.8891558059195265E-3</v>
      </c>
      <c r="X89" s="1" t="s">
        <v>520</v>
      </c>
      <c r="Y89" s="1" t="s">
        <v>488</v>
      </c>
      <c r="Z89" s="1">
        <v>206</v>
      </c>
      <c r="AA89" s="117">
        <v>5930.9</v>
      </c>
      <c r="AB89" s="1">
        <v>3.8461538461530893E-2</v>
      </c>
      <c r="AC89" s="1" t="s">
        <v>426</v>
      </c>
      <c r="AD89" s="1" t="s">
        <v>435</v>
      </c>
      <c r="AE89" s="1" t="s">
        <v>475</v>
      </c>
      <c r="AF89" s="2">
        <v>46.181835615268398</v>
      </c>
      <c r="AG89" s="2">
        <v>23.407025076621998</v>
      </c>
      <c r="AH89" s="2">
        <v>56.622343264057797</v>
      </c>
      <c r="AI89" s="2">
        <v>19.970631659320201</v>
      </c>
      <c r="AJ89" s="116">
        <v>3.0300722734181447E-2</v>
      </c>
      <c r="AK89" s="116">
        <v>0.70924977687875546</v>
      </c>
      <c r="AL89" s="116">
        <v>1.7156979238038619</v>
      </c>
      <c r="AM89" s="116">
        <v>0.60512457273552733</v>
      </c>
    </row>
    <row r="90" spans="1:39">
      <c r="A90" s="1" t="s">
        <v>519</v>
      </c>
      <c r="B90" s="3">
        <v>300</v>
      </c>
      <c r="C90" s="117">
        <v>5524</v>
      </c>
      <c r="D90" s="116">
        <v>4.3478260869571662E-2</v>
      </c>
      <c r="E90" s="116" t="s">
        <v>475</v>
      </c>
      <c r="F90" s="116" t="s">
        <v>426</v>
      </c>
      <c r="G90" s="116" t="s">
        <v>435</v>
      </c>
      <c r="H90" s="120">
        <v>50.850886211831302</v>
      </c>
      <c r="I90" s="121">
        <v>28.561163360530767</v>
      </c>
      <c r="J90" s="121">
        <v>62.965910340233002</v>
      </c>
      <c r="K90" s="121">
        <v>8.47292629923626</v>
      </c>
      <c r="L90" s="118">
        <v>1.8554999999999999</v>
      </c>
      <c r="M90" s="119">
        <v>45.8</v>
      </c>
      <c r="N90" s="118">
        <v>0.48099999999999998</v>
      </c>
      <c r="O90" s="1">
        <v>1339.5</v>
      </c>
      <c r="P90" s="116">
        <v>2.3041408093683779E-2</v>
      </c>
      <c r="Q90" s="116">
        <v>5.079706375492158E-2</v>
      </c>
      <c r="R90" s="116">
        <v>6.8354411948848733E-3</v>
      </c>
      <c r="S90" s="2">
        <v>65.339560124187983</v>
      </c>
      <c r="T90" s="116">
        <v>1.5055154694832028E-2</v>
      </c>
      <c r="U90" s="116">
        <v>3.3190578013469085E-2</v>
      </c>
      <c r="V90" s="116">
        <v>4.4662472092853152E-3</v>
      </c>
      <c r="X90" s="1" t="s">
        <v>518</v>
      </c>
      <c r="Y90" s="1" t="s">
        <v>488</v>
      </c>
      <c r="Z90" s="1">
        <v>210</v>
      </c>
      <c r="AA90" s="117">
        <v>6032.4</v>
      </c>
      <c r="AB90" s="1">
        <v>3.8461538461530893E-2</v>
      </c>
      <c r="AC90" s="1" t="s">
        <v>426</v>
      </c>
      <c r="AD90" s="1" t="s">
        <v>435</v>
      </c>
      <c r="AE90" s="1" t="s">
        <v>475</v>
      </c>
      <c r="AF90" s="2">
        <v>104.27627349144799</v>
      </c>
      <c r="AG90" s="2">
        <v>34.892697438747142</v>
      </c>
      <c r="AH90" s="2">
        <v>52.615965458810663</v>
      </c>
      <c r="AI90" s="2">
        <v>12.4913371024422</v>
      </c>
      <c r="AJ90" s="116">
        <v>4.2996157154143379E-2</v>
      </c>
      <c r="AK90" s="116">
        <v>1.5002519026083483</v>
      </c>
      <c r="AL90" s="116">
        <v>2.262284319684003</v>
      </c>
      <c r="AM90" s="116">
        <v>0.53707949312198688</v>
      </c>
    </row>
    <row r="91" spans="1:39">
      <c r="A91" s="1" t="s">
        <v>517</v>
      </c>
      <c r="B91" s="3">
        <v>304</v>
      </c>
      <c r="C91" s="117">
        <v>5614.4</v>
      </c>
      <c r="D91" s="116">
        <v>4.5454545454540758E-2</v>
      </c>
      <c r="E91" s="116" t="s">
        <v>481</v>
      </c>
      <c r="F91" s="116" t="s">
        <v>426</v>
      </c>
      <c r="G91" s="116" t="s">
        <v>468</v>
      </c>
      <c r="H91" s="120">
        <v>20.169482419618099</v>
      </c>
      <c r="I91" s="121">
        <v>9.6747268397204671</v>
      </c>
      <c r="J91" s="121">
        <v>70.642357958185471</v>
      </c>
      <c r="K91" s="121">
        <v>19.682915202094101</v>
      </c>
      <c r="L91" s="118">
        <v>1.5885</v>
      </c>
      <c r="M91" s="119">
        <v>46.95</v>
      </c>
      <c r="N91" s="118">
        <v>0.64349999999999996</v>
      </c>
      <c r="O91" s="1">
        <v>1186</v>
      </c>
      <c r="P91" s="116">
        <v>6.9855925385883524E-3</v>
      </c>
      <c r="Q91" s="116">
        <v>5.1006993462075476E-2</v>
      </c>
      <c r="R91" s="116">
        <v>1.4211959453874205E-2</v>
      </c>
      <c r="S91" s="2">
        <v>45.082299807702483</v>
      </c>
      <c r="T91" s="116">
        <v>3.1492657715908958E-3</v>
      </c>
      <c r="U91" s="116">
        <v>2.2995125715468072E-2</v>
      </c>
      <c r="V91" s="116">
        <v>6.4070781695446865E-3</v>
      </c>
      <c r="X91" s="1" t="s">
        <v>516</v>
      </c>
      <c r="Y91" s="1" t="s">
        <v>488</v>
      </c>
      <c r="Z91" s="1">
        <v>214</v>
      </c>
      <c r="AA91" s="117">
        <v>6137.5</v>
      </c>
      <c r="AB91" s="1">
        <v>3.9999999999997725E-2</v>
      </c>
      <c r="AC91" s="1" t="s">
        <v>471</v>
      </c>
      <c r="AD91" s="1" t="s">
        <v>425</v>
      </c>
      <c r="AE91" s="1" t="s">
        <v>465</v>
      </c>
      <c r="AF91" s="2">
        <v>128.47924664834201</v>
      </c>
      <c r="AG91" s="2">
        <v>60.713801208703146</v>
      </c>
      <c r="AH91" s="2">
        <v>31.588605849818773</v>
      </c>
      <c r="AI91" s="2">
        <v>7.6975929414780504</v>
      </c>
      <c r="AJ91" s="116">
        <v>6.8314719794419138E-2</v>
      </c>
      <c r="AK91" s="116">
        <v>4.1476463172266209</v>
      </c>
      <c r="AL91" s="116">
        <v>2.1579667573267187</v>
      </c>
      <c r="AM91" s="116">
        <v>0.52585890488857157</v>
      </c>
    </row>
    <row r="92" spans="1:39">
      <c r="A92" s="1" t="s">
        <v>515</v>
      </c>
      <c r="B92" s="3">
        <v>308</v>
      </c>
      <c r="C92" s="117">
        <v>5703.2</v>
      </c>
      <c r="D92" s="116">
        <v>4.5454545454559549E-2</v>
      </c>
      <c r="E92" s="116" t="s">
        <v>481</v>
      </c>
      <c r="F92" s="116" t="s">
        <v>426</v>
      </c>
      <c r="G92" s="116" t="s">
        <v>468</v>
      </c>
      <c r="H92" s="120">
        <v>16.298780388989002</v>
      </c>
      <c r="I92" s="121">
        <v>6.8805714048542539</v>
      </c>
      <c r="J92" s="121">
        <v>70.071199510545171</v>
      </c>
      <c r="K92" s="121">
        <v>23.048229084600599</v>
      </c>
      <c r="L92" s="118">
        <v>1.4935</v>
      </c>
      <c r="M92" s="119">
        <v>69.349999999999994</v>
      </c>
      <c r="N92" s="118">
        <v>0.70050000000000001</v>
      </c>
      <c r="O92" s="1">
        <v>1169</v>
      </c>
      <c r="P92" s="116">
        <v>4.6709697241604613E-3</v>
      </c>
      <c r="Q92" s="116">
        <v>4.7568789304105297E-2</v>
      </c>
      <c r="R92" s="116">
        <v>1.5646604608118939E-2</v>
      </c>
      <c r="S92" s="2">
        <v>44.428551590056955</v>
      </c>
      <c r="T92" s="116">
        <v>2.0752441936545715E-3</v>
      </c>
      <c r="U92" s="116">
        <v>2.1134124096739915E-2</v>
      </c>
      <c r="V92" s="116">
        <v>6.9515598004103512E-3</v>
      </c>
      <c r="X92" s="1" t="s">
        <v>514</v>
      </c>
      <c r="Y92" s="1" t="s">
        <v>488</v>
      </c>
      <c r="Z92" s="1">
        <v>216</v>
      </c>
      <c r="AA92" s="117">
        <v>6188.9</v>
      </c>
      <c r="AB92" s="1">
        <v>3.9999999999997725E-2</v>
      </c>
      <c r="AC92" s="1" t="s">
        <v>463</v>
      </c>
      <c r="AD92" s="1" t="s">
        <v>425</v>
      </c>
      <c r="AE92" s="1" t="s">
        <v>465</v>
      </c>
      <c r="AF92" s="2">
        <v>157.023237270603</v>
      </c>
      <c r="AG92" s="2">
        <v>62.797856418985788</v>
      </c>
      <c r="AH92" s="2">
        <v>29.663313711431165</v>
      </c>
      <c r="AI92" s="2">
        <v>7.5388298695830303</v>
      </c>
      <c r="AJ92" s="116">
        <v>6.5897244007093597E-2</v>
      </c>
      <c r="AK92" s="116">
        <v>4.1382056675643355</v>
      </c>
      <c r="AL92" s="116">
        <v>1.9547306217011446</v>
      </c>
      <c r="AM92" s="116">
        <v>0.49678811144387852</v>
      </c>
    </row>
    <row r="93" spans="1:39">
      <c r="A93" s="1" t="s">
        <v>513</v>
      </c>
      <c r="B93" s="3">
        <v>312</v>
      </c>
      <c r="C93" s="117">
        <v>5819.3</v>
      </c>
      <c r="D93" s="116">
        <v>2.7777777777788306E-2</v>
      </c>
      <c r="E93" s="116" t="s">
        <v>467</v>
      </c>
      <c r="F93" s="116" t="s">
        <v>490</v>
      </c>
      <c r="G93" s="116" t="s">
        <v>468</v>
      </c>
      <c r="H93" s="120">
        <v>24.375402073828301</v>
      </c>
      <c r="I93" s="121">
        <v>5.8433256895110883</v>
      </c>
      <c r="J93" s="121">
        <v>82.592845684099018</v>
      </c>
      <c r="K93" s="121">
        <v>11.563828626389901</v>
      </c>
      <c r="L93" s="118">
        <v>2.1459999999999999</v>
      </c>
      <c r="M93" s="119">
        <v>100.7</v>
      </c>
      <c r="N93" s="118">
        <v>0.30499999999999999</v>
      </c>
      <c r="O93" s="1">
        <v>1278.5</v>
      </c>
      <c r="P93" s="116">
        <v>3.4832713693598743E-3</v>
      </c>
      <c r="Q93" s="116">
        <v>4.9234513010595456E-2</v>
      </c>
      <c r="R93" s="116">
        <v>6.8933267311783696E-3</v>
      </c>
      <c r="S93" s="2">
        <v>80.154678496402923</v>
      </c>
      <c r="T93" s="116">
        <v>2.7920049672676586E-3</v>
      </c>
      <c r="U93" s="116">
        <v>3.9463765612912455E-2</v>
      </c>
      <c r="V93" s="116">
        <v>5.5253238790826231E-3</v>
      </c>
      <c r="X93" s="1" t="s">
        <v>512</v>
      </c>
      <c r="Y93" s="1" t="s">
        <v>488</v>
      </c>
      <c r="Z93" s="1">
        <v>218</v>
      </c>
      <c r="AA93" s="117">
        <v>6240.6</v>
      </c>
      <c r="AB93" s="1">
        <v>3.8461538461544348E-2</v>
      </c>
      <c r="AC93" s="1" t="s">
        <v>459</v>
      </c>
      <c r="AD93" s="1" t="s">
        <v>425</v>
      </c>
      <c r="AE93" s="1" t="s">
        <v>465</v>
      </c>
      <c r="AF93" s="2">
        <v>108.022403545957</v>
      </c>
      <c r="AG93" s="2">
        <v>52.821063784988119</v>
      </c>
      <c r="AH93" s="2">
        <v>38.556584319784058</v>
      </c>
      <c r="AI93" s="2">
        <v>8.6223518952278795</v>
      </c>
      <c r="AJ93" s="116">
        <v>6.1072939474699481E-2</v>
      </c>
      <c r="AK93" s="116">
        <v>3.22593763152982</v>
      </c>
      <c r="AL93" s="116">
        <v>2.3547639405133189</v>
      </c>
      <c r="AM93" s="116">
        <v>0.5265923754268127</v>
      </c>
    </row>
    <row r="94" spans="1:39">
      <c r="A94" s="1" t="s">
        <v>511</v>
      </c>
      <c r="B94" s="3">
        <v>316</v>
      </c>
      <c r="C94" s="117">
        <v>5997.3</v>
      </c>
      <c r="D94" s="116">
        <v>1.4084507042257806E-2</v>
      </c>
      <c r="E94" s="116" t="s">
        <v>467</v>
      </c>
      <c r="F94" s="116" t="s">
        <v>510</v>
      </c>
      <c r="G94" s="116" t="s">
        <v>468</v>
      </c>
      <c r="H94" s="120">
        <v>21.396335998172699</v>
      </c>
      <c r="I94" s="121">
        <v>6.4021452596895863</v>
      </c>
      <c r="J94" s="121">
        <v>80.095865851302122</v>
      </c>
      <c r="K94" s="121">
        <v>13.501988889008301</v>
      </c>
      <c r="L94" s="118">
        <v>1.9990000000000001</v>
      </c>
      <c r="M94" s="119">
        <v>94.05</v>
      </c>
      <c r="N94" s="118">
        <v>0.39450000000000002</v>
      </c>
      <c r="O94" s="1">
        <v>1332</v>
      </c>
      <c r="P94" s="116">
        <v>1.8025194893131517E-3</v>
      </c>
      <c r="Q94" s="116">
        <v>2.2550934624901642E-2</v>
      </c>
      <c r="R94" s="116">
        <v>3.8014754632585642E-3</v>
      </c>
      <c r="S94" s="2">
        <v>77.225476328355597</v>
      </c>
      <c r="T94" s="116">
        <v>1.3920042615335243E-3</v>
      </c>
      <c r="U94" s="116">
        <v>1.7415066680576366E-2</v>
      </c>
      <c r="V94" s="116">
        <v>2.9357075340069889E-3</v>
      </c>
      <c r="X94" s="1" t="s">
        <v>509</v>
      </c>
      <c r="Y94" s="1" t="s">
        <v>488</v>
      </c>
      <c r="Z94" s="1">
        <v>220</v>
      </c>
      <c r="AA94" s="117">
        <v>6292.4</v>
      </c>
      <c r="AB94" s="1">
        <v>3.8461538461530893E-2</v>
      </c>
      <c r="AC94" s="1" t="s">
        <v>459</v>
      </c>
      <c r="AD94" s="1" t="s">
        <v>425</v>
      </c>
      <c r="AE94" s="1" t="s">
        <v>504</v>
      </c>
      <c r="AF94" s="2">
        <v>127.766945053306</v>
      </c>
      <c r="AG94" s="2">
        <v>54.32054117921281</v>
      </c>
      <c r="AH94" s="2">
        <v>37.374228171092597</v>
      </c>
      <c r="AI94" s="2">
        <v>8.30523064969465</v>
      </c>
      <c r="AJ94" s="116">
        <v>5.444141963429356E-2</v>
      </c>
      <c r="AK94" s="116">
        <v>2.9572873770994481</v>
      </c>
      <c r="AL94" s="116">
        <v>2.0347060393702878</v>
      </c>
      <c r="AM94" s="116">
        <v>0.45214854695962298</v>
      </c>
    </row>
    <row r="95" spans="1:39">
      <c r="A95" s="1" t="s">
        <v>508</v>
      </c>
      <c r="B95" s="3">
        <v>320</v>
      </c>
      <c r="C95" s="117">
        <v>6274.6</v>
      </c>
      <c r="D95" s="116">
        <v>1.4925373134332157E-2</v>
      </c>
      <c r="E95" s="116" t="s">
        <v>467</v>
      </c>
      <c r="F95" s="116" t="s">
        <v>463</v>
      </c>
      <c r="G95" s="116" t="s">
        <v>468</v>
      </c>
      <c r="H95" s="120">
        <v>24.073551496717499</v>
      </c>
      <c r="I95" s="121">
        <v>7.8090070602118002</v>
      </c>
      <c r="J95" s="121">
        <v>78.075189236224247</v>
      </c>
      <c r="K95" s="121">
        <v>14.115803703564001</v>
      </c>
      <c r="L95" s="118">
        <v>1.6379999999999999</v>
      </c>
      <c r="M95" s="119">
        <v>66.55</v>
      </c>
      <c r="N95" s="118">
        <v>0.61350000000000005</v>
      </c>
      <c r="O95" s="1">
        <v>1208</v>
      </c>
      <c r="P95" s="116">
        <v>1.9091273977059975E-3</v>
      </c>
      <c r="Q95" s="116">
        <v>1.9087635816263861E-2</v>
      </c>
      <c r="R95" s="116">
        <v>3.450997980066226E-3</v>
      </c>
      <c r="S95" s="2">
        <v>44.700161740617474</v>
      </c>
      <c r="T95" s="116">
        <v>8.5338303460902223E-4</v>
      </c>
      <c r="U95" s="116">
        <v>8.532204082329976E-3</v>
      </c>
      <c r="V95" s="116">
        <v>1.542601678755045E-3</v>
      </c>
      <c r="X95" s="1" t="s">
        <v>507</v>
      </c>
      <c r="Y95" s="1" t="s">
        <v>488</v>
      </c>
      <c r="Z95" s="1">
        <v>222</v>
      </c>
      <c r="AA95" s="117">
        <v>6344.3</v>
      </c>
      <c r="AB95" s="1">
        <v>3.8461538461544348E-2</v>
      </c>
      <c r="AC95" s="1" t="s">
        <v>463</v>
      </c>
      <c r="AD95" s="1" t="s">
        <v>425</v>
      </c>
      <c r="AE95" s="1" t="s">
        <v>465</v>
      </c>
      <c r="AF95" s="2">
        <v>147.000773898608</v>
      </c>
      <c r="AG95" s="2">
        <v>56.82975123504113</v>
      </c>
      <c r="AH95" s="2">
        <v>35.327158243066528</v>
      </c>
      <c r="AI95" s="2">
        <v>7.8430905218923899</v>
      </c>
      <c r="AJ95" s="116">
        <v>3.8978798173204147E-2</v>
      </c>
      <c r="AK95" s="116">
        <v>2.2151554036240673</v>
      </c>
      <c r="AL95" s="116">
        <v>1.3770101711893354</v>
      </c>
      <c r="AM95" s="116">
        <v>0.30571424250701384</v>
      </c>
    </row>
    <row r="96" spans="1:39">
      <c r="A96" s="1" t="s">
        <v>506</v>
      </c>
      <c r="B96" s="3">
        <v>324</v>
      </c>
      <c r="C96" s="117">
        <v>6538.3</v>
      </c>
      <c r="D96" s="116">
        <v>1.4705882352944127E-2</v>
      </c>
      <c r="E96" s="116" t="s">
        <v>479</v>
      </c>
      <c r="F96" s="116" t="s">
        <v>463</v>
      </c>
      <c r="G96" s="116" t="s">
        <v>435</v>
      </c>
      <c r="H96" s="120">
        <v>49.2605677859952</v>
      </c>
      <c r="I96" s="121">
        <v>22.873495682716509</v>
      </c>
      <c r="J96" s="121">
        <v>65.437342953378263</v>
      </c>
      <c r="K96" s="121">
        <v>11.689161363905299</v>
      </c>
      <c r="L96" s="118">
        <v>1.575</v>
      </c>
      <c r="M96" s="119">
        <v>43.85</v>
      </c>
      <c r="N96" s="118">
        <v>0.65149999999999997</v>
      </c>
      <c r="O96" s="1">
        <v>1274.5</v>
      </c>
      <c r="P96" s="116">
        <v>5.2979052500420195E-3</v>
      </c>
      <c r="Q96" s="116">
        <v>1.51564434046458E-2</v>
      </c>
      <c r="R96" s="116">
        <v>2.707416051199197E-3</v>
      </c>
      <c r="S96" s="2">
        <v>41.587785056912871</v>
      </c>
      <c r="T96" s="116">
        <v>2.2032814479063774E-3</v>
      </c>
      <c r="U96" s="116">
        <v>6.303229105396743E-3</v>
      </c>
      <c r="V96" s="116">
        <v>1.1259543679690803E-3</v>
      </c>
      <c r="X96" s="1" t="s">
        <v>505</v>
      </c>
      <c r="Y96" s="1" t="s">
        <v>488</v>
      </c>
      <c r="Z96" s="1">
        <v>224</v>
      </c>
      <c r="AA96" s="117">
        <v>6395.9</v>
      </c>
      <c r="AB96" s="1">
        <v>3.9999999999997725E-2</v>
      </c>
      <c r="AC96" s="1" t="s">
        <v>463</v>
      </c>
      <c r="AD96" s="1" t="s">
        <v>425</v>
      </c>
      <c r="AE96" s="1" t="s">
        <v>504</v>
      </c>
      <c r="AF96" s="2">
        <v>122.924083252339</v>
      </c>
      <c r="AG96" s="2">
        <v>54.103810939028442</v>
      </c>
      <c r="AH96" s="2">
        <v>37.47072727805967</v>
      </c>
      <c r="AI96" s="2">
        <v>8.4254617829119702</v>
      </c>
      <c r="AJ96" s="116">
        <v>4.9444923495062548E-2</v>
      </c>
      <c r="AK96" s="116">
        <v>2.6751587926715894</v>
      </c>
      <c r="AL96" s="116">
        <v>1.8527372435680136</v>
      </c>
      <c r="AM96" s="116">
        <v>0.41659631326665564</v>
      </c>
    </row>
    <row r="97" spans="1:39">
      <c r="A97" s="1" t="s">
        <v>503</v>
      </c>
      <c r="B97" s="3">
        <v>328</v>
      </c>
      <c r="C97" s="117">
        <v>6801.7</v>
      </c>
      <c r="D97" s="116">
        <v>1.4925373134332157E-2</v>
      </c>
      <c r="E97" s="116" t="s">
        <v>470</v>
      </c>
      <c r="F97" s="116" t="s">
        <v>426</v>
      </c>
      <c r="G97" s="116" t="s">
        <v>435</v>
      </c>
      <c r="H97" s="120">
        <v>36.802003723904903</v>
      </c>
      <c r="I97" s="121">
        <v>15.70845104114667</v>
      </c>
      <c r="J97" s="121">
        <v>74.954266729859256</v>
      </c>
      <c r="K97" s="121">
        <v>9.337282228993999</v>
      </c>
      <c r="L97" s="118">
        <v>2.0125000000000002</v>
      </c>
      <c r="M97" s="119">
        <v>97.9</v>
      </c>
      <c r="N97" s="118">
        <v>0.38650000000000001</v>
      </c>
      <c r="O97" s="1">
        <v>1322</v>
      </c>
      <c r="P97" s="116">
        <v>4.7183966746739883E-3</v>
      </c>
      <c r="Q97" s="116">
        <v>2.2514248028937336E-2</v>
      </c>
      <c r="R97" s="116">
        <v>2.8046687292321202E-3</v>
      </c>
      <c r="S97" s="2">
        <v>73.716824612253475</v>
      </c>
      <c r="T97" s="116">
        <v>3.4782522011798239E-3</v>
      </c>
      <c r="U97" s="116">
        <v>1.659678873225947E-2</v>
      </c>
      <c r="V97" s="116">
        <v>2.0675127280827604E-3</v>
      </c>
      <c r="X97" s="1" t="s">
        <v>502</v>
      </c>
      <c r="Y97" s="1" t="s">
        <v>488</v>
      </c>
      <c r="Z97" s="1">
        <v>226</v>
      </c>
      <c r="AA97" s="117">
        <v>6448.1</v>
      </c>
      <c r="AB97" s="1">
        <v>3.9999999999997725E-2</v>
      </c>
      <c r="AC97" s="1" t="s">
        <v>463</v>
      </c>
      <c r="AD97" s="1" t="s">
        <v>425</v>
      </c>
      <c r="AE97" s="1" t="s">
        <v>465</v>
      </c>
      <c r="AF97" s="2">
        <v>174.43099298655699</v>
      </c>
      <c r="AG97" s="2">
        <v>63.221359004092491</v>
      </c>
      <c r="AH97" s="2">
        <v>30.419146740025234</v>
      </c>
      <c r="AI97" s="2">
        <v>6.359494255882379</v>
      </c>
      <c r="AJ97" s="116">
        <v>5.1128521080955287E-2</v>
      </c>
      <c r="AK97" s="116">
        <v>3.2324145866073852</v>
      </c>
      <c r="AL97" s="116">
        <v>1.5552859853620524</v>
      </c>
      <c r="AM97" s="116">
        <v>0.32515153612609626</v>
      </c>
    </row>
    <row r="98" spans="1:39">
      <c r="A98" s="1" t="s">
        <v>501</v>
      </c>
      <c r="B98" s="3">
        <v>332</v>
      </c>
      <c r="C98" s="117">
        <v>7074.3</v>
      </c>
      <c r="D98" s="116">
        <v>1.4285714285717534E-2</v>
      </c>
      <c r="E98" s="116" t="s">
        <v>500</v>
      </c>
      <c r="F98" s="116" t="s">
        <v>426</v>
      </c>
      <c r="G98" s="116" t="s">
        <v>435</v>
      </c>
      <c r="H98" s="120">
        <v>175.07399291266699</v>
      </c>
      <c r="I98" s="121">
        <v>40.62974060134836</v>
      </c>
      <c r="J98" s="121">
        <v>51.792176377792551</v>
      </c>
      <c r="K98" s="121">
        <v>7.5780830208590695</v>
      </c>
      <c r="L98" s="118">
        <v>2.012</v>
      </c>
      <c r="M98" s="119">
        <v>121.8</v>
      </c>
      <c r="N98" s="118">
        <v>0.38700000000000001</v>
      </c>
      <c r="O98" s="1">
        <v>1291.5</v>
      </c>
      <c r="P98" s="116">
        <v>1.167814829856164E-2</v>
      </c>
      <c r="Q98" s="116">
        <v>1.4886551267448903E-2</v>
      </c>
      <c r="R98" s="116">
        <v>2.1781575768531308E-3</v>
      </c>
      <c r="S98" s="2">
        <v>75.151523480985674</v>
      </c>
      <c r="T98" s="116">
        <v>8.7763063607378799E-3</v>
      </c>
      <c r="U98" s="116">
        <v>1.1187470071265831E-2</v>
      </c>
      <c r="V98" s="116">
        <v>1.6369186028216492E-3</v>
      </c>
      <c r="X98" s="1" t="s">
        <v>499</v>
      </c>
      <c r="Y98" s="1" t="s">
        <v>488</v>
      </c>
      <c r="Z98" s="1">
        <v>228</v>
      </c>
      <c r="AA98" s="117">
        <v>6501</v>
      </c>
      <c r="AB98" s="1">
        <v>3.7037037037037424E-2</v>
      </c>
      <c r="AC98" s="1" t="s">
        <v>459</v>
      </c>
      <c r="AD98" s="1" t="s">
        <v>425</v>
      </c>
      <c r="AE98" s="1" t="s">
        <v>465</v>
      </c>
      <c r="AF98" s="2">
        <v>132.42189510936501</v>
      </c>
      <c r="AG98" s="2">
        <v>53.016578533505779</v>
      </c>
      <c r="AH98" s="2">
        <v>37.946227579249879</v>
      </c>
      <c r="AI98" s="2">
        <v>9.0371938872443902</v>
      </c>
      <c r="AJ98" s="116">
        <v>5.2828720316743842E-2</v>
      </c>
      <c r="AK98" s="116">
        <v>2.800797999497262E-2</v>
      </c>
      <c r="AL98" s="116">
        <v>2.0046506438597036E-2</v>
      </c>
      <c r="AM98" s="116">
        <v>4.7742338831742101E-3</v>
      </c>
    </row>
    <row r="99" spans="1:39">
      <c r="A99" s="1" t="s">
        <v>498</v>
      </c>
      <c r="B99" s="3">
        <v>336</v>
      </c>
      <c r="C99" s="117">
        <v>7356</v>
      </c>
      <c r="D99" s="116">
        <v>1.4285714285717534E-2</v>
      </c>
      <c r="E99" s="116" t="s">
        <v>439</v>
      </c>
      <c r="F99" s="116" t="s">
        <v>471</v>
      </c>
      <c r="G99" s="116" t="s">
        <v>425</v>
      </c>
      <c r="H99" s="120">
        <v>624.67484567798999</v>
      </c>
      <c r="I99" s="121">
        <v>82.794665813063233</v>
      </c>
      <c r="J99" s="121">
        <v>15.103607787846613</v>
      </c>
      <c r="K99" s="121">
        <v>2.1017263990902704</v>
      </c>
      <c r="L99" s="118">
        <v>2.1059999999999999</v>
      </c>
      <c r="M99" s="119">
        <v>132.94999999999999</v>
      </c>
      <c r="N99" s="118">
        <v>0.33</v>
      </c>
      <c r="O99" s="1">
        <v>1194.5</v>
      </c>
      <c r="P99" s="116">
        <v>2.4909366600335828E-2</v>
      </c>
      <c r="Q99" s="116">
        <v>4.5440282858874572E-3</v>
      </c>
      <c r="R99" s="116">
        <v>6.3231939949787369E-4</v>
      </c>
      <c r="S99" s="2">
        <v>74.209359962996473</v>
      </c>
      <c r="T99" s="116">
        <v>1.8485081524945629E-2</v>
      </c>
      <c r="U99" s="116">
        <v>3.3720943074946014E-3</v>
      </c>
      <c r="V99" s="116">
        <v>4.6924017928923477E-4</v>
      </c>
      <c r="X99" s="1" t="s">
        <v>497</v>
      </c>
      <c r="Y99" s="1" t="s">
        <v>488</v>
      </c>
      <c r="Z99" s="1">
        <v>230</v>
      </c>
      <c r="AA99" s="117">
        <v>6553.7</v>
      </c>
      <c r="AB99" s="1">
        <v>3.9999999999997725E-2</v>
      </c>
      <c r="AC99" s="1" t="s">
        <v>463</v>
      </c>
      <c r="AD99" s="1" t="s">
        <v>435</v>
      </c>
      <c r="AE99" s="1" t="s">
        <v>462</v>
      </c>
      <c r="AF99" s="2">
        <v>106.23652241857801</v>
      </c>
      <c r="AG99" s="2">
        <v>45.335354434365691</v>
      </c>
      <c r="AH99" s="2">
        <v>43.842194486165894</v>
      </c>
      <c r="AI99" s="2">
        <v>10.822451079468399</v>
      </c>
      <c r="AJ99" s="116">
        <v>5.2161775370239957E-2</v>
      </c>
      <c r="AK99" s="116">
        <v>2.3647725743355951E-2</v>
      </c>
      <c r="AL99" s="116">
        <v>2.286886700525758E-2</v>
      </c>
      <c r="AM99" s="116">
        <v>5.6451826216264156E-3</v>
      </c>
    </row>
    <row r="100" spans="1:39">
      <c r="A100" s="1" t="s">
        <v>496</v>
      </c>
      <c r="B100" s="3">
        <v>340</v>
      </c>
      <c r="C100" s="117">
        <v>7641.3</v>
      </c>
      <c r="D100" s="116">
        <v>1.4492753623192465E-2</v>
      </c>
      <c r="E100" s="116" t="s">
        <v>493</v>
      </c>
      <c r="F100" s="116" t="s">
        <v>426</v>
      </c>
      <c r="G100" s="116" t="s">
        <v>425</v>
      </c>
      <c r="H100" s="120">
        <v>356.232903155619</v>
      </c>
      <c r="I100" s="121">
        <v>70.841107860971718</v>
      </c>
      <c r="J100" s="121">
        <v>25.48529715461013</v>
      </c>
      <c r="K100" s="121">
        <v>3.6735949844181</v>
      </c>
      <c r="L100" s="118">
        <v>2.0405000000000002</v>
      </c>
      <c r="M100" s="119">
        <v>157.30000000000001</v>
      </c>
      <c r="N100" s="118">
        <v>0.36899999999999999</v>
      </c>
      <c r="O100" s="1">
        <v>1246.5</v>
      </c>
      <c r="P100" s="116">
        <v>2.0949460955123667E-2</v>
      </c>
      <c r="Q100" s="116">
        <v>7.5366302672458755E-3</v>
      </c>
      <c r="R100" s="116">
        <v>1.0863725457546714E-3</v>
      </c>
      <c r="S100" s="2">
        <v>70.83749609740866</v>
      </c>
      <c r="T100" s="116">
        <v>1.4840073586513878E-2</v>
      </c>
      <c r="U100" s="116">
        <v>5.3387601714364168E-3</v>
      </c>
      <c r="V100" s="116">
        <v>7.6955910970228443E-4</v>
      </c>
      <c r="X100" s="1" t="s">
        <v>495</v>
      </c>
      <c r="Y100" s="1" t="s">
        <v>488</v>
      </c>
      <c r="Z100" s="1">
        <v>232</v>
      </c>
      <c r="AA100" s="117">
        <v>6603.5</v>
      </c>
      <c r="AB100" s="1">
        <v>3.8461538461530893E-2</v>
      </c>
      <c r="AC100" s="1" t="s">
        <v>426</v>
      </c>
      <c r="AD100" s="1" t="s">
        <v>425</v>
      </c>
      <c r="AE100" s="1" t="s">
        <v>465</v>
      </c>
      <c r="AF100" s="2">
        <v>161.232166976223</v>
      </c>
      <c r="AG100" s="2">
        <v>50.947767581280623</v>
      </c>
      <c r="AH100" s="2">
        <v>38.981914705344813</v>
      </c>
      <c r="AI100" s="2">
        <v>10.070317713374601</v>
      </c>
      <c r="AJ100" s="116">
        <v>5.1009142231004737E-2</v>
      </c>
      <c r="AK100" s="116">
        <v>2.5988019229057156E-2</v>
      </c>
      <c r="AL100" s="116">
        <v>1.9884340316418284E-2</v>
      </c>
      <c r="AM100" s="116">
        <v>5.1367826855293142E-3</v>
      </c>
    </row>
    <row r="101" spans="1:39">
      <c r="A101" s="1" t="s">
        <v>494</v>
      </c>
      <c r="B101" s="3">
        <v>344</v>
      </c>
      <c r="C101" s="117">
        <v>7919.2</v>
      </c>
      <c r="D101" s="116">
        <v>1.3888888888892397E-2</v>
      </c>
      <c r="E101" s="116" t="s">
        <v>493</v>
      </c>
      <c r="F101" s="116" t="s">
        <v>426</v>
      </c>
      <c r="G101" s="116" t="s">
        <v>425</v>
      </c>
      <c r="H101" s="120">
        <v>340.29477711126799</v>
      </c>
      <c r="I101" s="121">
        <v>68.277762891154126</v>
      </c>
      <c r="J101" s="121">
        <v>28.162159646764362</v>
      </c>
      <c r="K101" s="121">
        <v>3.5600774620814102</v>
      </c>
      <c r="L101" s="118">
        <v>2.1669999999999998</v>
      </c>
      <c r="M101" s="119">
        <v>133.35</v>
      </c>
      <c r="N101" s="118">
        <v>0.29299999999999998</v>
      </c>
      <c r="O101" s="1">
        <v>1327.5</v>
      </c>
      <c r="P101" s="116">
        <v>2.0549710025717826E-2</v>
      </c>
      <c r="Q101" s="116">
        <v>8.4760277714658033E-3</v>
      </c>
      <c r="R101" s="116">
        <v>1.0714844250461616E-3</v>
      </c>
      <c r="S101" s="2">
        <v>75.327046849274041</v>
      </c>
      <c r="T101" s="116">
        <v>1.5479489698462431E-2</v>
      </c>
      <c r="U101" s="116">
        <v>6.3847414103695242E-3</v>
      </c>
      <c r="V101" s="116">
        <v>8.0711757483719671E-4</v>
      </c>
      <c r="X101" s="1" t="s">
        <v>492</v>
      </c>
      <c r="Y101" s="1" t="s">
        <v>488</v>
      </c>
      <c r="Z101" s="1">
        <v>234</v>
      </c>
      <c r="AA101" s="117">
        <v>6654.3</v>
      </c>
      <c r="AB101" s="1">
        <v>3.9999999999997725E-2</v>
      </c>
      <c r="AC101" s="1" t="s">
        <v>426</v>
      </c>
      <c r="AD101" s="1" t="s">
        <v>435</v>
      </c>
      <c r="AE101" s="1" t="s">
        <v>483</v>
      </c>
      <c r="AF101" s="2">
        <v>162.70034914081199</v>
      </c>
      <c r="AG101" s="2">
        <v>48.056678481253478</v>
      </c>
      <c r="AH101" s="2">
        <v>40.70267779065199</v>
      </c>
      <c r="AI101" s="2">
        <v>11.240643728094501</v>
      </c>
      <c r="AJ101" s="116">
        <v>5.4204540887993036E-2</v>
      </c>
      <c r="AK101" s="116">
        <v>2.6048901936782394E-2</v>
      </c>
      <c r="AL101" s="116">
        <v>2.2062699625542019E-2</v>
      </c>
      <c r="AM101" s="116">
        <v>6.0929393256686079E-3</v>
      </c>
    </row>
    <row r="102" spans="1:39">
      <c r="A102" s="1" t="s">
        <v>491</v>
      </c>
      <c r="B102" s="3">
        <v>348</v>
      </c>
      <c r="C102" s="117">
        <v>8182.6</v>
      </c>
      <c r="D102" s="116">
        <v>1.5384615384618883E-2</v>
      </c>
      <c r="E102" s="116" t="s">
        <v>481</v>
      </c>
      <c r="F102" s="116" t="s">
        <v>490</v>
      </c>
      <c r="G102" s="116" t="s">
        <v>468</v>
      </c>
      <c r="H102" s="120">
        <v>11.636191620194801</v>
      </c>
      <c r="I102" s="121">
        <v>3.0109662554174141</v>
      </c>
      <c r="J102" s="121">
        <v>76.795392416432747</v>
      </c>
      <c r="K102" s="121">
        <v>20.193641328149798</v>
      </c>
      <c r="L102" s="118">
        <v>1.9535</v>
      </c>
      <c r="M102" s="119">
        <v>254.7</v>
      </c>
      <c r="N102" s="118">
        <v>0.42249999999999999</v>
      </c>
      <c r="O102" s="1">
        <v>1353</v>
      </c>
      <c r="P102" s="116">
        <v>9.049111661475779E-4</v>
      </c>
      <c r="Q102" s="116">
        <v>2.3079969090082385E-2</v>
      </c>
      <c r="R102" s="116">
        <v>6.0689658976230149E-3</v>
      </c>
      <c r="S102" s="2">
        <v>70.644503685118366</v>
      </c>
      <c r="T102" s="116">
        <v>6.3927000211617328E-4</v>
      </c>
      <c r="U102" s="116">
        <v>1.6304729614367429E-2</v>
      </c>
      <c r="V102" s="116">
        <v>4.2873908371948675E-3</v>
      </c>
      <c r="X102" s="1" t="s">
        <v>489</v>
      </c>
      <c r="Y102" s="1" t="s">
        <v>488</v>
      </c>
      <c r="Z102" s="1">
        <v>238</v>
      </c>
      <c r="AA102" s="117">
        <v>6757.2</v>
      </c>
      <c r="AB102" s="1">
        <v>3.7037037037037424E-2</v>
      </c>
      <c r="AC102" s="1" t="s">
        <v>426</v>
      </c>
      <c r="AD102" s="1" t="s">
        <v>435</v>
      </c>
      <c r="AE102" s="1" t="s">
        <v>475</v>
      </c>
      <c r="AF102" s="2">
        <v>127.87711724386401</v>
      </c>
      <c r="AG102" s="2">
        <v>38.028322737949019</v>
      </c>
      <c r="AH102" s="2">
        <v>50.398519495960947</v>
      </c>
      <c r="AI102" s="2">
        <v>11.5731577660901</v>
      </c>
      <c r="AJ102" s="116">
        <v>4.4111766071057962E-2</v>
      </c>
      <c r="AK102" s="116">
        <v>1.6774964766911014E-2</v>
      </c>
      <c r="AL102" s="116">
        <v>2.2231677023334832E-2</v>
      </c>
      <c r="AM102" s="116">
        <v>5.1051242808121426E-3</v>
      </c>
    </row>
    <row r="103" spans="1:39">
      <c r="A103" s="1" t="s">
        <v>487</v>
      </c>
      <c r="B103" s="3">
        <v>352</v>
      </c>
      <c r="C103" s="117">
        <v>8428.6</v>
      </c>
      <c r="D103" s="116">
        <v>1.6666666666670455E-2</v>
      </c>
      <c r="E103" s="116" t="s">
        <v>424</v>
      </c>
      <c r="F103" s="116" t="s">
        <v>463</v>
      </c>
      <c r="G103" s="116" t="s">
        <v>425</v>
      </c>
      <c r="H103" s="120">
        <v>518.85681996005701</v>
      </c>
      <c r="I103" s="121">
        <v>71.145777460234584</v>
      </c>
      <c r="J103" s="121">
        <v>23.224313529985629</v>
      </c>
      <c r="K103" s="121">
        <v>5.6299090097798699</v>
      </c>
      <c r="L103" s="118">
        <v>2.153</v>
      </c>
      <c r="M103" s="119">
        <v>530.54999999999995</v>
      </c>
      <c r="N103" s="118">
        <v>0.30149999999999999</v>
      </c>
      <c r="O103" s="1">
        <v>1303.5</v>
      </c>
      <c r="P103" s="116">
        <v>2.5529476478653314E-2</v>
      </c>
      <c r="Q103" s="116">
        <v>8.3336578383450717E-3</v>
      </c>
      <c r="R103" s="116">
        <v>2.0201990163431359E-3</v>
      </c>
      <c r="S103" s="2">
        <v>79.753586699045101</v>
      </c>
      <c r="T103" s="116">
        <v>2.0360673157215098E-2</v>
      </c>
      <c r="U103" s="116">
        <v>6.6463910293063045E-3</v>
      </c>
      <c r="V103" s="116">
        <v>1.6111811739924792E-3</v>
      </c>
      <c r="X103" s="1" t="s">
        <v>486</v>
      </c>
      <c r="Y103" s="1" t="s">
        <v>443</v>
      </c>
      <c r="Z103" s="1">
        <v>239</v>
      </c>
      <c r="AA103" s="117">
        <v>6783.1</v>
      </c>
      <c r="AB103" s="1">
        <v>3.9999999999997725E-2</v>
      </c>
      <c r="AC103" s="1" t="s">
        <v>463</v>
      </c>
      <c r="AD103" s="1" t="s">
        <v>435</v>
      </c>
      <c r="AE103" s="1" t="s">
        <v>479</v>
      </c>
      <c r="AF103" s="2">
        <v>37.090037625307197</v>
      </c>
      <c r="AG103" s="2">
        <v>16.905271657512301</v>
      </c>
      <c r="AH103" s="2">
        <v>67.652764745361608</v>
      </c>
      <c r="AI103" s="2">
        <v>15.441963597126</v>
      </c>
      <c r="AJ103" s="116">
        <v>4.8454367416284394E-2</v>
      </c>
      <c r="AK103" s="116">
        <v>8.1913424416520022E-3</v>
      </c>
      <c r="AL103" s="116">
        <v>3.2780719196992027E-2</v>
      </c>
      <c r="AM103" s="116">
        <v>7.4823057776403174E-3</v>
      </c>
    </row>
    <row r="104" spans="1:39">
      <c r="A104" s="1" t="s">
        <v>485</v>
      </c>
      <c r="B104" s="3">
        <v>356</v>
      </c>
      <c r="C104" s="117">
        <v>8644.9</v>
      </c>
      <c r="D104" s="116">
        <v>1.9607843137257962E-2</v>
      </c>
      <c r="E104" s="116" t="s">
        <v>450</v>
      </c>
      <c r="F104" s="116" t="s">
        <v>426</v>
      </c>
      <c r="G104" s="116" t="s">
        <v>435</v>
      </c>
      <c r="H104" s="120">
        <v>210.94526821488299</v>
      </c>
      <c r="I104" s="121">
        <v>49.320870483786138</v>
      </c>
      <c r="J104" s="121">
        <v>40.049035569930155</v>
      </c>
      <c r="K104" s="121">
        <v>10.630093946283701</v>
      </c>
      <c r="L104" s="118">
        <v>2.3199999999999998</v>
      </c>
      <c r="M104" s="119">
        <v>504.35</v>
      </c>
      <c r="N104" s="118">
        <v>0.2</v>
      </c>
      <c r="O104" s="1">
        <v>1267.5</v>
      </c>
      <c r="P104" s="116">
        <v>2.2436160690666999E-2</v>
      </c>
      <c r="Q104" s="116">
        <v>1.8218384808284794E-2</v>
      </c>
      <c r="R104" s="116">
        <v>4.8356505794866726E-3</v>
      </c>
      <c r="S104" s="2">
        <v>81.159156292006372</v>
      </c>
      <c r="T104" s="116">
        <v>1.8208998720864126E-2</v>
      </c>
      <c r="U104" s="116">
        <v>1.4785887400435002E-2</v>
      </c>
      <c r="V104" s="116">
        <v>3.9245732115409009E-3</v>
      </c>
      <c r="X104" s="1" t="s">
        <v>484</v>
      </c>
      <c r="Y104" s="1" t="s">
        <v>443</v>
      </c>
      <c r="Z104" s="1">
        <v>241</v>
      </c>
      <c r="AA104" s="117">
        <v>6834.2</v>
      </c>
      <c r="AB104" s="1">
        <v>3.9999999999997725E-2</v>
      </c>
      <c r="AC104" s="1" t="s">
        <v>463</v>
      </c>
      <c r="AD104" s="1" t="s">
        <v>435</v>
      </c>
      <c r="AE104" s="1" t="s">
        <v>483</v>
      </c>
      <c r="AF104" s="2">
        <v>87.736662853561299</v>
      </c>
      <c r="AG104" s="2">
        <v>32.770513650797284</v>
      </c>
      <c r="AH104" s="2">
        <v>54.776940472212907</v>
      </c>
      <c r="AI104" s="2">
        <v>12.4525458769899</v>
      </c>
      <c r="AJ104" s="116">
        <v>3.477995849980263E-2</v>
      </c>
      <c r="AK104" s="116">
        <v>1.139757104791945E-2</v>
      </c>
      <c r="AL104" s="116">
        <v>1.9051397163697241E-2</v>
      </c>
      <c r="AM104" s="116">
        <v>4.3309902881859706E-3</v>
      </c>
    </row>
    <row r="105" spans="1:39">
      <c r="X105" s="1" t="s">
        <v>482</v>
      </c>
      <c r="Y105" s="1" t="s">
        <v>443</v>
      </c>
      <c r="Z105" s="1">
        <v>243</v>
      </c>
      <c r="AA105" s="117">
        <v>6884.4</v>
      </c>
      <c r="AB105" s="1">
        <v>3.9999999999997725E-2</v>
      </c>
      <c r="AC105" s="1" t="s">
        <v>459</v>
      </c>
      <c r="AD105" s="1" t="s">
        <v>468</v>
      </c>
      <c r="AE105" s="1" t="s">
        <v>481</v>
      </c>
      <c r="AF105" s="2">
        <v>22.239358134961901</v>
      </c>
      <c r="AG105" s="2">
        <v>9.7261571618331839</v>
      </c>
      <c r="AH105" s="2">
        <v>70.271857094633162</v>
      </c>
      <c r="AI105" s="2">
        <v>20.001985743533602</v>
      </c>
      <c r="AJ105" s="116">
        <v>2.2606472959468174E-2</v>
      </c>
      <c r="AK105" s="116">
        <v>2.1987410887851959E-3</v>
      </c>
      <c r="AL105" s="116">
        <v>1.5885988372214364E-2</v>
      </c>
      <c r="AM105" s="116">
        <v>4.5217434984686031E-3</v>
      </c>
    </row>
    <row r="106" spans="1:39">
      <c r="X106" s="1" t="s">
        <v>480</v>
      </c>
      <c r="Y106" s="1" t="s">
        <v>443</v>
      </c>
      <c r="Z106" s="1">
        <v>245</v>
      </c>
      <c r="AA106" s="117">
        <v>6934.8</v>
      </c>
      <c r="AB106" s="1">
        <v>3.9999999999997725E-2</v>
      </c>
      <c r="AC106" s="1" t="s">
        <v>459</v>
      </c>
      <c r="AD106" s="1" t="s">
        <v>435</v>
      </c>
      <c r="AE106" s="1" t="s">
        <v>479</v>
      </c>
      <c r="AF106" s="2">
        <v>23.8553912175276</v>
      </c>
      <c r="AG106" s="2">
        <v>10.647996291900929</v>
      </c>
      <c r="AH106" s="2">
        <v>70.938754517130789</v>
      </c>
      <c r="AI106" s="2">
        <v>18.413249190968301</v>
      </c>
      <c r="AJ106" s="116">
        <v>3.0942005441228639E-2</v>
      </c>
      <c r="AK106" s="116">
        <v>3.2947035920218091E-3</v>
      </c>
      <c r="AL106" s="116">
        <v>2.1949873282630435E-2</v>
      </c>
      <c r="AM106" s="116">
        <v>5.6974285665763996E-3</v>
      </c>
    </row>
    <row r="107" spans="1:39">
      <c r="X107" s="1" t="s">
        <v>478</v>
      </c>
      <c r="Y107" s="1" t="s">
        <v>443</v>
      </c>
      <c r="Z107" s="1">
        <v>249</v>
      </c>
      <c r="AA107" s="117">
        <v>7034.9</v>
      </c>
      <c r="AB107" s="1">
        <v>4.1666666666654827E-2</v>
      </c>
      <c r="AC107" s="1" t="s">
        <v>471</v>
      </c>
      <c r="AD107" s="1" t="s">
        <v>435</v>
      </c>
      <c r="AE107" s="1" t="s">
        <v>470</v>
      </c>
      <c r="AF107" s="2">
        <v>28.894537743195698</v>
      </c>
      <c r="AG107" s="2">
        <v>13.569735162116835</v>
      </c>
      <c r="AH107" s="2">
        <v>72.878663771760799</v>
      </c>
      <c r="AI107" s="2">
        <v>13.551601066122402</v>
      </c>
      <c r="AJ107" s="116">
        <v>5.0617224424322114E-2</v>
      </c>
      <c r="AK107" s="116">
        <v>6.8686233007948291E-3</v>
      </c>
      <c r="AL107" s="116">
        <v>3.6889156798799297E-2</v>
      </c>
      <c r="AM107" s="116">
        <v>6.8594443247280042E-3</v>
      </c>
    </row>
    <row r="108" spans="1:39">
      <c r="X108" s="1" t="s">
        <v>477</v>
      </c>
      <c r="Y108" s="1" t="s">
        <v>443</v>
      </c>
      <c r="Z108" s="1">
        <v>251</v>
      </c>
      <c r="AA108" s="117">
        <v>7073.2</v>
      </c>
      <c r="AB108" s="1">
        <v>7.1428571428539533E-2</v>
      </c>
      <c r="AC108" s="1" t="s">
        <v>459</v>
      </c>
      <c r="AD108" s="1" t="s">
        <v>435</v>
      </c>
      <c r="AE108" s="1" t="s">
        <v>470</v>
      </c>
      <c r="AF108" s="2">
        <v>26.737167591687001</v>
      </c>
      <c r="AG108" s="2">
        <v>12.08306255471283</v>
      </c>
      <c r="AH108" s="2">
        <v>72.715459308400838</v>
      </c>
      <c r="AI108" s="2">
        <v>15.201478136886401</v>
      </c>
      <c r="AJ108" s="116">
        <v>9.6096530778636197E-2</v>
      </c>
      <c r="AK108" s="116">
        <v>1.161140392689148E-2</v>
      </c>
      <c r="AL108" s="116">
        <v>6.9877033735124092E-2</v>
      </c>
      <c r="AM108" s="116">
        <v>1.4608093116620693E-2</v>
      </c>
    </row>
    <row r="109" spans="1:39">
      <c r="X109" s="1" t="s">
        <v>476</v>
      </c>
      <c r="Y109" s="1" t="s">
        <v>443</v>
      </c>
      <c r="Z109" s="1">
        <v>253</v>
      </c>
      <c r="AA109" s="117">
        <v>7100.1</v>
      </c>
      <c r="AB109" s="1">
        <v>6.6666666666662877E-2</v>
      </c>
      <c r="AC109" s="1" t="s">
        <v>459</v>
      </c>
      <c r="AD109" s="1" t="s">
        <v>435</v>
      </c>
      <c r="AE109" s="1" t="s">
        <v>475</v>
      </c>
      <c r="AF109" s="2">
        <v>57.5950010299388</v>
      </c>
      <c r="AG109" s="2">
        <v>22.70080067672453</v>
      </c>
      <c r="AH109" s="2">
        <v>65.151500795821832</v>
      </c>
      <c r="AI109" s="2">
        <v>12.1476985274537</v>
      </c>
      <c r="AJ109" s="116">
        <v>8.803321118768978E-2</v>
      </c>
      <c r="AK109" s="116">
        <v>1.9984243801037416E-2</v>
      </c>
      <c r="AL109" s="116">
        <v>5.7354958287535229E-2</v>
      </c>
      <c r="AM109" s="116">
        <v>1.0694009099117198E-2</v>
      </c>
    </row>
    <row r="110" spans="1:39">
      <c r="X110" s="1" t="s">
        <v>474</v>
      </c>
      <c r="Y110" s="1" t="s">
        <v>443</v>
      </c>
      <c r="Z110" s="1">
        <v>255</v>
      </c>
      <c r="AA110" s="117">
        <v>7127.1</v>
      </c>
      <c r="AB110" s="1">
        <v>7.1428571428585927E-2</v>
      </c>
      <c r="AC110" s="1" t="s">
        <v>459</v>
      </c>
      <c r="AD110" s="1" t="s">
        <v>425</v>
      </c>
      <c r="AE110" s="1" t="s">
        <v>473</v>
      </c>
      <c r="AF110" s="2">
        <v>384.20571828995702</v>
      </c>
      <c r="AG110" s="2">
        <v>64.565527814904158</v>
      </c>
      <c r="AH110" s="2">
        <v>30.268812412490355</v>
      </c>
      <c r="AI110" s="2">
        <v>5.1656597726054203</v>
      </c>
      <c r="AJ110" s="116">
        <v>9.5872423815109326E-2</v>
      </c>
      <c r="AK110" s="116">
        <v>6.1900536465167209E-2</v>
      </c>
      <c r="AL110" s="116">
        <v>2.9019444119903169E-2</v>
      </c>
      <c r="AM110" s="116">
        <v>4.9524432300388811E-3</v>
      </c>
    </row>
    <row r="111" spans="1:39">
      <c r="X111" s="1" t="s">
        <v>472</v>
      </c>
      <c r="Y111" s="1" t="s">
        <v>443</v>
      </c>
      <c r="Z111" s="1">
        <v>257</v>
      </c>
      <c r="AA111" s="117">
        <v>7152.9</v>
      </c>
      <c r="AB111" s="1">
        <v>7.6923076923083644E-2</v>
      </c>
      <c r="AC111" s="1" t="s">
        <v>471</v>
      </c>
      <c r="AD111" s="1" t="s">
        <v>435</v>
      </c>
      <c r="AE111" s="1" t="s">
        <v>470</v>
      </c>
      <c r="AF111" s="2">
        <v>49.907794609061597</v>
      </c>
      <c r="AG111" s="2">
        <v>18.748341364006354</v>
      </c>
      <c r="AH111" s="2">
        <v>68.698699880341806</v>
      </c>
      <c r="AI111" s="2">
        <v>12.5529587556519</v>
      </c>
      <c r="AJ111" s="116">
        <v>0.12259518887764678</v>
      </c>
      <c r="AK111" s="116">
        <v>2.2984564506629571E-2</v>
      </c>
      <c r="AL111" s="116">
        <v>8.4221300874792737E-2</v>
      </c>
      <c r="AM111" s="116">
        <v>1.5389323496224546E-2</v>
      </c>
    </row>
    <row r="112" spans="1:39">
      <c r="X112" s="1" t="s">
        <v>469</v>
      </c>
      <c r="Y112" s="1" t="s">
        <v>443</v>
      </c>
      <c r="Z112" s="1">
        <v>259</v>
      </c>
      <c r="AA112" s="117">
        <v>7178.5</v>
      </c>
      <c r="AB112" s="1">
        <v>7.6923076923083644E-2</v>
      </c>
      <c r="AC112" s="1" t="s">
        <v>459</v>
      </c>
      <c r="AD112" s="1" t="s">
        <v>468</v>
      </c>
      <c r="AE112" s="1" t="s">
        <v>467</v>
      </c>
      <c r="AF112" s="2">
        <v>20.502924274416898</v>
      </c>
      <c r="AG112" s="2">
        <v>6.3292540745440702</v>
      </c>
      <c r="AH112" s="2">
        <v>77.190542268189759</v>
      </c>
      <c r="AI112" s="2">
        <v>16.480203657266301</v>
      </c>
      <c r="AJ112" s="116">
        <v>9.0531039677147374E-2</v>
      </c>
      <c r="AK112" s="116">
        <v>5.7299395174929589E-3</v>
      </c>
      <c r="AL112" s="116">
        <v>6.9881400447820083E-2</v>
      </c>
      <c r="AM112" s="116">
        <v>1.4919699711834447E-2</v>
      </c>
    </row>
    <row r="113" spans="24:39">
      <c r="X113" s="1" t="s">
        <v>466</v>
      </c>
      <c r="Y113" s="1" t="s">
        <v>443</v>
      </c>
      <c r="Z113" s="1">
        <v>261</v>
      </c>
      <c r="AA113" s="117">
        <v>7207.1</v>
      </c>
      <c r="AB113" s="1">
        <v>6.2500000000035527E-2</v>
      </c>
      <c r="AC113" s="1" t="s">
        <v>426</v>
      </c>
      <c r="AD113" s="1" t="s">
        <v>425</v>
      </c>
      <c r="AE113" s="1" t="s">
        <v>465</v>
      </c>
      <c r="AF113" s="2">
        <v>233.118527474616</v>
      </c>
      <c r="AG113" s="2">
        <v>51.841765540196917</v>
      </c>
      <c r="AH113" s="2">
        <v>38.720035743068422</v>
      </c>
      <c r="AI113" s="2">
        <v>9.4381987167346502</v>
      </c>
      <c r="AJ113" s="116">
        <v>8.0268639612498027E-2</v>
      </c>
      <c r="AK113" s="116">
        <v>4.1612679950216856E-2</v>
      </c>
      <c r="AL113" s="116">
        <v>3.1080045948434012E-2</v>
      </c>
      <c r="AM113" s="116">
        <v>7.5759137138471499E-3</v>
      </c>
    </row>
    <row r="114" spans="24:39">
      <c r="X114" s="1" t="s">
        <v>464</v>
      </c>
      <c r="Y114" s="1" t="s">
        <v>443</v>
      </c>
      <c r="Z114" s="1">
        <v>263</v>
      </c>
      <c r="AA114" s="117">
        <v>7238.4</v>
      </c>
      <c r="AB114" s="1">
        <v>6.666666666668182E-2</v>
      </c>
      <c r="AC114" s="1" t="s">
        <v>463</v>
      </c>
      <c r="AD114" s="1" t="s">
        <v>435</v>
      </c>
      <c r="AE114" s="1" t="s">
        <v>462</v>
      </c>
      <c r="AF114" s="2">
        <v>152.614725955842</v>
      </c>
      <c r="AG114" s="2">
        <v>47.485006642910008</v>
      </c>
      <c r="AH114" s="2">
        <v>42.08865612013804</v>
      </c>
      <c r="AI114" s="2">
        <v>10.4263372369519</v>
      </c>
      <c r="AJ114" s="116">
        <v>9.0980089195109748E-2</v>
      </c>
      <c r="AK114" s="116">
        <v>4.3201901398023317E-2</v>
      </c>
      <c r="AL114" s="116">
        <v>3.829229687912461E-2</v>
      </c>
      <c r="AM114" s="116">
        <v>9.4858909179617798E-3</v>
      </c>
    </row>
    <row r="115" spans="24:39">
      <c r="X115" s="1" t="s">
        <v>461</v>
      </c>
      <c r="Y115" s="1" t="s">
        <v>443</v>
      </c>
      <c r="Z115" s="1">
        <v>265</v>
      </c>
      <c r="AA115" s="117">
        <v>7269.6</v>
      </c>
      <c r="AB115" s="1">
        <v>3.333333333334091E-2</v>
      </c>
      <c r="AC115" s="1" t="s">
        <v>426</v>
      </c>
      <c r="AD115" s="1" t="s">
        <v>435</v>
      </c>
      <c r="AE115" s="1" t="s">
        <v>456</v>
      </c>
      <c r="AF115" s="2">
        <v>46.859083979625701</v>
      </c>
      <c r="AG115" s="2">
        <v>20.907112827153295</v>
      </c>
      <c r="AH115" s="2">
        <v>59.686344831072134</v>
      </c>
      <c r="AI115" s="2">
        <v>19.4065423417746</v>
      </c>
      <c r="AJ115" s="116">
        <v>4.3986857580400739E-2</v>
      </c>
      <c r="AK115" s="116">
        <v>9.1963819434536138E-3</v>
      </c>
      <c r="AL115" s="116">
        <v>2.6254147495790577E-2</v>
      </c>
      <c r="AM115" s="116">
        <v>8.5363281411565597E-3</v>
      </c>
    </row>
    <row r="116" spans="24:39">
      <c r="X116" s="1" t="s">
        <v>460</v>
      </c>
      <c r="Y116" s="1" t="s">
        <v>443</v>
      </c>
      <c r="Z116" s="1">
        <v>267</v>
      </c>
      <c r="AA116" s="117">
        <v>7329.6</v>
      </c>
      <c r="AB116" s="1">
        <v>3.333333333334091E-2</v>
      </c>
      <c r="AC116" s="1" t="s">
        <v>459</v>
      </c>
      <c r="AD116" s="1" t="s">
        <v>435</v>
      </c>
      <c r="AE116" s="1" t="s">
        <v>456</v>
      </c>
      <c r="AF116" s="2">
        <v>29.238659967495</v>
      </c>
      <c r="AG116" s="2">
        <v>14.491516746089491</v>
      </c>
      <c r="AH116" s="2">
        <v>67.8197366614651</v>
      </c>
      <c r="AI116" s="2">
        <v>17.688746592445501</v>
      </c>
      <c r="AJ116" s="116">
        <v>4.0601066453307175E-2</v>
      </c>
      <c r="AK116" s="116">
        <v>5.8837103441719317E-3</v>
      </c>
      <c r="AL116" s="116">
        <v>2.7535536350379374E-2</v>
      </c>
      <c r="AM116" s="116">
        <v>7.1818197587559061E-3</v>
      </c>
    </row>
    <row r="117" spans="24:39">
      <c r="X117" s="1" t="s">
        <v>458</v>
      </c>
      <c r="Y117" s="1" t="s">
        <v>443</v>
      </c>
      <c r="Z117" s="1">
        <v>269</v>
      </c>
      <c r="AA117" s="117">
        <v>7389.1</v>
      </c>
      <c r="AB117" s="1">
        <v>3.4482758620701819E-2</v>
      </c>
      <c r="AC117" s="1" t="s">
        <v>426</v>
      </c>
      <c r="AD117" s="1" t="s">
        <v>435</v>
      </c>
      <c r="AE117" s="1" t="s">
        <v>456</v>
      </c>
      <c r="AF117" s="2">
        <v>24.082210695703498</v>
      </c>
      <c r="AG117" s="2">
        <v>10.927744606858706</v>
      </c>
      <c r="AH117" s="2">
        <v>69.3834065341144</v>
      </c>
      <c r="AI117" s="2">
        <v>19.688848859026901</v>
      </c>
      <c r="AJ117" s="116">
        <v>4.4636006981990654E-2</v>
      </c>
      <c r="AK117" s="116">
        <v>4.8777088456915599E-3</v>
      </c>
      <c r="AL117" s="116">
        <v>3.0969982184910264E-2</v>
      </c>
      <c r="AM117" s="116">
        <v>8.7883159513888337E-3</v>
      </c>
    </row>
    <row r="118" spans="24:39">
      <c r="X118" s="1" t="s">
        <v>457</v>
      </c>
      <c r="Y118" s="1" t="s">
        <v>443</v>
      </c>
      <c r="Z118" s="1">
        <v>275</v>
      </c>
      <c r="AA118" s="117">
        <v>7566.4</v>
      </c>
      <c r="AB118" s="1">
        <v>3.125E-2</v>
      </c>
      <c r="AC118" s="1" t="s">
        <v>426</v>
      </c>
      <c r="AD118" s="1" t="s">
        <v>435</v>
      </c>
      <c r="AE118" s="1" t="s">
        <v>456</v>
      </c>
      <c r="AF118" s="2">
        <v>74.095040032443904</v>
      </c>
      <c r="AG118" s="2">
        <v>23.065737112894791</v>
      </c>
      <c r="AH118" s="2">
        <v>54.845449722483565</v>
      </c>
      <c r="AI118" s="2">
        <v>22.088813164621602</v>
      </c>
      <c r="AJ118" s="116">
        <v>4.7614198532497078E-2</v>
      </c>
      <c r="AK118" s="116">
        <v>1.0982565861917586E-2</v>
      </c>
      <c r="AL118" s="116">
        <v>2.611422131690419E-2</v>
      </c>
      <c r="AM118" s="116">
        <v>1.0517411353675279E-2</v>
      </c>
    </row>
    <row r="119" spans="24:39">
      <c r="X119" s="1" t="s">
        <v>455</v>
      </c>
      <c r="Y119" s="1" t="s">
        <v>443</v>
      </c>
      <c r="Z119" s="1">
        <v>279</v>
      </c>
      <c r="AA119" s="117">
        <v>7691.6</v>
      </c>
      <c r="AB119" s="1">
        <v>3.1250000000008882E-2</v>
      </c>
      <c r="AC119" s="1" t="s">
        <v>426</v>
      </c>
      <c r="AD119" s="1" t="s">
        <v>425</v>
      </c>
      <c r="AE119" s="1" t="s">
        <v>454</v>
      </c>
      <c r="AF119" s="2">
        <v>454.52345872589302</v>
      </c>
      <c r="AG119" s="2">
        <v>61.744795001997502</v>
      </c>
      <c r="AH119" s="2">
        <v>30.18453185083818</v>
      </c>
      <c r="AI119" s="2">
        <v>8.0706731471642392</v>
      </c>
      <c r="AJ119" s="116">
        <v>5.6762993744257813E-2</v>
      </c>
      <c r="AK119" s="116">
        <v>3.504819412438865E-2</v>
      </c>
      <c r="AL119" s="116">
        <v>1.7133643926224785E-2</v>
      </c>
      <c r="AM119" s="116">
        <v>4.581155693644332E-3</v>
      </c>
    </row>
    <row r="120" spans="24:39">
      <c r="X120" s="1" t="s">
        <v>453</v>
      </c>
      <c r="Y120" s="1" t="s">
        <v>443</v>
      </c>
      <c r="Z120" s="1">
        <v>283</v>
      </c>
      <c r="AA120" s="117">
        <v>7815.8</v>
      </c>
      <c r="AB120" s="1">
        <v>3.333333333334091E-2</v>
      </c>
      <c r="AC120" s="1" t="s">
        <v>426</v>
      </c>
      <c r="AD120" s="1" t="s">
        <v>425</v>
      </c>
      <c r="AE120" s="1" t="s">
        <v>424</v>
      </c>
      <c r="AF120" s="2">
        <v>320.073740041223</v>
      </c>
      <c r="AG120" s="2">
        <v>57.296800577717065</v>
      </c>
      <c r="AH120" s="2">
        <v>34.499401222627945</v>
      </c>
      <c r="AI120" s="2">
        <v>8.2037981996549387</v>
      </c>
      <c r="AJ120" s="116">
        <v>5.9902584042053675E-2</v>
      </c>
      <c r="AK120" s="116">
        <v>3.4322264119474859E-2</v>
      </c>
      <c r="AL120" s="116">
        <v>2.0666032811389998E-2</v>
      </c>
      <c r="AM120" s="116">
        <v>4.9142871111887854E-3</v>
      </c>
    </row>
    <row r="121" spans="24:39">
      <c r="X121" s="1" t="s">
        <v>452</v>
      </c>
      <c r="Y121" s="1" t="s">
        <v>443</v>
      </c>
      <c r="Z121" s="1">
        <v>287</v>
      </c>
      <c r="AA121" s="117">
        <v>7934.8</v>
      </c>
      <c r="AB121" s="1">
        <v>3.5714285714291513E-2</v>
      </c>
      <c r="AC121" s="1" t="s">
        <v>426</v>
      </c>
      <c r="AD121" s="1" t="s">
        <v>435</v>
      </c>
      <c r="AE121" s="1" t="s">
        <v>450</v>
      </c>
      <c r="AF121" s="2">
        <v>253.79515181855101</v>
      </c>
      <c r="AG121" s="2">
        <v>48.799400712273908</v>
      </c>
      <c r="AH121" s="2">
        <v>40.526023866779745</v>
      </c>
      <c r="AI121" s="2">
        <v>10.674575420946301</v>
      </c>
      <c r="AJ121" s="116">
        <v>6.6999461254794099E-2</v>
      </c>
      <c r="AK121" s="116">
        <v>3.2695335572791674E-2</v>
      </c>
      <c r="AL121" s="116">
        <v>2.7152217658731707E-2</v>
      </c>
      <c r="AM121" s="116">
        <v>7.1519080232706912E-3</v>
      </c>
    </row>
    <row r="122" spans="24:39">
      <c r="X122" s="1" t="s">
        <v>451</v>
      </c>
      <c r="Y122" s="1" t="s">
        <v>443</v>
      </c>
      <c r="Z122" s="1">
        <v>291</v>
      </c>
      <c r="AA122" s="117">
        <v>8054.1</v>
      </c>
      <c r="AB122" s="1">
        <v>3.2258064516142049E-2</v>
      </c>
      <c r="AC122" s="1" t="s">
        <v>426</v>
      </c>
      <c r="AD122" s="1" t="s">
        <v>435</v>
      </c>
      <c r="AE122" s="1" t="s">
        <v>450</v>
      </c>
      <c r="AF122" s="2">
        <v>231.70685661293501</v>
      </c>
      <c r="AG122" s="2">
        <v>48.514651027796454</v>
      </c>
      <c r="AH122" s="2">
        <v>39.799118870078168</v>
      </c>
      <c r="AI122" s="2">
        <v>11.6862301021254</v>
      </c>
      <c r="AJ122" s="116">
        <v>5.7189769690721301E-2</v>
      </c>
      <c r="AK122" s="116">
        <v>2.7745417189053944E-2</v>
      </c>
      <c r="AL122" s="116">
        <v>2.2761024420734105E-2</v>
      </c>
      <c r="AM122" s="116">
        <v>6.6833280809332606E-3</v>
      </c>
    </row>
    <row r="123" spans="24:39">
      <c r="X123" s="1" t="s">
        <v>449</v>
      </c>
      <c r="Y123" s="1" t="s">
        <v>443</v>
      </c>
      <c r="Z123" s="1">
        <v>295</v>
      </c>
      <c r="AA123" s="117">
        <v>8181.7</v>
      </c>
      <c r="AB123" s="1">
        <v>3.333333333334091E-2</v>
      </c>
      <c r="AC123" s="1" t="s">
        <v>426</v>
      </c>
      <c r="AD123" s="1" t="s">
        <v>425</v>
      </c>
      <c r="AE123" s="1" t="s">
        <v>424</v>
      </c>
      <c r="AF123" s="2">
        <v>294.684846272877</v>
      </c>
      <c r="AG123" s="2">
        <v>54.270325936321797</v>
      </c>
      <c r="AH123" s="2">
        <v>36.87912217053109</v>
      </c>
      <c r="AI123" s="2">
        <v>8.8505518931471592</v>
      </c>
      <c r="AJ123" s="116">
        <v>5.579841651445934E-2</v>
      </c>
      <c r="AK123" s="116">
        <v>3.028198250970349E-2</v>
      </c>
      <c r="AL123" s="116">
        <v>2.0577966195589256E-2</v>
      </c>
      <c r="AM123" s="116">
        <v>4.9384678091666176E-3</v>
      </c>
    </row>
    <row r="124" spans="24:39">
      <c r="X124" s="1" t="s">
        <v>448</v>
      </c>
      <c r="Y124" s="1" t="s">
        <v>443</v>
      </c>
      <c r="Z124" s="1">
        <v>299</v>
      </c>
      <c r="AA124" s="117">
        <v>8298.6</v>
      </c>
      <c r="AB124" s="1">
        <v>3.5714285714303115E-2</v>
      </c>
      <c r="AC124" s="1" t="s">
        <v>426</v>
      </c>
      <c r="AD124" s="1" t="s">
        <v>425</v>
      </c>
      <c r="AE124" s="1" t="s">
        <v>432</v>
      </c>
      <c r="AF124" s="2">
        <v>559.37245304557996</v>
      </c>
      <c r="AG124" s="2">
        <v>66.811137454842552</v>
      </c>
      <c r="AH124" s="2">
        <v>26.187409024191115</v>
      </c>
      <c r="AI124" s="2">
        <v>7.0014535209663205</v>
      </c>
      <c r="AJ124" s="116">
        <v>6.6529246639666986E-2</v>
      </c>
      <c r="AK124" s="116">
        <v>4.4448946420099132E-2</v>
      </c>
      <c r="AL124" s="116">
        <v>1.7422285938242518E-2</v>
      </c>
      <c r="AM124" s="116">
        <v>4.6580142813253313E-3</v>
      </c>
    </row>
    <row r="125" spans="24:39">
      <c r="X125" s="1" t="s">
        <v>447</v>
      </c>
      <c r="Y125" s="1" t="s">
        <v>443</v>
      </c>
      <c r="Z125" s="1">
        <v>307</v>
      </c>
      <c r="AA125" s="117">
        <v>8614.9</v>
      </c>
      <c r="AB125" s="1">
        <v>1.6393442622953568E-2</v>
      </c>
      <c r="AC125" s="1" t="s">
        <v>426</v>
      </c>
      <c r="AD125" s="1" t="s">
        <v>425</v>
      </c>
      <c r="AE125" s="1" t="s">
        <v>439</v>
      </c>
      <c r="AF125" s="2">
        <v>252.404353379393</v>
      </c>
      <c r="AG125" s="2">
        <v>52.816104802394783</v>
      </c>
      <c r="AH125" s="2">
        <v>37.597878877165691</v>
      </c>
      <c r="AI125" s="2">
        <v>9.5860163204395299</v>
      </c>
      <c r="AJ125" s="116">
        <v>2.8468052063304872E-2</v>
      </c>
      <c r="AK125" s="116">
        <v>1.5035716212955411E-2</v>
      </c>
      <c r="AL125" s="116">
        <v>1.0703383733449834E-2</v>
      </c>
      <c r="AM125" s="116">
        <v>2.7289521168996278E-3</v>
      </c>
    </row>
    <row r="126" spans="24:39">
      <c r="X126" s="1" t="s">
        <v>446</v>
      </c>
      <c r="Y126" s="1" t="s">
        <v>443</v>
      </c>
      <c r="Z126" s="1">
        <v>311</v>
      </c>
      <c r="AA126" s="117">
        <v>8859.5</v>
      </c>
      <c r="AB126" s="1">
        <v>1.6129032258066292E-2</v>
      </c>
      <c r="AC126" s="1" t="s">
        <v>426</v>
      </c>
      <c r="AD126" s="1" t="s">
        <v>425</v>
      </c>
      <c r="AE126" s="1" t="s">
        <v>439</v>
      </c>
      <c r="AF126" s="2">
        <v>292.415132773957</v>
      </c>
      <c r="AG126" s="2">
        <v>56.04026995875433</v>
      </c>
      <c r="AH126" s="2">
        <v>35.013494552306419</v>
      </c>
      <c r="AI126" s="2">
        <v>8.9462354889392497</v>
      </c>
      <c r="AJ126" s="116">
        <v>2.7461553860246839E-2</v>
      </c>
      <c r="AK126" s="116">
        <v>1.538952891815105E-2</v>
      </c>
      <c r="AL126" s="116">
        <v>9.6152496648362201E-3</v>
      </c>
      <c r="AM126" s="116">
        <v>2.4567752772595691E-3</v>
      </c>
    </row>
    <row r="127" spans="24:39">
      <c r="X127" s="1" t="s">
        <v>445</v>
      </c>
      <c r="Y127" s="1" t="s">
        <v>443</v>
      </c>
      <c r="Z127" s="1">
        <v>313</v>
      </c>
      <c r="AA127" s="117">
        <v>8987.2000000000007</v>
      </c>
      <c r="AB127" s="1">
        <v>1.5384615384618883E-2</v>
      </c>
      <c r="AC127" s="1" t="s">
        <v>426</v>
      </c>
      <c r="AD127" s="1" t="s">
        <v>435</v>
      </c>
      <c r="AE127" s="1" t="s">
        <v>434</v>
      </c>
      <c r="AF127" s="2">
        <v>210.02823201989901</v>
      </c>
      <c r="AG127" s="2">
        <v>46.278823689124785</v>
      </c>
      <c r="AH127" s="2">
        <v>42.883488838871934</v>
      </c>
      <c r="AI127" s="2">
        <v>10.837687472003301</v>
      </c>
      <c r="AJ127" s="116">
        <v>2.656017664318381E-2</v>
      </c>
      <c r="AK127" s="116">
        <v>1.2291737320219138E-2</v>
      </c>
      <c r="AL127" s="116">
        <v>1.13899303863644E-2</v>
      </c>
      <c r="AM127" s="116">
        <v>2.8785089366002788E-3</v>
      </c>
    </row>
    <row r="128" spans="24:39">
      <c r="X128" s="1" t="s">
        <v>444</v>
      </c>
      <c r="Y128" s="1" t="s">
        <v>443</v>
      </c>
      <c r="Z128" s="1">
        <v>315</v>
      </c>
      <c r="AA128" s="117">
        <v>9113.9</v>
      </c>
      <c r="AB128" s="1">
        <v>1.5625000000004441E-2</v>
      </c>
      <c r="AC128" s="1" t="s">
        <v>426</v>
      </c>
      <c r="AD128" s="1" t="s">
        <v>425</v>
      </c>
      <c r="AE128" s="1" t="s">
        <v>439</v>
      </c>
      <c r="AF128" s="2">
        <v>278.50108998909099</v>
      </c>
      <c r="AG128" s="2">
        <v>54.912505170893702</v>
      </c>
      <c r="AH128" s="2">
        <v>35.966754711620545</v>
      </c>
      <c r="AI128" s="2">
        <v>9.1207401174858003</v>
      </c>
      <c r="AJ128" s="116">
        <v>2.7986462650451349E-2</v>
      </c>
      <c r="AK128" s="116">
        <v>1.5368067750079331E-2</v>
      </c>
      <c r="AL128" s="116">
        <v>1.0065822373947136E-2</v>
      </c>
      <c r="AM128" s="116">
        <v>2.5525725264248958E-3</v>
      </c>
    </row>
    <row r="129" spans="24:39">
      <c r="X129" s="1" t="s">
        <v>442</v>
      </c>
      <c r="Y129" s="1" t="s">
        <v>427</v>
      </c>
      <c r="Z129" s="1">
        <v>319</v>
      </c>
      <c r="AA129" s="117">
        <v>9371.6</v>
      </c>
      <c r="AB129" s="1">
        <v>1.5625000000004441E-2</v>
      </c>
      <c r="AC129" s="1" t="s">
        <v>426</v>
      </c>
      <c r="AD129" s="1" t="s">
        <v>425</v>
      </c>
      <c r="AE129" s="1" t="s">
        <v>424</v>
      </c>
      <c r="AF129" s="2">
        <v>347.13394313125701</v>
      </c>
      <c r="AG129" s="2">
        <v>60.239890561835722</v>
      </c>
      <c r="AH129" s="2">
        <v>31.640130523913502</v>
      </c>
      <c r="AI129" s="2">
        <v>8.1199789142507193</v>
      </c>
      <c r="AJ129" s="116">
        <v>2.6644726513298377E-2</v>
      </c>
      <c r="AK129" s="116">
        <v>1.6050754092111368E-2</v>
      </c>
      <c r="AL129" s="116">
        <v>8.4304262465473932E-3</v>
      </c>
      <c r="AM129" s="116">
        <v>2.1635461746395989E-3</v>
      </c>
    </row>
    <row r="130" spans="24:39">
      <c r="X130" s="1" t="s">
        <v>441</v>
      </c>
      <c r="Y130" s="1" t="s">
        <v>427</v>
      </c>
      <c r="Z130" s="1">
        <v>323</v>
      </c>
      <c r="AA130" s="117">
        <v>9628.4</v>
      </c>
      <c r="AB130" s="1">
        <v>1.6393442622953568E-2</v>
      </c>
      <c r="AC130" s="1" t="s">
        <v>426</v>
      </c>
      <c r="AD130" s="1" t="s">
        <v>425</v>
      </c>
      <c r="AE130" s="1" t="s">
        <v>439</v>
      </c>
      <c r="AF130" s="2">
        <v>353.668476061604</v>
      </c>
      <c r="AG130" s="2">
        <v>56.057100869305387</v>
      </c>
      <c r="AH130" s="2">
        <v>35.503011129030057</v>
      </c>
      <c r="AI130" s="2">
        <v>8.4398880016645812</v>
      </c>
      <c r="AJ130" s="116">
        <v>2.8118255492909975E-2</v>
      </c>
      <c r="AK130" s="116">
        <v>1.5762278844349546E-2</v>
      </c>
      <c r="AL130" s="116">
        <v>9.9828273769369327E-3</v>
      </c>
      <c r="AM130" s="116">
        <v>2.3731492716235008E-3</v>
      </c>
    </row>
    <row r="131" spans="24:39">
      <c r="X131" s="1" t="s">
        <v>440</v>
      </c>
      <c r="Y131" s="1" t="s">
        <v>427</v>
      </c>
      <c r="Z131" s="1">
        <v>327</v>
      </c>
      <c r="AA131" s="117">
        <v>9875.6</v>
      </c>
      <c r="AB131" s="1">
        <v>1.6129032258071024E-2</v>
      </c>
      <c r="AC131" s="1" t="s">
        <v>426</v>
      </c>
      <c r="AD131" s="1" t="s">
        <v>425</v>
      </c>
      <c r="AE131" s="1" t="s">
        <v>439</v>
      </c>
      <c r="AF131" s="2">
        <v>340.316360528779</v>
      </c>
      <c r="AG131" s="2">
        <v>56.325529042415127</v>
      </c>
      <c r="AH131" s="2">
        <v>34.961774492856605</v>
      </c>
      <c r="AI131" s="2">
        <v>8.7126964647283902</v>
      </c>
      <c r="AJ131" s="116">
        <v>2.3043761861297838E-2</v>
      </c>
      <c r="AK131" s="116">
        <v>1.2979520779650294E-2</v>
      </c>
      <c r="AL131" s="116">
        <v>8.0565080566178462E-3</v>
      </c>
      <c r="AM131" s="116">
        <v>2.0077330250297259E-3</v>
      </c>
    </row>
    <row r="132" spans="24:39">
      <c r="X132" s="1" t="s">
        <v>438</v>
      </c>
      <c r="Y132" s="1" t="s">
        <v>427</v>
      </c>
      <c r="Z132" s="1">
        <v>331</v>
      </c>
      <c r="AA132" s="117">
        <v>10120.4</v>
      </c>
      <c r="AB132" s="1">
        <v>1.6393442622953568E-2</v>
      </c>
      <c r="AC132" s="1" t="s">
        <v>426</v>
      </c>
      <c r="AD132" s="1" t="s">
        <v>435</v>
      </c>
      <c r="AE132" s="1" t="s">
        <v>437</v>
      </c>
      <c r="AF132" s="2">
        <v>188.968121438146</v>
      </c>
      <c r="AG132" s="2">
        <v>43.899021602882847</v>
      </c>
      <c r="AH132" s="2">
        <v>45.662297000363949</v>
      </c>
      <c r="AI132" s="2">
        <v>10.4386813967532</v>
      </c>
      <c r="AJ132" s="116">
        <v>2.035581355588394E-2</v>
      </c>
      <c r="AK132" s="116">
        <v>8.9360029903400463E-3</v>
      </c>
      <c r="AL132" s="116">
        <v>9.2949320427280699E-3</v>
      </c>
      <c r="AM132" s="116">
        <v>2.1248785228158229E-3</v>
      </c>
    </row>
    <row r="133" spans="24:39">
      <c r="X133" s="1" t="s">
        <v>436</v>
      </c>
      <c r="Y133" s="1" t="s">
        <v>427</v>
      </c>
      <c r="Z133" s="1">
        <v>335</v>
      </c>
      <c r="AA133" s="117">
        <v>10367.200000000001</v>
      </c>
      <c r="AB133" s="1">
        <v>1.694915254237778E-2</v>
      </c>
      <c r="AC133" s="1" t="s">
        <v>426</v>
      </c>
      <c r="AD133" s="1" t="s">
        <v>435</v>
      </c>
      <c r="AE133" s="1" t="s">
        <v>434</v>
      </c>
      <c r="AF133" s="2">
        <v>211.21617811535299</v>
      </c>
      <c r="AG133" s="2">
        <v>43.326655329518147</v>
      </c>
      <c r="AH133" s="2">
        <v>45.809293865300859</v>
      </c>
      <c r="AI133" s="2">
        <v>10.8640508051809</v>
      </c>
      <c r="AJ133" s="116">
        <v>2.310657585313635E-2</v>
      </c>
      <c r="AK133" s="116">
        <v>1.0011306478342055E-2</v>
      </c>
      <c r="AL133" s="116">
        <v>1.058495923477188E-2</v>
      </c>
      <c r="AM133" s="116">
        <v>2.5103101400223951E-3</v>
      </c>
    </row>
    <row r="134" spans="24:39">
      <c r="X134" s="1" t="s">
        <v>433</v>
      </c>
      <c r="Y134" s="1" t="s">
        <v>427</v>
      </c>
      <c r="Z134" s="1">
        <v>339</v>
      </c>
      <c r="AA134" s="117">
        <v>10609.2</v>
      </c>
      <c r="AB134" s="1">
        <v>1.6393442622958457E-2</v>
      </c>
      <c r="AC134" s="1" t="s">
        <v>426</v>
      </c>
      <c r="AD134" s="1" t="s">
        <v>425</v>
      </c>
      <c r="AE134" s="1" t="s">
        <v>432</v>
      </c>
      <c r="AF134" s="2">
        <v>450.70623188640502</v>
      </c>
      <c r="AG134" s="2">
        <v>60.298203255044754</v>
      </c>
      <c r="AH134" s="2">
        <v>31.796073293885335</v>
      </c>
      <c r="AI134" s="2">
        <v>7.9057234510698997</v>
      </c>
      <c r="AJ134" s="116">
        <v>2.4555883556610949E-2</v>
      </c>
      <c r="AK134" s="116">
        <v>1.4806756578037384E-2</v>
      </c>
      <c r="AL134" s="116">
        <v>7.8078067336211547E-3</v>
      </c>
      <c r="AM134" s="116">
        <v>1.9413202449524093E-3</v>
      </c>
    </row>
    <row r="135" spans="24:39">
      <c r="X135" s="1" t="s">
        <v>431</v>
      </c>
      <c r="Y135" s="1" t="s">
        <v>427</v>
      </c>
      <c r="Z135" s="1">
        <v>341</v>
      </c>
      <c r="AA135" s="117">
        <v>10732.6</v>
      </c>
      <c r="AB135" s="1">
        <v>1.5384615384618883E-2</v>
      </c>
      <c r="AC135" s="1" t="s">
        <v>426</v>
      </c>
      <c r="AD135" s="1" t="s">
        <v>425</v>
      </c>
      <c r="AE135" s="1" t="s">
        <v>424</v>
      </c>
      <c r="AF135" s="2">
        <v>301.88417386874801</v>
      </c>
      <c r="AG135" s="2">
        <v>53.472522298079802</v>
      </c>
      <c r="AH135" s="2">
        <v>36.855667644239055</v>
      </c>
      <c r="AI135" s="2">
        <v>9.6718100576810695</v>
      </c>
      <c r="AJ135" s="116">
        <v>2.6271883700997891E-2</v>
      </c>
      <c r="AK135" s="116">
        <v>1.4048238870141691E-2</v>
      </c>
      <c r="AL135" s="116">
        <v>9.6826781407207928E-3</v>
      </c>
      <c r="AM135" s="116">
        <v>2.5409666901353876E-3</v>
      </c>
    </row>
    <row r="136" spans="24:39">
      <c r="X136" s="1" t="s">
        <v>430</v>
      </c>
      <c r="Y136" s="1" t="s">
        <v>427</v>
      </c>
      <c r="Z136" s="1">
        <v>345</v>
      </c>
      <c r="AA136" s="117">
        <v>10991.8</v>
      </c>
      <c r="AB136" s="1">
        <v>2.7777777777781287E-2</v>
      </c>
      <c r="AC136" s="1" t="s">
        <v>426</v>
      </c>
      <c r="AD136" s="1" t="s">
        <v>425</v>
      </c>
      <c r="AE136" s="1" t="s">
        <v>429</v>
      </c>
      <c r="AF136" s="2">
        <v>497.098483366089</v>
      </c>
      <c r="AG136" s="2">
        <v>62.861517591461705</v>
      </c>
      <c r="AH136" s="2">
        <v>30.313097160614475</v>
      </c>
      <c r="AI136" s="2">
        <v>6.8253852479237596</v>
      </c>
      <c r="AJ136" s="116">
        <v>5.6062890846608766E-2</v>
      </c>
      <c r="AK136" s="116">
        <v>3.5241983991822941E-2</v>
      </c>
      <c r="AL136" s="116">
        <v>1.6994398573381756E-2</v>
      </c>
      <c r="AM136" s="116">
        <v>3.8265082814040348E-3</v>
      </c>
    </row>
    <row r="137" spans="24:39">
      <c r="X137" s="1" t="s">
        <v>428</v>
      </c>
      <c r="Y137" s="1" t="s">
        <v>427</v>
      </c>
      <c r="Z137" s="1">
        <v>351</v>
      </c>
      <c r="AA137" s="117">
        <v>11197.1</v>
      </c>
      <c r="AB137" s="1">
        <v>3.2258064516132584E-2</v>
      </c>
      <c r="AC137" s="1" t="s">
        <v>426</v>
      </c>
      <c r="AD137" s="1" t="s">
        <v>425</v>
      </c>
      <c r="AE137" s="1" t="s">
        <v>424</v>
      </c>
      <c r="AF137" s="2">
        <v>400.98946459102302</v>
      </c>
      <c r="AG137" s="2">
        <v>61.09814007964308</v>
      </c>
      <c r="AH137" s="2">
        <v>30.564022856915223</v>
      </c>
      <c r="AI137" s="2">
        <v>8.3378370634416701</v>
      </c>
      <c r="AJ137" s="116">
        <v>4.8910177605641682E-2</v>
      </c>
      <c r="AK137" s="116">
        <v>2.9883208826697174E-2</v>
      </c>
      <c r="AL137" s="116">
        <v>1.4948917862746155E-2</v>
      </c>
      <c r="AM137" s="116">
        <v>4.07805091619834E-3</v>
      </c>
    </row>
  </sheetData>
  <mergeCells count="5">
    <mergeCell ref="P3:R3"/>
    <mergeCell ref="T3:V3"/>
    <mergeCell ref="AJ3:AM3"/>
    <mergeCell ref="I3:K3"/>
    <mergeCell ref="AG3:AI3"/>
  </mergeCells>
  <conditionalFormatting sqref="X1:X2">
    <cfRule type="cellIs" dxfId="31" priority="1" operator="greaterThan">
      <formula>10</formula>
    </cfRule>
  </conditionalFormatting>
  <pageMargins left="0.7" right="0.7" top="0.75" bottom="0.75" header="0.3" footer="0.3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n.d." id="{8D6C5D6A-DC3D-4874-94AA-32A27B09548A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M33"/>
  <sheetViews>
    <sheetView zoomScale="80" zoomScaleNormal="80" zoomScalePageLayoutView="80" workbookViewId="0">
      <selection activeCell="M32" sqref="M32"/>
    </sheetView>
  </sheetViews>
  <sheetFormatPr baseColWidth="10" defaultColWidth="8.796875" defaultRowHeight="14"/>
  <cols>
    <col min="1" max="1" width="8.796875" style="74"/>
    <col min="2" max="3" width="8.796875" style="1"/>
    <col min="4" max="4" width="1.796875" style="3" bestFit="1" customWidth="1"/>
    <col min="5" max="5" width="8.796875" style="9"/>
    <col min="6" max="6" width="8.796875" style="1"/>
    <col min="7" max="7" width="1.796875" style="1" bestFit="1" customWidth="1"/>
    <col min="8" max="8" width="9.796875" style="9" customWidth="1"/>
    <col min="9" max="9" width="9.796875" style="3" customWidth="1"/>
    <col min="10" max="10" width="8.796875" style="1"/>
    <col min="11" max="11" width="1.796875" style="3" bestFit="1" customWidth="1"/>
    <col min="12" max="12" width="5.3984375" style="9" bestFit="1" customWidth="1"/>
    <col min="13" max="13" width="7.796875" style="9" bestFit="1" customWidth="1"/>
    <col min="14" max="14" width="8.796875" style="138"/>
    <col min="15" max="15" width="8.796875" style="3" customWidth="1"/>
    <col min="16" max="16" width="9.3984375" style="3" customWidth="1"/>
    <col min="17" max="17" width="55.796875" style="1" bestFit="1" customWidth="1"/>
    <col min="18" max="18" width="70.19921875" style="1" bestFit="1" customWidth="1"/>
    <col min="19" max="19" width="9.796875" style="1" customWidth="1"/>
    <col min="20" max="16384" width="8.796875" style="1"/>
  </cols>
  <sheetData>
    <row r="1" spans="1:169" s="101" customFormat="1" ht="16">
      <c r="A1" s="108" t="s">
        <v>2182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>
      <c r="A2" s="1"/>
      <c r="B2" s="3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S2" s="3"/>
      <c r="V2" s="9"/>
      <c r="Y2" s="9"/>
      <c r="AB2" s="9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9"/>
      <c r="BJ2" s="97"/>
      <c r="BK2" s="97"/>
      <c r="BL2" s="99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8"/>
      <c r="CN2" s="97"/>
      <c r="CO2" s="97"/>
      <c r="CP2" s="97"/>
      <c r="CQ2" s="97"/>
      <c r="CR2" s="98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8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</row>
    <row r="3" spans="1:169">
      <c r="A3" s="152" t="s">
        <v>320</v>
      </c>
      <c r="B3" s="141"/>
      <c r="C3" s="141"/>
      <c r="D3" s="145"/>
      <c r="E3" s="146"/>
      <c r="F3" s="141"/>
      <c r="G3" s="141"/>
      <c r="H3" s="146"/>
      <c r="I3" s="145"/>
      <c r="J3" s="151"/>
      <c r="K3" s="151"/>
      <c r="L3" s="151"/>
      <c r="M3" s="151"/>
      <c r="N3" s="151"/>
      <c r="O3" s="151"/>
      <c r="P3" s="151"/>
      <c r="Q3" s="141"/>
      <c r="R3" s="141"/>
      <c r="S3" s="150"/>
    </row>
    <row r="4" spans="1:169">
      <c r="A4" s="74" t="s">
        <v>306</v>
      </c>
      <c r="B4" s="1" t="s">
        <v>752</v>
      </c>
      <c r="C4" s="567" t="s">
        <v>268</v>
      </c>
      <c r="D4" s="567"/>
      <c r="E4" s="567"/>
      <c r="F4" s="567" t="s">
        <v>751</v>
      </c>
      <c r="G4" s="567"/>
      <c r="H4" s="567"/>
      <c r="I4" s="149" t="s">
        <v>750</v>
      </c>
      <c r="J4" s="567" t="s">
        <v>749</v>
      </c>
      <c r="K4" s="567"/>
      <c r="L4" s="567"/>
      <c r="M4" s="567"/>
      <c r="N4" s="567"/>
      <c r="O4" s="541" t="s">
        <v>748</v>
      </c>
      <c r="P4" s="541"/>
      <c r="Q4" s="1" t="s">
        <v>747</v>
      </c>
      <c r="R4" s="1" t="s">
        <v>746</v>
      </c>
    </row>
    <row r="5" spans="1:169">
      <c r="A5" s="40"/>
      <c r="B5" s="141"/>
      <c r="C5" s="40" t="s">
        <v>745</v>
      </c>
      <c r="D5" s="145" t="s">
        <v>341</v>
      </c>
      <c r="E5" s="146" t="s">
        <v>744</v>
      </c>
      <c r="F5" s="40" t="s">
        <v>745</v>
      </c>
      <c r="G5" s="141" t="s">
        <v>341</v>
      </c>
      <c r="H5" s="146" t="s">
        <v>744</v>
      </c>
      <c r="I5" s="145" t="s">
        <v>743</v>
      </c>
      <c r="J5" s="40" t="s">
        <v>303</v>
      </c>
      <c r="K5" s="145" t="s">
        <v>341</v>
      </c>
      <c r="L5" s="146" t="s">
        <v>302</v>
      </c>
      <c r="M5" s="146" t="s">
        <v>301</v>
      </c>
      <c r="N5" s="143" t="s">
        <v>300</v>
      </c>
      <c r="O5" s="148" t="s">
        <v>742</v>
      </c>
      <c r="P5" s="148" t="s">
        <v>741</v>
      </c>
      <c r="Q5" s="141"/>
      <c r="R5" s="141"/>
      <c r="S5" s="140"/>
    </row>
    <row r="6" spans="1:169">
      <c r="A6" s="74" t="s">
        <v>727</v>
      </c>
      <c r="B6" s="1" t="s">
        <v>4</v>
      </c>
      <c r="C6" s="1">
        <v>72.5</v>
      </c>
      <c r="D6" s="3" t="s">
        <v>341</v>
      </c>
      <c r="E6" s="9">
        <v>75</v>
      </c>
      <c r="F6" s="1">
        <v>72.5</v>
      </c>
      <c r="G6" s="3" t="s">
        <v>341</v>
      </c>
      <c r="H6" s="9">
        <v>75</v>
      </c>
      <c r="I6" s="3">
        <v>73.8</v>
      </c>
      <c r="J6" s="117">
        <v>2933</v>
      </c>
      <c r="K6" s="138"/>
      <c r="L6" s="147">
        <v>3203.5</v>
      </c>
      <c r="M6" s="147">
        <v>3066.2</v>
      </c>
      <c r="N6" s="138">
        <v>3064</v>
      </c>
      <c r="O6" s="139">
        <f t="shared" ref="O6:O19" si="0">N6-J6</f>
        <v>131</v>
      </c>
      <c r="P6" s="139">
        <f t="shared" ref="P6:P19" si="1">L6-N6</f>
        <v>139.5</v>
      </c>
      <c r="Q6" s="1" t="s">
        <v>740</v>
      </c>
      <c r="R6" s="1" t="s">
        <v>739</v>
      </c>
    </row>
    <row r="7" spans="1:169">
      <c r="A7" s="74" t="s">
        <v>727</v>
      </c>
      <c r="B7" s="1" t="s">
        <v>738</v>
      </c>
      <c r="C7" s="1">
        <v>45</v>
      </c>
      <c r="D7" s="3" t="s">
        <v>341</v>
      </c>
      <c r="E7" s="9">
        <v>47</v>
      </c>
      <c r="F7" s="1">
        <v>124.5</v>
      </c>
      <c r="G7" s="3" t="s">
        <v>341</v>
      </c>
      <c r="H7" s="9">
        <v>127.1</v>
      </c>
      <c r="I7" s="3">
        <v>125.8</v>
      </c>
      <c r="J7" s="117">
        <v>3444.1</v>
      </c>
      <c r="K7" s="138"/>
      <c r="L7" s="147">
        <v>3718.5</v>
      </c>
      <c r="M7" s="147">
        <v>3580.7</v>
      </c>
      <c r="N7" s="138">
        <v>3579.1</v>
      </c>
      <c r="O7" s="139">
        <f t="shared" si="0"/>
        <v>135</v>
      </c>
      <c r="P7" s="139">
        <f t="shared" si="1"/>
        <v>139.40000000000009</v>
      </c>
      <c r="Q7" s="1" t="s">
        <v>737</v>
      </c>
      <c r="R7" s="1" t="s">
        <v>736</v>
      </c>
    </row>
    <row r="8" spans="1:169">
      <c r="A8" s="74" t="s">
        <v>727</v>
      </c>
      <c r="B8" s="1" t="s">
        <v>3</v>
      </c>
      <c r="C8" s="1">
        <v>45</v>
      </c>
      <c r="D8" s="3" t="s">
        <v>341</v>
      </c>
      <c r="E8" s="9">
        <v>47</v>
      </c>
      <c r="F8" s="1">
        <v>124.5</v>
      </c>
      <c r="G8" s="3" t="s">
        <v>341</v>
      </c>
      <c r="H8" s="9">
        <v>127.1</v>
      </c>
      <c r="I8" s="3">
        <v>125.8</v>
      </c>
      <c r="J8" s="117">
        <v>3444.1</v>
      </c>
      <c r="K8" s="138"/>
      <c r="L8" s="147">
        <v>3718.5</v>
      </c>
      <c r="M8" s="147">
        <v>3580.7</v>
      </c>
      <c r="N8" s="138">
        <v>3579.1</v>
      </c>
      <c r="O8" s="139">
        <f t="shared" si="0"/>
        <v>135</v>
      </c>
      <c r="P8" s="139">
        <f t="shared" si="1"/>
        <v>139.40000000000009</v>
      </c>
      <c r="Q8" s="1" t="s">
        <v>737</v>
      </c>
      <c r="R8" s="1" t="s">
        <v>736</v>
      </c>
    </row>
    <row r="9" spans="1:169">
      <c r="A9" s="74" t="s">
        <v>727</v>
      </c>
      <c r="B9" s="1" t="s">
        <v>3</v>
      </c>
      <c r="C9" s="1">
        <v>46</v>
      </c>
      <c r="D9" s="3" t="s">
        <v>341</v>
      </c>
      <c r="E9" s="9">
        <v>47</v>
      </c>
      <c r="F9" s="1">
        <v>126.1</v>
      </c>
      <c r="G9" s="3" t="s">
        <v>341</v>
      </c>
      <c r="H9" s="9">
        <v>127.1</v>
      </c>
      <c r="I9" s="3">
        <v>126.6</v>
      </c>
      <c r="J9" s="117">
        <v>3456.2</v>
      </c>
      <c r="K9" s="138"/>
      <c r="L9" s="147">
        <v>3726.6</v>
      </c>
      <c r="M9" s="147">
        <v>3591.9</v>
      </c>
      <c r="N9" s="138">
        <v>3590.9</v>
      </c>
      <c r="O9" s="139">
        <f t="shared" si="0"/>
        <v>134.70000000000027</v>
      </c>
      <c r="P9" s="139">
        <f t="shared" si="1"/>
        <v>135.69999999999982</v>
      </c>
      <c r="Q9" s="1" t="s">
        <v>737</v>
      </c>
      <c r="R9" s="1" t="s">
        <v>736</v>
      </c>
    </row>
    <row r="10" spans="1:169">
      <c r="A10" s="74" t="s">
        <v>727</v>
      </c>
      <c r="B10" s="1" t="s">
        <v>3</v>
      </c>
      <c r="C10" s="1">
        <v>46</v>
      </c>
      <c r="D10" s="3" t="s">
        <v>341</v>
      </c>
      <c r="E10" s="9">
        <v>48</v>
      </c>
      <c r="F10" s="1">
        <v>126.1</v>
      </c>
      <c r="G10" s="3" t="s">
        <v>341</v>
      </c>
      <c r="H10" s="9">
        <v>129.30000000000001</v>
      </c>
      <c r="I10" s="3">
        <v>127.7</v>
      </c>
      <c r="J10" s="117">
        <v>3470.5</v>
      </c>
      <c r="K10" s="138"/>
      <c r="L10" s="147">
        <v>3742.6</v>
      </c>
      <c r="M10" s="147">
        <v>3607.2</v>
      </c>
      <c r="N10" s="138">
        <v>3606</v>
      </c>
      <c r="O10" s="139">
        <f t="shared" si="0"/>
        <v>135.5</v>
      </c>
      <c r="P10" s="139">
        <f t="shared" si="1"/>
        <v>136.59999999999991</v>
      </c>
      <c r="Q10" s="1" t="s">
        <v>737</v>
      </c>
      <c r="R10" s="1" t="s">
        <v>736</v>
      </c>
    </row>
    <row r="11" spans="1:169">
      <c r="A11" s="74" t="s">
        <v>727</v>
      </c>
      <c r="B11" s="1" t="s">
        <v>2</v>
      </c>
      <c r="C11" s="1">
        <v>30.5</v>
      </c>
      <c r="D11" s="3" t="s">
        <v>341</v>
      </c>
      <c r="E11" s="9">
        <v>32</v>
      </c>
      <c r="F11" s="1">
        <v>140.5</v>
      </c>
      <c r="G11" s="3" t="s">
        <v>341</v>
      </c>
      <c r="H11" s="9">
        <v>142</v>
      </c>
      <c r="I11" s="3">
        <v>141.30000000000001</v>
      </c>
      <c r="J11" s="117">
        <v>3632.9</v>
      </c>
      <c r="K11" s="138"/>
      <c r="L11" s="147">
        <v>3954.7</v>
      </c>
      <c r="M11" s="147">
        <v>3784</v>
      </c>
      <c r="N11" s="138">
        <v>3778.1</v>
      </c>
      <c r="O11" s="139">
        <f t="shared" si="0"/>
        <v>145.19999999999982</v>
      </c>
      <c r="P11" s="139">
        <f t="shared" si="1"/>
        <v>176.59999999999991</v>
      </c>
      <c r="Q11" s="1" t="s">
        <v>735</v>
      </c>
      <c r="R11" s="1" t="s">
        <v>725</v>
      </c>
    </row>
    <row r="12" spans="1:169">
      <c r="A12" s="74" t="s">
        <v>727</v>
      </c>
      <c r="B12" s="1" t="s">
        <v>734</v>
      </c>
      <c r="C12" s="1">
        <v>32</v>
      </c>
      <c r="D12" s="3" t="s">
        <v>341</v>
      </c>
      <c r="E12" s="9">
        <v>36</v>
      </c>
      <c r="F12" s="1">
        <v>142</v>
      </c>
      <c r="G12" s="3" t="s">
        <v>341</v>
      </c>
      <c r="H12" s="9">
        <v>146</v>
      </c>
      <c r="I12" s="3">
        <v>144</v>
      </c>
      <c r="J12" s="117">
        <v>3665.9</v>
      </c>
      <c r="K12" s="138"/>
      <c r="L12" s="147">
        <v>3991.7</v>
      </c>
      <c r="M12" s="147">
        <v>3818.1</v>
      </c>
      <c r="N12" s="138">
        <v>3812.6</v>
      </c>
      <c r="O12" s="139">
        <f t="shared" si="0"/>
        <v>146.69999999999982</v>
      </c>
      <c r="P12" s="139">
        <f t="shared" si="1"/>
        <v>179.09999999999991</v>
      </c>
      <c r="Q12" s="1" t="s">
        <v>733</v>
      </c>
      <c r="R12" s="1" t="s">
        <v>732</v>
      </c>
    </row>
    <row r="13" spans="1:169">
      <c r="A13" s="74" t="s">
        <v>727</v>
      </c>
      <c r="B13" s="1" t="s">
        <v>2</v>
      </c>
      <c r="C13" s="1">
        <v>33</v>
      </c>
      <c r="D13" s="3" t="s">
        <v>341</v>
      </c>
      <c r="E13" s="9">
        <v>37</v>
      </c>
      <c r="F13" s="1">
        <v>143</v>
      </c>
      <c r="G13" s="3" t="s">
        <v>341</v>
      </c>
      <c r="H13" s="9">
        <v>147</v>
      </c>
      <c r="I13" s="3">
        <v>145</v>
      </c>
      <c r="J13" s="117">
        <v>3673.5</v>
      </c>
      <c r="K13" s="138"/>
      <c r="L13" s="147">
        <v>4009</v>
      </c>
      <c r="M13" s="147">
        <v>3830.9</v>
      </c>
      <c r="N13" s="138">
        <v>3825.3</v>
      </c>
      <c r="O13" s="139">
        <f t="shared" si="0"/>
        <v>151.80000000000018</v>
      </c>
      <c r="P13" s="139">
        <f t="shared" si="1"/>
        <v>183.69999999999982</v>
      </c>
      <c r="Q13" s="1" t="s">
        <v>733</v>
      </c>
      <c r="R13" s="1" t="s">
        <v>732</v>
      </c>
    </row>
    <row r="14" spans="1:169">
      <c r="A14" s="74" t="s">
        <v>727</v>
      </c>
      <c r="B14" s="1" t="s">
        <v>1</v>
      </c>
      <c r="C14" s="1">
        <v>13.5</v>
      </c>
      <c r="D14" s="3" t="s">
        <v>341</v>
      </c>
      <c r="E14" s="9">
        <v>15.5</v>
      </c>
      <c r="F14" s="1">
        <v>202.5</v>
      </c>
      <c r="G14" s="3" t="s">
        <v>341</v>
      </c>
      <c r="H14" s="9">
        <v>204.5</v>
      </c>
      <c r="I14" s="3">
        <v>203.5</v>
      </c>
      <c r="J14" s="117">
        <v>4435</v>
      </c>
      <c r="K14" s="138"/>
      <c r="L14" s="147">
        <v>4783.1000000000004</v>
      </c>
      <c r="M14" s="147">
        <v>4632.1000000000004</v>
      </c>
      <c r="N14" s="138">
        <v>4636.5</v>
      </c>
      <c r="O14" s="139">
        <f t="shared" si="0"/>
        <v>201.5</v>
      </c>
      <c r="P14" s="139">
        <f t="shared" si="1"/>
        <v>146.60000000000036</v>
      </c>
      <c r="Q14" s="1" t="s">
        <v>731</v>
      </c>
      <c r="R14" s="1" t="s">
        <v>730</v>
      </c>
    </row>
    <row r="15" spans="1:169">
      <c r="A15" s="74" t="s">
        <v>727</v>
      </c>
      <c r="B15" s="1" t="s">
        <v>0</v>
      </c>
      <c r="C15" s="1">
        <v>14</v>
      </c>
      <c r="D15" s="3" t="s">
        <v>341</v>
      </c>
      <c r="E15" s="9">
        <v>16.5</v>
      </c>
      <c r="F15" s="1">
        <v>289</v>
      </c>
      <c r="G15" s="3" t="s">
        <v>341</v>
      </c>
      <c r="H15" s="9">
        <v>291.5</v>
      </c>
      <c r="I15" s="3">
        <v>290.3</v>
      </c>
      <c r="J15" s="117">
        <v>5227.8999999999996</v>
      </c>
      <c r="K15" s="138"/>
      <c r="L15" s="147">
        <v>5533.7</v>
      </c>
      <c r="M15" s="147">
        <v>5360.5</v>
      </c>
      <c r="N15" s="138">
        <v>5351.5</v>
      </c>
      <c r="O15" s="139">
        <f t="shared" si="0"/>
        <v>123.60000000000036</v>
      </c>
      <c r="P15" s="139">
        <f t="shared" si="1"/>
        <v>182.19999999999982</v>
      </c>
      <c r="Q15" s="1" t="s">
        <v>726</v>
      </c>
      <c r="R15" s="1" t="s">
        <v>728</v>
      </c>
    </row>
    <row r="16" spans="1:169">
      <c r="A16" s="74" t="s">
        <v>727</v>
      </c>
      <c r="B16" s="1" t="s">
        <v>729</v>
      </c>
      <c r="C16" s="1">
        <v>14</v>
      </c>
      <c r="D16" s="3" t="s">
        <v>341</v>
      </c>
      <c r="E16" s="9">
        <v>16.5</v>
      </c>
      <c r="F16" s="1">
        <v>289</v>
      </c>
      <c r="G16" s="3" t="s">
        <v>341</v>
      </c>
      <c r="H16" s="9">
        <v>291.5</v>
      </c>
      <c r="I16" s="3">
        <v>290.3</v>
      </c>
      <c r="J16" s="117">
        <v>5227.8999999999996</v>
      </c>
      <c r="K16" s="138"/>
      <c r="L16" s="147">
        <v>5533.7</v>
      </c>
      <c r="M16" s="147">
        <v>5360.5</v>
      </c>
      <c r="N16" s="138">
        <v>5351.5</v>
      </c>
      <c r="O16" s="139">
        <f t="shared" si="0"/>
        <v>123.60000000000036</v>
      </c>
      <c r="P16" s="139">
        <f t="shared" si="1"/>
        <v>182.19999999999982</v>
      </c>
      <c r="Q16" s="1" t="s">
        <v>726</v>
      </c>
      <c r="R16" s="1" t="s">
        <v>728</v>
      </c>
    </row>
    <row r="17" spans="1:20">
      <c r="A17" s="74" t="s">
        <v>727</v>
      </c>
      <c r="B17" s="1" t="s">
        <v>0</v>
      </c>
      <c r="C17" s="1">
        <v>14</v>
      </c>
      <c r="D17" s="3" t="s">
        <v>341</v>
      </c>
      <c r="E17" s="9">
        <v>16.5</v>
      </c>
      <c r="F17" s="1">
        <v>289</v>
      </c>
      <c r="G17" s="3" t="s">
        <v>341</v>
      </c>
      <c r="H17" s="9">
        <v>291.5</v>
      </c>
      <c r="I17" s="3">
        <v>290.3</v>
      </c>
      <c r="J17" s="117">
        <v>5227.8999999999996</v>
      </c>
      <c r="K17" s="138"/>
      <c r="L17" s="147">
        <v>5533.7</v>
      </c>
      <c r="M17" s="147">
        <v>5360.5</v>
      </c>
      <c r="N17" s="138">
        <v>5351.5</v>
      </c>
      <c r="O17" s="139">
        <f t="shared" si="0"/>
        <v>123.60000000000036</v>
      </c>
      <c r="P17" s="139">
        <f t="shared" si="1"/>
        <v>182.19999999999982</v>
      </c>
      <c r="Q17" s="1" t="s">
        <v>726</v>
      </c>
      <c r="R17" s="1" t="s">
        <v>728</v>
      </c>
    </row>
    <row r="18" spans="1:20">
      <c r="A18" s="74" t="s">
        <v>727</v>
      </c>
      <c r="B18" s="1" t="s">
        <v>0</v>
      </c>
      <c r="C18" s="1">
        <v>14</v>
      </c>
      <c r="D18" s="3" t="s">
        <v>341</v>
      </c>
      <c r="E18" s="9">
        <v>16.5</v>
      </c>
      <c r="F18" s="1">
        <v>289</v>
      </c>
      <c r="G18" s="3" t="s">
        <v>341</v>
      </c>
      <c r="H18" s="9">
        <v>291.5</v>
      </c>
      <c r="I18" s="3">
        <v>290.3</v>
      </c>
      <c r="J18" s="117">
        <v>5227.8999999999996</v>
      </c>
      <c r="K18" s="138"/>
      <c r="L18" s="147">
        <v>5533.7</v>
      </c>
      <c r="M18" s="147">
        <v>5360.5</v>
      </c>
      <c r="N18" s="138">
        <v>5351.5</v>
      </c>
      <c r="O18" s="139">
        <f t="shared" si="0"/>
        <v>123.60000000000036</v>
      </c>
      <c r="P18" s="139">
        <f t="shared" si="1"/>
        <v>182.19999999999982</v>
      </c>
      <c r="Q18" s="1" t="s">
        <v>726</v>
      </c>
      <c r="R18" s="1" t="s">
        <v>728</v>
      </c>
    </row>
    <row r="19" spans="1:20">
      <c r="A19" s="40" t="s">
        <v>727</v>
      </c>
      <c r="B19" s="141" t="s">
        <v>0</v>
      </c>
      <c r="C19" s="141">
        <v>14</v>
      </c>
      <c r="D19" s="145" t="s">
        <v>341</v>
      </c>
      <c r="E19" s="146">
        <v>16.5</v>
      </c>
      <c r="F19" s="141">
        <v>289</v>
      </c>
      <c r="G19" s="145" t="s">
        <v>341</v>
      </c>
      <c r="H19" s="146">
        <v>291.5</v>
      </c>
      <c r="I19" s="145">
        <v>290.3</v>
      </c>
      <c r="J19" s="38">
        <v>5227.8999999999996</v>
      </c>
      <c r="K19" s="143"/>
      <c r="L19" s="144">
        <v>5533.7</v>
      </c>
      <c r="M19" s="144">
        <v>5360.5</v>
      </c>
      <c r="N19" s="143">
        <v>5351.5</v>
      </c>
      <c r="O19" s="142">
        <f t="shared" si="0"/>
        <v>123.60000000000036</v>
      </c>
      <c r="P19" s="142">
        <f t="shared" si="1"/>
        <v>182.19999999999982</v>
      </c>
      <c r="Q19" s="141" t="s">
        <v>726</v>
      </c>
      <c r="R19" s="141" t="s">
        <v>725</v>
      </c>
      <c r="S19" s="140"/>
    </row>
    <row r="20" spans="1:20">
      <c r="O20" s="139"/>
      <c r="P20" s="139"/>
    </row>
    <row r="21" spans="1:20">
      <c r="A21" s="1" t="s">
        <v>2187</v>
      </c>
      <c r="O21" s="139"/>
      <c r="P21" s="139"/>
    </row>
    <row r="22" spans="1:20">
      <c r="A22" s="9" t="s">
        <v>2188</v>
      </c>
      <c r="Q22" s="3"/>
      <c r="T22" s="74"/>
    </row>
    <row r="23" spans="1:20">
      <c r="A23" s="1" t="s">
        <v>2189</v>
      </c>
    </row>
    <row r="24" spans="1:20">
      <c r="A24" s="1" t="s">
        <v>2190</v>
      </c>
      <c r="R24" s="66"/>
    </row>
    <row r="25" spans="1:20">
      <c r="A25" s="9" t="s">
        <v>2191</v>
      </c>
    </row>
    <row r="26" spans="1:20">
      <c r="A26" s="1" t="s">
        <v>2192</v>
      </c>
      <c r="Q26" s="3"/>
      <c r="T26" s="74"/>
    </row>
    <row r="27" spans="1:20">
      <c r="Q27" s="3"/>
      <c r="T27" s="74"/>
    </row>
    <row r="28" spans="1:20">
      <c r="Q28" s="3"/>
      <c r="T28" s="74"/>
    </row>
    <row r="29" spans="1:20">
      <c r="Q29" s="3"/>
      <c r="T29" s="74"/>
    </row>
    <row r="30" spans="1:20">
      <c r="Q30" s="3"/>
      <c r="T30" s="74"/>
    </row>
    <row r="31" spans="1:20">
      <c r="Q31" s="3"/>
      <c r="T31" s="74"/>
    </row>
    <row r="32" spans="1:20">
      <c r="Q32" s="3"/>
      <c r="T32" s="74"/>
    </row>
    <row r="33" spans="17:20">
      <c r="Q33" s="3"/>
      <c r="T33" s="74"/>
    </row>
  </sheetData>
  <mergeCells count="4">
    <mergeCell ref="C4:E4"/>
    <mergeCell ref="F4:H4"/>
    <mergeCell ref="J4:N4"/>
    <mergeCell ref="O4:P4"/>
  </mergeCells>
  <conditionalFormatting sqref="X1:X2">
    <cfRule type="cellIs" dxfId="29" priority="1" operator="greaterThan">
      <formula>10</formula>
    </cfRule>
  </conditionalFormatting>
  <pageMargins left="0.70866141732283472" right="0.70866141732283472" top="0.74803149606299213" bottom="0.74803149606299213" header="0.31496062992125984" footer="0.31496062992125984"/>
  <pageSetup paperSize="9" scale="45" orientation="landscape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n.d." id="{40F5D766-E07C-429A-B054-C340D454A6CB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M265"/>
  <sheetViews>
    <sheetView topLeftCell="R1" zoomScale="80" zoomScaleNormal="80" zoomScalePageLayoutView="80" workbookViewId="0">
      <pane ySplit="4" topLeftCell="A5" activePane="bottomLeft" state="frozen"/>
      <selection activeCell="F1" sqref="F1"/>
      <selection pane="bottomLeft" activeCell="AE2" sqref="AE2"/>
    </sheetView>
  </sheetViews>
  <sheetFormatPr baseColWidth="10" defaultColWidth="8.796875" defaultRowHeight="14"/>
  <cols>
    <col min="1" max="1" width="8.796875" style="97"/>
    <col min="2" max="2" width="8.796875" style="155"/>
    <col min="3" max="3" width="11" style="97" customWidth="1"/>
    <col min="4" max="4" width="8.796875" style="97"/>
    <col min="5" max="5" width="9.19921875" style="97" customWidth="1"/>
    <col min="6" max="6" width="8.3984375" style="156" customWidth="1"/>
    <col min="7" max="7" width="12.19921875" style="156" customWidth="1"/>
    <col min="8" max="8" width="8.796875" style="156"/>
    <col min="9" max="9" width="8.796875" style="155"/>
    <col min="10" max="10" width="8.796875" style="97"/>
    <col min="11" max="11" width="9" style="155" customWidth="1"/>
    <col min="12" max="17" width="12.796875" style="155" customWidth="1"/>
    <col min="18" max="18" width="12.3984375" style="155" customWidth="1"/>
    <col min="19" max="19" width="13.796875" style="155" customWidth="1"/>
    <col min="20" max="20" width="25" style="154" bestFit="1" customWidth="1"/>
    <col min="21" max="21" width="10.19921875" style="154" customWidth="1"/>
    <col min="22" max="22" width="10.796875" customWidth="1"/>
    <col min="23" max="25" width="12.796875" customWidth="1"/>
    <col min="27" max="27" width="10.796875" customWidth="1"/>
    <col min="28" max="39" width="12.796875" style="153" customWidth="1"/>
    <col min="41" max="41" width="33.796875" customWidth="1"/>
    <col min="42" max="42" width="11.19921875" customWidth="1"/>
    <col min="43" max="43" width="14.796875" customWidth="1"/>
    <col min="51" max="51" width="34.19921875" customWidth="1"/>
    <col min="53" max="53" width="7.796875" customWidth="1"/>
    <col min="55" max="55" width="7.796875" customWidth="1"/>
    <col min="57" max="57" width="8.796875" customWidth="1"/>
    <col min="62" max="62" width="7.796875" customWidth="1"/>
  </cols>
  <sheetData>
    <row r="1" spans="1:169" s="101" customFormat="1" ht="16">
      <c r="A1" s="108" t="s">
        <v>2183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 s="1" customFormat="1">
      <c r="B2" s="3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S2" s="3"/>
      <c r="V2" s="9"/>
      <c r="Y2" s="9"/>
      <c r="AB2" s="9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9"/>
      <c r="BJ2" s="97"/>
      <c r="BK2" s="97"/>
      <c r="BL2" s="99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8"/>
      <c r="CN2" s="97"/>
      <c r="CO2" s="97"/>
      <c r="CP2" s="97"/>
      <c r="CQ2" s="97"/>
      <c r="CR2" s="98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8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</row>
    <row r="3" spans="1:169">
      <c r="A3" s="202" t="s">
        <v>970</v>
      </c>
      <c r="C3" s="155"/>
      <c r="D3" s="155"/>
      <c r="F3" s="97"/>
      <c r="G3" s="579" t="s">
        <v>969</v>
      </c>
      <c r="H3" s="579"/>
      <c r="I3" s="579"/>
      <c r="J3" s="579"/>
      <c r="K3" s="579"/>
      <c r="L3" s="579" t="s">
        <v>968</v>
      </c>
      <c r="M3" s="579"/>
      <c r="N3" s="579"/>
      <c r="O3" s="579"/>
      <c r="P3" s="579" t="s">
        <v>967</v>
      </c>
      <c r="Q3" s="579"/>
      <c r="R3" s="579"/>
      <c r="S3" s="579"/>
      <c r="T3" s="154" t="s">
        <v>966</v>
      </c>
      <c r="U3" s="155"/>
      <c r="V3" s="99" t="s">
        <v>965</v>
      </c>
      <c r="W3" s="154"/>
      <c r="AA3" s="322" t="s">
        <v>964</v>
      </c>
      <c r="AB3" s="568" t="s">
        <v>963</v>
      </c>
      <c r="AC3" s="568"/>
      <c r="AD3" s="568"/>
      <c r="AE3" s="568"/>
      <c r="AF3" s="568" t="s">
        <v>962</v>
      </c>
      <c r="AG3" s="568"/>
      <c r="AH3" s="568"/>
      <c r="AI3" s="568"/>
      <c r="AJ3" s="568" t="s">
        <v>961</v>
      </c>
      <c r="AK3" s="568"/>
      <c r="AL3" s="568"/>
      <c r="AM3" s="568"/>
      <c r="AO3" t="s">
        <v>960</v>
      </c>
      <c r="AY3" s="305" t="s">
        <v>959</v>
      </c>
      <c r="AZ3" s="305"/>
      <c r="BA3" s="305"/>
      <c r="BB3" s="305"/>
      <c r="BC3" s="305"/>
      <c r="BD3" s="305"/>
      <c r="BE3" s="305"/>
      <c r="BF3" s="305"/>
      <c r="BG3" s="305"/>
      <c r="BH3" s="305"/>
      <c r="BI3" s="305" t="s">
        <v>850</v>
      </c>
      <c r="BJ3" s="305"/>
      <c r="BK3" s="305"/>
      <c r="BL3" s="305"/>
      <c r="BM3" s="305"/>
      <c r="BN3" s="305"/>
    </row>
    <row r="4" spans="1:169" ht="91" thickBot="1">
      <c r="A4" s="312" t="s">
        <v>954</v>
      </c>
      <c r="B4" s="313" t="s">
        <v>958</v>
      </c>
      <c r="C4" s="313" t="s">
        <v>957</v>
      </c>
      <c r="D4" s="321" t="s">
        <v>956</v>
      </c>
      <c r="E4" s="320" t="s">
        <v>955</v>
      </c>
      <c r="F4" s="313" t="s">
        <v>954</v>
      </c>
      <c r="G4" s="319" t="s">
        <v>953</v>
      </c>
      <c r="H4" s="319" t="s">
        <v>952</v>
      </c>
      <c r="I4" s="318" t="s">
        <v>301</v>
      </c>
      <c r="J4" s="317" t="s">
        <v>300</v>
      </c>
      <c r="K4" s="316" t="s">
        <v>951</v>
      </c>
      <c r="L4" s="315" t="s">
        <v>950</v>
      </c>
      <c r="M4" s="314" t="s">
        <v>949</v>
      </c>
      <c r="N4" s="313" t="s">
        <v>948</v>
      </c>
      <c r="O4" s="313" t="s">
        <v>947</v>
      </c>
      <c r="P4" s="313" t="s">
        <v>887</v>
      </c>
      <c r="Q4" s="313" t="s">
        <v>946</v>
      </c>
      <c r="R4" s="313" t="s">
        <v>945</v>
      </c>
      <c r="S4" s="313" t="s">
        <v>944</v>
      </c>
      <c r="T4" s="312" t="s">
        <v>943</v>
      </c>
      <c r="U4"/>
      <c r="V4" s="538" t="s">
        <v>940</v>
      </c>
      <c r="W4" s="537" t="s">
        <v>942</v>
      </c>
      <c r="X4" s="538" t="s">
        <v>941</v>
      </c>
      <c r="Y4" s="539" t="s">
        <v>2214</v>
      </c>
      <c r="AA4" s="311" t="s">
        <v>940</v>
      </c>
      <c r="AB4" s="310" t="s">
        <v>939</v>
      </c>
      <c r="AC4" s="310" t="s">
        <v>934</v>
      </c>
      <c r="AD4" s="310" t="s">
        <v>938</v>
      </c>
      <c r="AE4" s="310" t="s">
        <v>937</v>
      </c>
      <c r="AF4" s="310" t="s">
        <v>936</v>
      </c>
      <c r="AG4" s="310" t="s">
        <v>934</v>
      </c>
      <c r="AH4" s="310" t="s">
        <v>933</v>
      </c>
      <c r="AI4" s="310" t="s">
        <v>932</v>
      </c>
      <c r="AJ4" s="540" t="s">
        <v>935</v>
      </c>
      <c r="AK4" s="540" t="s">
        <v>934</v>
      </c>
      <c r="AL4" s="540" t="s">
        <v>933</v>
      </c>
      <c r="AM4" s="540" t="s">
        <v>932</v>
      </c>
      <c r="AO4" t="s">
        <v>931</v>
      </c>
      <c r="AY4" s="309" t="s">
        <v>930</v>
      </c>
      <c r="AZ4" s="306" t="s">
        <v>929</v>
      </c>
      <c r="BA4" s="307" t="s">
        <v>928</v>
      </c>
      <c r="BB4" s="306" t="s">
        <v>927</v>
      </c>
      <c r="BC4" s="307" t="s">
        <v>926</v>
      </c>
      <c r="BD4" s="306" t="s">
        <v>925</v>
      </c>
      <c r="BE4" s="307" t="s">
        <v>924</v>
      </c>
      <c r="BF4" s="306" t="s">
        <v>923</v>
      </c>
      <c r="BG4" s="307" t="s">
        <v>922</v>
      </c>
      <c r="BH4" s="306" t="s">
        <v>921</v>
      </c>
      <c r="BI4" s="308" t="s">
        <v>920</v>
      </c>
      <c r="BJ4" s="307" t="s">
        <v>919</v>
      </c>
      <c r="BK4" s="306" t="s">
        <v>918</v>
      </c>
      <c r="BL4" s="307" t="s">
        <v>917</v>
      </c>
      <c r="BM4" s="307" t="s">
        <v>916</v>
      </c>
      <c r="BN4" s="306" t="s">
        <v>915</v>
      </c>
    </row>
    <row r="5" spans="1:169">
      <c r="A5" s="266" t="s">
        <v>914</v>
      </c>
      <c r="B5" s="260">
        <v>3</v>
      </c>
      <c r="C5" s="260" t="s">
        <v>813</v>
      </c>
      <c r="D5" s="581">
        <v>13</v>
      </c>
      <c r="E5" s="300"/>
      <c r="F5" s="260">
        <v>0</v>
      </c>
      <c r="G5" s="264">
        <v>-56.6</v>
      </c>
      <c r="H5" s="264">
        <v>614.4</v>
      </c>
      <c r="I5" s="263">
        <v>-56.6</v>
      </c>
      <c r="J5" s="263">
        <v>-56.6</v>
      </c>
      <c r="K5" s="262">
        <v>0</v>
      </c>
      <c r="L5" s="261">
        <v>5.066757</v>
      </c>
      <c r="M5" s="261">
        <v>2</v>
      </c>
      <c r="N5" s="261">
        <f t="shared" ref="N5:N45" si="0">L5-M5</f>
        <v>3.066757</v>
      </c>
      <c r="O5" s="261">
        <f t="shared" ref="O5:O45" si="1">L5+M5</f>
        <v>7.066757</v>
      </c>
      <c r="P5" s="260">
        <v>-0.15</v>
      </c>
      <c r="Q5" s="260">
        <f t="shared" ref="Q5:Q45" si="2">S5-P5</f>
        <v>1.45</v>
      </c>
      <c r="R5" s="260">
        <v>-1.6</v>
      </c>
      <c r="S5" s="260">
        <v>1.3</v>
      </c>
      <c r="T5" s="260"/>
      <c r="U5"/>
      <c r="V5" s="191">
        <v>-56.6</v>
      </c>
      <c r="W5">
        <v>0.82150000000000001</v>
      </c>
      <c r="X5">
        <v>-2.0585</v>
      </c>
      <c r="Y5">
        <v>-0.91849999999999998</v>
      </c>
      <c r="AA5">
        <v>0</v>
      </c>
      <c r="AB5" s="153">
        <v>0.93706807140000004</v>
      </c>
      <c r="AC5" s="153">
        <v>1.45</v>
      </c>
      <c r="AD5" s="153">
        <v>-0.51293192859999992</v>
      </c>
      <c r="AE5" s="153">
        <v>2.3870680713999999</v>
      </c>
      <c r="AF5" s="153">
        <v>-1.4475473132153844</v>
      </c>
      <c r="AG5" s="153">
        <v>3.03</v>
      </c>
      <c r="AH5" s="153">
        <v>-4.4775473132153838</v>
      </c>
      <c r="AI5" s="153">
        <v>1.5824526867846154</v>
      </c>
      <c r="AJ5" s="153">
        <v>-0.80293192859999996</v>
      </c>
      <c r="AK5" s="153">
        <v>2.04</v>
      </c>
      <c r="AL5" s="153">
        <v>-2.8429319286000001</v>
      </c>
      <c r="AM5" s="153">
        <v>1.2370680714</v>
      </c>
      <c r="AO5" t="s">
        <v>913</v>
      </c>
      <c r="AY5" s="305" t="s">
        <v>793</v>
      </c>
      <c r="AZ5" s="303">
        <v>7</v>
      </c>
      <c r="BA5" s="303">
        <v>4</v>
      </c>
      <c r="BB5" s="303">
        <v>5</v>
      </c>
      <c r="BC5" s="304">
        <v>1</v>
      </c>
      <c r="BD5" s="303">
        <v>2</v>
      </c>
      <c r="BE5" s="303">
        <v>4</v>
      </c>
      <c r="BF5" s="303">
        <v>2</v>
      </c>
      <c r="BG5" s="303">
        <v>5</v>
      </c>
      <c r="BH5" s="303">
        <v>9</v>
      </c>
      <c r="BI5">
        <v>39</v>
      </c>
      <c r="BJ5" s="303">
        <v>14</v>
      </c>
      <c r="BK5" s="303">
        <v>25</v>
      </c>
      <c r="BL5">
        <v>6</v>
      </c>
      <c r="BM5">
        <v>8</v>
      </c>
      <c r="BN5">
        <v>12</v>
      </c>
    </row>
    <row r="6" spans="1:169">
      <c r="A6" s="266" t="s">
        <v>912</v>
      </c>
      <c r="B6" s="260">
        <v>3</v>
      </c>
      <c r="C6" s="260" t="s">
        <v>813</v>
      </c>
      <c r="D6" s="581"/>
      <c r="E6" s="300"/>
      <c r="F6" s="260">
        <v>2</v>
      </c>
      <c r="G6" s="264">
        <v>-56.6</v>
      </c>
      <c r="H6" s="264">
        <v>677.1</v>
      </c>
      <c r="I6" s="263">
        <v>-48.4</v>
      </c>
      <c r="J6" s="263">
        <v>36.9</v>
      </c>
      <c r="K6" s="262">
        <v>4.1152263374485626E-3</v>
      </c>
      <c r="L6" s="261">
        <v>5.875305</v>
      </c>
      <c r="M6" s="261">
        <v>2</v>
      </c>
      <c r="N6" s="261">
        <f t="shared" si="0"/>
        <v>3.875305</v>
      </c>
      <c r="O6" s="261">
        <f t="shared" si="1"/>
        <v>7.875305</v>
      </c>
      <c r="P6" s="260">
        <v>2.16</v>
      </c>
      <c r="Q6" s="260">
        <f t="shared" si="2"/>
        <v>1.4499999999999997</v>
      </c>
      <c r="R6" s="260">
        <v>0.71</v>
      </c>
      <c r="S6" s="260">
        <v>3.61</v>
      </c>
      <c r="T6" s="260"/>
      <c r="U6"/>
      <c r="V6" s="191">
        <v>4.29</v>
      </c>
      <c r="W6">
        <v>0.94520000000000004</v>
      </c>
      <c r="X6">
        <v>-1.9347999999999999</v>
      </c>
      <c r="Y6">
        <v>-0.79479999999999995</v>
      </c>
      <c r="AA6">
        <v>100</v>
      </c>
      <c r="AB6" s="153">
        <v>1.1464215609999999</v>
      </c>
      <c r="AC6" s="153">
        <v>1.45</v>
      </c>
      <c r="AD6" s="153">
        <v>-0.30357843900000003</v>
      </c>
      <c r="AE6" s="153">
        <v>2.5964215609999997</v>
      </c>
      <c r="AF6" s="153">
        <v>-1.2381938236153847</v>
      </c>
      <c r="AG6" s="153">
        <v>3.03</v>
      </c>
      <c r="AH6" s="153">
        <v>-4.268193823615384</v>
      </c>
      <c r="AI6" s="153">
        <v>1.7918061763846151</v>
      </c>
      <c r="AJ6" s="153">
        <v>-0.59357843900000007</v>
      </c>
      <c r="AK6" s="153">
        <v>2.04</v>
      </c>
      <c r="AL6" s="153">
        <v>-2.6335784389999999</v>
      </c>
      <c r="AM6" s="153">
        <v>1.446421561</v>
      </c>
      <c r="AO6" t="s">
        <v>911</v>
      </c>
      <c r="AY6" t="s">
        <v>792</v>
      </c>
      <c r="AZ6" s="160">
        <v>0</v>
      </c>
      <c r="BA6" s="160">
        <v>0</v>
      </c>
      <c r="BB6" s="160">
        <v>0</v>
      </c>
      <c r="BC6" s="302" t="s">
        <v>910</v>
      </c>
      <c r="BD6" s="160">
        <v>0</v>
      </c>
      <c r="BE6" s="160">
        <v>0</v>
      </c>
      <c r="BF6" s="160">
        <v>0</v>
      </c>
      <c r="BG6" s="160">
        <v>0</v>
      </c>
      <c r="BH6" s="160">
        <v>0</v>
      </c>
      <c r="BI6">
        <v>0</v>
      </c>
      <c r="BJ6" s="160">
        <v>0</v>
      </c>
      <c r="BK6" s="160">
        <v>0</v>
      </c>
      <c r="BL6">
        <v>0</v>
      </c>
      <c r="BM6">
        <v>0</v>
      </c>
      <c r="BN6">
        <v>0</v>
      </c>
    </row>
    <row r="7" spans="1:169">
      <c r="A7" s="266" t="s">
        <v>909</v>
      </c>
      <c r="B7" s="260">
        <v>3</v>
      </c>
      <c r="C7" s="260" t="s">
        <v>813</v>
      </c>
      <c r="D7" s="581"/>
      <c r="E7" s="300"/>
      <c r="F7" s="260">
        <v>3</v>
      </c>
      <c r="G7" s="264">
        <v>27.4</v>
      </c>
      <c r="H7" s="264">
        <v>711.5</v>
      </c>
      <c r="I7" s="263">
        <v>216</v>
      </c>
      <c r="J7" s="263">
        <v>277.2</v>
      </c>
      <c r="K7" s="262">
        <v>4.1841004184100397E-3</v>
      </c>
      <c r="L7" s="261">
        <v>5.9750550000000002</v>
      </c>
      <c r="M7" s="261">
        <v>2</v>
      </c>
      <c r="N7" s="261">
        <f t="shared" si="0"/>
        <v>3.9750550000000002</v>
      </c>
      <c r="O7" s="261">
        <f t="shared" si="1"/>
        <v>7.9750550000000002</v>
      </c>
      <c r="P7" s="260">
        <v>1.57</v>
      </c>
      <c r="Q7" s="260">
        <f t="shared" si="2"/>
        <v>1.45</v>
      </c>
      <c r="R7" s="260">
        <v>0.12</v>
      </c>
      <c r="S7" s="260">
        <v>3.02</v>
      </c>
      <c r="T7" s="260"/>
      <c r="U7"/>
      <c r="V7" s="191">
        <v>65.180000000000007</v>
      </c>
      <c r="W7">
        <v>1.0723</v>
      </c>
      <c r="X7">
        <v>-1.8076999999999999</v>
      </c>
      <c r="Y7">
        <v>-0.66769999999999996</v>
      </c>
      <c r="AA7">
        <v>200</v>
      </c>
      <c r="AB7" s="153">
        <v>1.3490914270000001</v>
      </c>
      <c r="AC7" s="153">
        <v>1.45</v>
      </c>
      <c r="AD7" s="153">
        <v>-0.10090857299999989</v>
      </c>
      <c r="AE7" s="153">
        <v>2.799091427</v>
      </c>
      <c r="AF7" s="153">
        <v>-1.0355239576153845</v>
      </c>
      <c r="AG7" s="153">
        <v>3.03</v>
      </c>
      <c r="AH7" s="153">
        <v>-4.0655239576153841</v>
      </c>
      <c r="AI7" s="153">
        <v>1.9944760423846153</v>
      </c>
      <c r="AJ7" s="153">
        <v>-0.39090857299999993</v>
      </c>
      <c r="AK7" s="153">
        <v>2.04</v>
      </c>
      <c r="AL7" s="153">
        <v>-2.430908573</v>
      </c>
      <c r="AM7" s="153">
        <v>1.6490914270000001</v>
      </c>
      <c r="AO7" t="s">
        <v>908</v>
      </c>
      <c r="AY7" t="s">
        <v>789</v>
      </c>
      <c r="AZ7" s="160">
        <v>6.9999999999999991</v>
      </c>
      <c r="BA7" s="160">
        <v>5.8</v>
      </c>
      <c r="BB7" s="160">
        <v>5</v>
      </c>
      <c r="BC7" s="301"/>
      <c r="BD7" s="160">
        <v>2</v>
      </c>
      <c r="BE7" s="160">
        <v>5.8</v>
      </c>
      <c r="BF7" s="160">
        <v>2</v>
      </c>
      <c r="BG7" s="160">
        <v>5</v>
      </c>
      <c r="BH7" s="160">
        <v>9</v>
      </c>
      <c r="BI7">
        <v>56.55</v>
      </c>
      <c r="BJ7" s="160">
        <v>20.3</v>
      </c>
      <c r="BK7" s="160">
        <v>25</v>
      </c>
      <c r="BL7">
        <v>8.6999999999999993</v>
      </c>
      <c r="BM7">
        <v>11.6</v>
      </c>
      <c r="BN7">
        <v>17.399999999999999</v>
      </c>
    </row>
    <row r="8" spans="1:169">
      <c r="A8" s="266" t="s">
        <v>907</v>
      </c>
      <c r="B8" s="260">
        <v>3</v>
      </c>
      <c r="C8" s="260" t="s">
        <v>813</v>
      </c>
      <c r="D8" s="581"/>
      <c r="E8" s="300"/>
      <c r="F8" s="260">
        <v>4</v>
      </c>
      <c r="G8" s="264">
        <v>356</v>
      </c>
      <c r="H8" s="264">
        <v>756.7</v>
      </c>
      <c r="I8" s="263">
        <v>489.2</v>
      </c>
      <c r="J8" s="263">
        <v>517.9</v>
      </c>
      <c r="K8" s="262">
        <v>4.1493775933609768E-3</v>
      </c>
      <c r="L8" s="261">
        <v>5.4211729999999996</v>
      </c>
      <c r="M8" s="261">
        <v>2</v>
      </c>
      <c r="N8" s="261">
        <f t="shared" si="0"/>
        <v>3.4211729999999996</v>
      </c>
      <c r="O8" s="261">
        <f t="shared" si="1"/>
        <v>7.4211729999999996</v>
      </c>
      <c r="P8" s="260">
        <v>1.49</v>
      </c>
      <c r="Q8" s="260">
        <f t="shared" si="2"/>
        <v>1.45</v>
      </c>
      <c r="R8" s="260">
        <v>0.04</v>
      </c>
      <c r="S8" s="260">
        <v>2.94</v>
      </c>
      <c r="T8" s="260"/>
      <c r="U8"/>
      <c r="V8" s="191">
        <v>126.07</v>
      </c>
      <c r="W8">
        <v>1.2019</v>
      </c>
      <c r="X8">
        <v>-1.6780999999999999</v>
      </c>
      <c r="Y8">
        <v>-0.53810000000000002</v>
      </c>
      <c r="AA8">
        <v>300</v>
      </c>
      <c r="AB8" s="153">
        <v>1.552289971</v>
      </c>
      <c r="AC8" s="153">
        <v>1.45</v>
      </c>
      <c r="AD8" s="153">
        <v>0.10228997100000004</v>
      </c>
      <c r="AE8" s="153">
        <v>3.0022899709999997</v>
      </c>
      <c r="AF8" s="153">
        <v>-0.83232541361538459</v>
      </c>
      <c r="AG8" s="153">
        <v>3.03</v>
      </c>
      <c r="AH8" s="153">
        <v>-3.8623254136153844</v>
      </c>
      <c r="AI8" s="153">
        <v>2.1976745863846152</v>
      </c>
      <c r="AJ8" s="153">
        <v>-0.187710029</v>
      </c>
      <c r="AK8" s="153">
        <v>2.04</v>
      </c>
      <c r="AL8" s="153">
        <v>-2.2277100289999998</v>
      </c>
      <c r="AM8" s="153">
        <v>1.852289971</v>
      </c>
      <c r="AO8" t="s">
        <v>906</v>
      </c>
      <c r="AY8" t="s">
        <v>787</v>
      </c>
      <c r="AZ8" s="282">
        <v>-0.73</v>
      </c>
      <c r="BA8" s="282">
        <v>3.93</v>
      </c>
      <c r="BB8" s="282">
        <v>0.08</v>
      </c>
      <c r="BC8" s="283"/>
      <c r="BD8" s="282">
        <v>0.95</v>
      </c>
      <c r="BE8" s="282">
        <v>1.1000000000000001</v>
      </c>
      <c r="BF8" s="282">
        <v>8.11</v>
      </c>
      <c r="BG8" s="282">
        <v>3.93</v>
      </c>
      <c r="BH8" s="282">
        <v>-0.15</v>
      </c>
      <c r="BI8" s="153">
        <v>-0.73</v>
      </c>
      <c r="BJ8" s="282">
        <v>-0.61</v>
      </c>
      <c r="BK8" s="282">
        <v>-0.73</v>
      </c>
      <c r="BL8" s="153">
        <v>-0.61</v>
      </c>
      <c r="BM8" s="153">
        <v>1.1000000000000001</v>
      </c>
      <c r="BN8" s="153">
        <v>-0.15</v>
      </c>
    </row>
    <row r="9" spans="1:169">
      <c r="A9" s="266" t="s">
        <v>905</v>
      </c>
      <c r="B9" s="260">
        <v>3</v>
      </c>
      <c r="C9" s="260" t="s">
        <v>813</v>
      </c>
      <c r="D9" s="581"/>
      <c r="E9" s="300"/>
      <c r="F9" s="260">
        <v>5</v>
      </c>
      <c r="G9" s="264">
        <v>634.20000000000005</v>
      </c>
      <c r="H9" s="264">
        <v>895.3</v>
      </c>
      <c r="I9" s="263">
        <v>755.9</v>
      </c>
      <c r="J9" s="263">
        <v>757.5</v>
      </c>
      <c r="K9" s="262">
        <v>8.1967213114753495E-3</v>
      </c>
      <c r="L9" s="261">
        <v>6.3197999999999999</v>
      </c>
      <c r="M9" s="261">
        <v>2</v>
      </c>
      <c r="N9" s="261">
        <f t="shared" si="0"/>
        <v>4.3197999999999999</v>
      </c>
      <c r="O9" s="261">
        <f t="shared" si="1"/>
        <v>8.3198000000000008</v>
      </c>
      <c r="P9" s="260">
        <v>4.18</v>
      </c>
      <c r="Q9" s="260">
        <f t="shared" si="2"/>
        <v>1.4500000000000002</v>
      </c>
      <c r="R9" s="260">
        <v>2.73</v>
      </c>
      <c r="S9" s="260">
        <v>5.63</v>
      </c>
      <c r="T9" s="260"/>
      <c r="U9"/>
      <c r="V9" s="191">
        <v>186.96</v>
      </c>
      <c r="W9">
        <v>1.3307</v>
      </c>
      <c r="X9">
        <v>-1.5492999999999999</v>
      </c>
      <c r="Y9">
        <v>-0.4093</v>
      </c>
      <c r="AA9">
        <v>400</v>
      </c>
      <c r="AB9" s="153">
        <v>2.1641536719999999</v>
      </c>
      <c r="AC9" s="153">
        <v>1.45</v>
      </c>
      <c r="AD9" s="153">
        <v>0.71415367199999991</v>
      </c>
      <c r="AE9" s="153">
        <v>3.6141536719999996</v>
      </c>
      <c r="AF9" s="153">
        <v>-0.22046171261538472</v>
      </c>
      <c r="AG9" s="153">
        <v>3.03</v>
      </c>
      <c r="AH9" s="153">
        <v>-3.2504617126153845</v>
      </c>
      <c r="AI9" s="153">
        <v>2.8095382873846151</v>
      </c>
      <c r="AJ9" s="153">
        <v>0.42415367199999987</v>
      </c>
      <c r="AK9" s="153">
        <v>2.04</v>
      </c>
      <c r="AL9" s="153">
        <v>-1.6158463280000002</v>
      </c>
      <c r="AM9" s="153">
        <v>2.4641536720000001</v>
      </c>
      <c r="AO9" t="s">
        <v>904</v>
      </c>
      <c r="AY9" t="s">
        <v>786</v>
      </c>
      <c r="AZ9" s="282">
        <v>2.2999999999999998</v>
      </c>
      <c r="BA9" s="282">
        <v>8.16</v>
      </c>
      <c r="BB9" s="282">
        <v>4.8600000000000003</v>
      </c>
      <c r="BC9" s="283"/>
      <c r="BD9" s="282">
        <v>1.24</v>
      </c>
      <c r="BE9" s="282">
        <v>6.59</v>
      </c>
      <c r="BF9" s="282">
        <v>8.61</v>
      </c>
      <c r="BG9" s="282">
        <v>11.34</v>
      </c>
      <c r="BH9" s="282">
        <v>6.35</v>
      </c>
      <c r="BI9" s="153">
        <v>8.61</v>
      </c>
      <c r="BJ9" s="282">
        <v>8.16</v>
      </c>
      <c r="BK9" s="282">
        <v>8.61</v>
      </c>
      <c r="BL9" s="153">
        <v>0.91</v>
      </c>
      <c r="BM9" s="153">
        <v>8.16</v>
      </c>
      <c r="BN9" s="153">
        <v>8.61</v>
      </c>
    </row>
    <row r="10" spans="1:169">
      <c r="A10" s="266" t="s">
        <v>903</v>
      </c>
      <c r="B10" s="260">
        <v>3</v>
      </c>
      <c r="C10" s="260" t="s">
        <v>816</v>
      </c>
      <c r="D10" s="581"/>
      <c r="E10" s="300"/>
      <c r="F10" s="260">
        <v>6</v>
      </c>
      <c r="G10" s="264">
        <v>778.8</v>
      </c>
      <c r="H10" s="264">
        <v>990.1</v>
      </c>
      <c r="I10" s="263">
        <v>878.4</v>
      </c>
      <c r="J10" s="263">
        <v>879.9</v>
      </c>
      <c r="K10" s="262">
        <v>8.1967213114753495E-3</v>
      </c>
      <c r="L10" s="261">
        <v>4.4105439999999998</v>
      </c>
      <c r="M10" s="261">
        <v>2</v>
      </c>
      <c r="N10" s="261">
        <f t="shared" si="0"/>
        <v>2.4105439999999998</v>
      </c>
      <c r="O10" s="261">
        <f t="shared" si="1"/>
        <v>6.4105439999999998</v>
      </c>
      <c r="P10" s="260">
        <v>0.47</v>
      </c>
      <c r="Q10" s="260">
        <f t="shared" si="2"/>
        <v>1.45</v>
      </c>
      <c r="R10" s="260">
        <v>-0.98</v>
      </c>
      <c r="S10" s="260">
        <v>1.92</v>
      </c>
      <c r="T10" s="260"/>
      <c r="U10"/>
      <c r="V10" s="191">
        <v>247.85</v>
      </c>
      <c r="W10">
        <v>1.4314</v>
      </c>
      <c r="X10">
        <v>-1.4485999999999999</v>
      </c>
      <c r="Y10">
        <v>-0.30859999999999999</v>
      </c>
      <c r="AA10">
        <v>500</v>
      </c>
      <c r="AB10" s="153">
        <v>1.9246726519999999</v>
      </c>
      <c r="AC10" s="153">
        <v>1.45</v>
      </c>
      <c r="AD10" s="153">
        <v>0.47467265199999997</v>
      </c>
      <c r="AE10" s="153">
        <v>3.3746726520000001</v>
      </c>
      <c r="AF10" s="153">
        <v>-0.45994273261538465</v>
      </c>
      <c r="AG10" s="153">
        <v>3.03</v>
      </c>
      <c r="AH10" s="153">
        <v>-3.4899427326153845</v>
      </c>
      <c r="AI10" s="153">
        <v>2.5700572673846152</v>
      </c>
      <c r="AJ10" s="153">
        <v>0.18467265199999994</v>
      </c>
      <c r="AK10" s="153">
        <v>2.04</v>
      </c>
      <c r="AL10" s="153">
        <v>-1.8553273480000001</v>
      </c>
      <c r="AM10" s="153">
        <v>2.2246726519999998</v>
      </c>
      <c r="AO10" t="s">
        <v>902</v>
      </c>
      <c r="AY10" t="s">
        <v>901</v>
      </c>
      <c r="AZ10" s="160">
        <v>0.99999999999999989</v>
      </c>
      <c r="BA10" s="160">
        <v>1.45</v>
      </c>
      <c r="BB10" s="160">
        <v>1</v>
      </c>
      <c r="BC10" s="301"/>
      <c r="BD10" s="160">
        <v>1</v>
      </c>
      <c r="BE10" s="160">
        <v>1.45</v>
      </c>
      <c r="BF10" s="160">
        <v>1</v>
      </c>
      <c r="BG10" s="160">
        <v>1</v>
      </c>
      <c r="BH10" s="160">
        <v>1</v>
      </c>
      <c r="BI10">
        <v>1.45</v>
      </c>
      <c r="BJ10" s="160">
        <v>1.45</v>
      </c>
      <c r="BK10" s="160">
        <v>1</v>
      </c>
      <c r="BL10">
        <v>1.45</v>
      </c>
      <c r="BM10">
        <v>1.45</v>
      </c>
      <c r="BN10">
        <v>1.45</v>
      </c>
    </row>
    <row r="11" spans="1:169">
      <c r="A11" s="266" t="s">
        <v>900</v>
      </c>
      <c r="B11" s="260">
        <v>3</v>
      </c>
      <c r="C11" s="260" t="s">
        <v>816</v>
      </c>
      <c r="D11" s="581"/>
      <c r="E11" s="300"/>
      <c r="F11" s="260">
        <v>7</v>
      </c>
      <c r="G11" s="264">
        <v>912.9</v>
      </c>
      <c r="H11" s="264">
        <v>1088.3</v>
      </c>
      <c r="I11" s="263">
        <v>1001.6</v>
      </c>
      <c r="J11" s="263">
        <v>1002.1</v>
      </c>
      <c r="K11" s="262">
        <v>8.130081300813009E-3</v>
      </c>
      <c r="L11" s="261">
        <v>5.1588849999999997</v>
      </c>
      <c r="M11" s="261">
        <v>2</v>
      </c>
      <c r="N11" s="261">
        <f t="shared" si="0"/>
        <v>3.1588849999999997</v>
      </c>
      <c r="O11" s="261">
        <f t="shared" si="1"/>
        <v>7.1588849999999997</v>
      </c>
      <c r="P11" s="260">
        <v>0.97</v>
      </c>
      <c r="Q11" s="260">
        <f t="shared" si="2"/>
        <v>1.45</v>
      </c>
      <c r="R11" s="260">
        <v>-0.48</v>
      </c>
      <c r="S11" s="260">
        <v>2.42</v>
      </c>
      <c r="T11" s="260"/>
      <c r="U11"/>
      <c r="V11" s="191">
        <v>308.74</v>
      </c>
      <c r="W11">
        <v>1.4739</v>
      </c>
      <c r="X11">
        <v>-1.4060999999999999</v>
      </c>
      <c r="Y11">
        <v>-0.2661</v>
      </c>
      <c r="AA11">
        <v>600</v>
      </c>
      <c r="AB11" s="153">
        <v>1.9483395809999999</v>
      </c>
      <c r="AC11" s="153">
        <v>1.45</v>
      </c>
      <c r="AD11" s="153">
        <v>0.49833958099999998</v>
      </c>
      <c r="AE11" s="153">
        <v>3.3983395810000001</v>
      </c>
      <c r="AF11" s="153">
        <v>-0.43627580361538465</v>
      </c>
      <c r="AG11" s="153">
        <v>3.03</v>
      </c>
      <c r="AH11" s="153">
        <v>-3.4662758036153845</v>
      </c>
      <c r="AI11" s="153">
        <v>2.5937241963846152</v>
      </c>
      <c r="AJ11" s="153">
        <v>0.20833958099999994</v>
      </c>
      <c r="AK11" s="153">
        <v>2.04</v>
      </c>
      <c r="AL11" s="153">
        <v>-1.8316604190000001</v>
      </c>
      <c r="AM11" s="153">
        <v>2.2483395809999998</v>
      </c>
      <c r="AO11" t="s">
        <v>899</v>
      </c>
      <c r="AY11" t="s">
        <v>898</v>
      </c>
      <c r="AZ11" s="160">
        <v>0.99999999999999989</v>
      </c>
      <c r="BA11" s="160">
        <v>1.45</v>
      </c>
      <c r="BB11" s="160">
        <v>1</v>
      </c>
      <c r="BC11" s="301"/>
      <c r="BD11" s="160">
        <v>1</v>
      </c>
      <c r="BE11" s="160">
        <v>1.45</v>
      </c>
      <c r="BF11" s="160">
        <v>1</v>
      </c>
      <c r="BG11" s="160">
        <v>1</v>
      </c>
      <c r="BH11" s="160">
        <v>1</v>
      </c>
      <c r="BI11">
        <v>1.4500000000000011</v>
      </c>
      <c r="BJ11" s="160">
        <v>1.45</v>
      </c>
      <c r="BK11" s="160">
        <v>1</v>
      </c>
      <c r="BL11">
        <v>1.45</v>
      </c>
      <c r="BM11">
        <v>1.45</v>
      </c>
      <c r="BN11">
        <v>1.45</v>
      </c>
    </row>
    <row r="12" spans="1:169">
      <c r="A12" s="266" t="s">
        <v>897</v>
      </c>
      <c r="B12" s="260">
        <v>3</v>
      </c>
      <c r="C12" s="260" t="s">
        <v>816</v>
      </c>
      <c r="D12" s="581"/>
      <c r="E12" s="300"/>
      <c r="F12" s="260">
        <v>8</v>
      </c>
      <c r="G12" s="264">
        <v>1039.5999999999999</v>
      </c>
      <c r="H12" s="264">
        <v>1203.5</v>
      </c>
      <c r="I12" s="263">
        <v>1123.9000000000001</v>
      </c>
      <c r="J12" s="263">
        <v>1124.2</v>
      </c>
      <c r="K12" s="262">
        <v>8.0645161290323186E-3</v>
      </c>
      <c r="L12" s="261">
        <v>5.7615990000000004</v>
      </c>
      <c r="M12" s="261">
        <v>2</v>
      </c>
      <c r="N12" s="261">
        <f t="shared" si="0"/>
        <v>3.7615990000000004</v>
      </c>
      <c r="O12" s="261">
        <f t="shared" si="1"/>
        <v>7.7615990000000004</v>
      </c>
      <c r="P12" s="260">
        <v>6.35</v>
      </c>
      <c r="Q12" s="260">
        <f t="shared" si="2"/>
        <v>1.4500000000000002</v>
      </c>
      <c r="R12" s="260">
        <v>4.9000000000000004</v>
      </c>
      <c r="S12" s="260">
        <v>7.8</v>
      </c>
      <c r="T12" s="260"/>
      <c r="U12"/>
      <c r="V12" s="191">
        <v>369.63</v>
      </c>
      <c r="W12">
        <v>2.1208</v>
      </c>
      <c r="X12">
        <v>-0.75919999999999987</v>
      </c>
      <c r="Y12">
        <v>0.38080000000000003</v>
      </c>
      <c r="AA12">
        <v>700</v>
      </c>
      <c r="AB12" s="153">
        <v>1.928328869</v>
      </c>
      <c r="AC12" s="153">
        <v>1.45</v>
      </c>
      <c r="AD12" s="153">
        <v>0.47832886900000005</v>
      </c>
      <c r="AE12" s="153">
        <v>3.3783288689999997</v>
      </c>
      <c r="AF12" s="153">
        <v>-0.45628651561538458</v>
      </c>
      <c r="AG12" s="153">
        <v>3.03</v>
      </c>
      <c r="AH12" s="153">
        <v>-3.4862865156153844</v>
      </c>
      <c r="AI12" s="153">
        <v>2.5737134843846152</v>
      </c>
      <c r="AJ12" s="153">
        <v>0.18832886900000001</v>
      </c>
      <c r="AK12" s="153">
        <v>2.04</v>
      </c>
      <c r="AL12" s="153">
        <v>-1.851671131</v>
      </c>
      <c r="AM12" s="153">
        <v>2.2283288690000003</v>
      </c>
      <c r="AO12" t="s">
        <v>896</v>
      </c>
      <c r="AY12" t="s">
        <v>785</v>
      </c>
      <c r="AZ12" s="282">
        <v>3.03</v>
      </c>
      <c r="BA12" s="282">
        <v>4.2300000000000004</v>
      </c>
      <c r="BB12" s="282">
        <v>4.78</v>
      </c>
      <c r="BC12" s="283"/>
      <c r="BD12" s="282">
        <v>0.29000000000000004</v>
      </c>
      <c r="BE12" s="282">
        <v>5.49</v>
      </c>
      <c r="BF12" s="282">
        <v>0.5</v>
      </c>
      <c r="BG12" s="282">
        <v>7.41</v>
      </c>
      <c r="BH12" s="282">
        <v>6.5</v>
      </c>
      <c r="BI12" s="153">
        <v>9.34</v>
      </c>
      <c r="BJ12" s="282">
        <v>8.77</v>
      </c>
      <c r="BK12" s="282">
        <v>9.34</v>
      </c>
      <c r="BL12" s="153">
        <v>1.52</v>
      </c>
      <c r="BM12" s="153">
        <v>7.0600000000000005</v>
      </c>
      <c r="BN12" s="153">
        <v>8.76</v>
      </c>
    </row>
    <row r="13" spans="1:169" ht="15" thickBot="1">
      <c r="A13" s="266" t="s">
        <v>895</v>
      </c>
      <c r="B13" s="260">
        <v>2</v>
      </c>
      <c r="C13" s="260" t="s">
        <v>820</v>
      </c>
      <c r="D13" s="582"/>
      <c r="E13" s="299"/>
      <c r="F13" s="260">
        <v>9</v>
      </c>
      <c r="G13" s="264">
        <v>1144.5999999999999</v>
      </c>
      <c r="H13" s="264">
        <v>1338.6</v>
      </c>
      <c r="I13" s="263">
        <v>1245.5999999999999</v>
      </c>
      <c r="J13" s="263">
        <v>1247</v>
      </c>
      <c r="K13" s="262">
        <v>8.1967213114753495E-3</v>
      </c>
      <c r="L13" s="261">
        <v>6.4374359999999999</v>
      </c>
      <c r="M13" s="261">
        <v>2</v>
      </c>
      <c r="N13" s="261">
        <f t="shared" si="0"/>
        <v>4.4374359999999999</v>
      </c>
      <c r="O13" s="261">
        <f t="shared" si="1"/>
        <v>8.4374359999999999</v>
      </c>
      <c r="P13" s="260">
        <v>4.34</v>
      </c>
      <c r="Q13" s="260">
        <f t="shared" si="2"/>
        <v>1.4500000000000002</v>
      </c>
      <c r="R13" s="260">
        <v>2.89</v>
      </c>
      <c r="S13" s="260">
        <v>5.79</v>
      </c>
      <c r="T13" s="260"/>
      <c r="U13"/>
      <c r="V13" s="191">
        <v>430.52</v>
      </c>
      <c r="W13">
        <v>2.2759999999999998</v>
      </c>
      <c r="X13">
        <v>-0.60400000000000009</v>
      </c>
      <c r="Y13">
        <v>0.53599999999999981</v>
      </c>
      <c r="AA13">
        <v>800</v>
      </c>
      <c r="AB13" s="153">
        <v>1.979801401</v>
      </c>
      <c r="AC13" s="153">
        <v>1.45</v>
      </c>
      <c r="AD13" s="153">
        <v>0.52980140100000006</v>
      </c>
      <c r="AE13" s="153">
        <v>3.4298014009999997</v>
      </c>
      <c r="AF13" s="153">
        <v>-0.40481398361538456</v>
      </c>
      <c r="AG13" s="153">
        <v>3.03</v>
      </c>
      <c r="AH13" s="153">
        <v>-3.4348139836153844</v>
      </c>
      <c r="AI13" s="153">
        <v>2.6251860163846152</v>
      </c>
      <c r="AJ13" s="153">
        <v>0.23980140100000003</v>
      </c>
      <c r="AK13" s="153">
        <v>2.04</v>
      </c>
      <c r="AL13" s="153">
        <v>-1.800198599</v>
      </c>
      <c r="AM13" s="153">
        <v>2.2798014010000003</v>
      </c>
      <c r="AY13" t="s">
        <v>784</v>
      </c>
      <c r="AZ13" s="282">
        <v>2.4999999999999994E-2</v>
      </c>
      <c r="BA13" s="282">
        <v>4.26</v>
      </c>
      <c r="BB13" s="282">
        <v>0.36</v>
      </c>
      <c r="BC13" s="283"/>
      <c r="BD13" s="282">
        <v>1.0225</v>
      </c>
      <c r="BE13" s="282">
        <v>1.7974999999999999</v>
      </c>
      <c r="BF13" s="282">
        <v>8.2349999999999994</v>
      </c>
      <c r="BG13" s="282">
        <v>4.37</v>
      </c>
      <c r="BH13" s="282">
        <v>0.97</v>
      </c>
      <c r="BI13" s="153">
        <v>0.38</v>
      </c>
      <c r="BJ13" s="282">
        <v>0.13749999999999998</v>
      </c>
      <c r="BK13" s="282">
        <v>0.47</v>
      </c>
      <c r="BL13" s="153">
        <v>-0.26500000000000001</v>
      </c>
      <c r="BM13" s="153">
        <v>3.4550000000000001</v>
      </c>
      <c r="BN13" s="153">
        <v>1.1724999999999999</v>
      </c>
    </row>
    <row r="14" spans="1:169">
      <c r="A14" s="266" t="s">
        <v>894</v>
      </c>
      <c r="B14" s="260">
        <v>2</v>
      </c>
      <c r="C14" s="260" t="s">
        <v>820</v>
      </c>
      <c r="D14" s="583">
        <v>12</v>
      </c>
      <c r="E14" s="587">
        <v>5</v>
      </c>
      <c r="F14" s="260">
        <v>10</v>
      </c>
      <c r="G14" s="264">
        <v>1246.4000000000001</v>
      </c>
      <c r="H14" s="264">
        <v>1480.2</v>
      </c>
      <c r="I14" s="263">
        <v>1368</v>
      </c>
      <c r="J14" s="263">
        <v>1369.7</v>
      </c>
      <c r="K14" s="262">
        <v>3.4013605442176909E-3</v>
      </c>
      <c r="L14" s="261">
        <v>4.498113</v>
      </c>
      <c r="M14" s="261">
        <v>2</v>
      </c>
      <c r="N14" s="261">
        <f t="shared" si="0"/>
        <v>2.498113</v>
      </c>
      <c r="O14" s="261">
        <f t="shared" si="1"/>
        <v>6.498113</v>
      </c>
      <c r="P14" s="260">
        <v>4.37</v>
      </c>
      <c r="Q14" s="260">
        <f t="shared" si="2"/>
        <v>1.4500000000000002</v>
      </c>
      <c r="R14" s="260">
        <v>2.92</v>
      </c>
      <c r="S14" s="260">
        <v>5.82</v>
      </c>
      <c r="T14" s="260"/>
      <c r="U14"/>
      <c r="V14" s="191">
        <v>491.41</v>
      </c>
      <c r="W14">
        <v>1.8375999999999999</v>
      </c>
      <c r="X14">
        <v>-1.0424</v>
      </c>
      <c r="Y14">
        <v>9.7599999999999909E-2</v>
      </c>
      <c r="AA14">
        <v>900</v>
      </c>
      <c r="AB14" s="153">
        <v>2.4700829409999998</v>
      </c>
      <c r="AC14" s="153">
        <v>1.45</v>
      </c>
      <c r="AD14" s="153">
        <v>1.0200829409999999</v>
      </c>
      <c r="AE14" s="153">
        <v>3.9200829409999995</v>
      </c>
      <c r="AF14" s="153">
        <v>8.5467556384615229E-2</v>
      </c>
      <c r="AG14" s="153">
        <v>3.03</v>
      </c>
      <c r="AH14" s="153">
        <v>-2.9445324436153846</v>
      </c>
      <c r="AI14" s="153">
        <v>3.115467556384615</v>
      </c>
      <c r="AJ14" s="153">
        <v>0.73008294099999982</v>
      </c>
      <c r="AK14" s="153">
        <v>2.04</v>
      </c>
      <c r="AL14" s="153">
        <v>-1.3099170590000002</v>
      </c>
      <c r="AM14" s="153">
        <v>2.7700829410000001</v>
      </c>
      <c r="AO14" s="294" t="s">
        <v>893</v>
      </c>
      <c r="AP14" s="163" t="s">
        <v>892</v>
      </c>
      <c r="AQ14" s="163" t="s">
        <v>891</v>
      </c>
      <c r="AR14" s="163" t="s">
        <v>890</v>
      </c>
      <c r="AS14" s="163" t="s">
        <v>787</v>
      </c>
      <c r="AT14" s="163" t="s">
        <v>786</v>
      </c>
      <c r="AU14" s="163" t="s">
        <v>285</v>
      </c>
      <c r="AV14" s="163" t="s">
        <v>889</v>
      </c>
      <c r="AY14" t="s">
        <v>783</v>
      </c>
      <c r="AZ14" s="282">
        <v>0.99</v>
      </c>
      <c r="BA14" s="282">
        <v>5.54</v>
      </c>
      <c r="BB14" s="282">
        <v>1.1100000000000001</v>
      </c>
      <c r="BC14" s="283"/>
      <c r="BD14" s="282">
        <v>1.095</v>
      </c>
      <c r="BE14" s="282">
        <v>3.4699999999999998</v>
      </c>
      <c r="BF14" s="282">
        <v>8.36</v>
      </c>
      <c r="BG14" s="282">
        <v>6.71</v>
      </c>
      <c r="BH14" s="282">
        <v>1.57</v>
      </c>
      <c r="BI14" s="153">
        <v>1.49</v>
      </c>
      <c r="BJ14" s="282">
        <v>1.5649999999999999</v>
      </c>
      <c r="BK14" s="282">
        <v>1.49</v>
      </c>
      <c r="BL14" s="153">
        <v>-6.0000000000000005E-2</v>
      </c>
      <c r="BM14" s="153">
        <v>4.6400000000000006</v>
      </c>
      <c r="BN14" s="153">
        <v>1.8650000000000002</v>
      </c>
    </row>
    <row r="15" spans="1:169" ht="17" thickBot="1">
      <c r="A15" s="266" t="s">
        <v>888</v>
      </c>
      <c r="B15" s="260">
        <v>2</v>
      </c>
      <c r="C15" s="260" t="s">
        <v>820</v>
      </c>
      <c r="D15" s="583"/>
      <c r="E15" s="587"/>
      <c r="F15" s="260">
        <v>11</v>
      </c>
      <c r="G15" s="264">
        <v>1558.6</v>
      </c>
      <c r="H15" s="264">
        <v>1756.9</v>
      </c>
      <c r="I15" s="263">
        <v>1663.8</v>
      </c>
      <c r="J15" s="263">
        <v>1663.6</v>
      </c>
      <c r="K15" s="262">
        <v>3.4013605442176644E-3</v>
      </c>
      <c r="L15" s="261">
        <v>5.5456149999999997</v>
      </c>
      <c r="M15" s="261">
        <v>2</v>
      </c>
      <c r="N15" s="261">
        <f t="shared" si="0"/>
        <v>3.5456149999999997</v>
      </c>
      <c r="O15" s="261">
        <f t="shared" si="1"/>
        <v>7.5456149999999997</v>
      </c>
      <c r="P15" s="272">
        <v>11.34</v>
      </c>
      <c r="Q15" s="260">
        <f t="shared" si="2"/>
        <v>1.4499999999999993</v>
      </c>
      <c r="R15" s="260">
        <v>9.89</v>
      </c>
      <c r="S15" s="260">
        <v>12.79</v>
      </c>
      <c r="T15" s="271" t="s">
        <v>871</v>
      </c>
      <c r="U15"/>
      <c r="V15" s="191">
        <v>552.29999999999995</v>
      </c>
      <c r="W15">
        <v>1.9275</v>
      </c>
      <c r="X15">
        <v>-0.9524999999999999</v>
      </c>
      <c r="Y15">
        <v>0.1875</v>
      </c>
      <c r="AA15">
        <v>1000</v>
      </c>
      <c r="AB15" s="153">
        <v>2.7838182749999998</v>
      </c>
      <c r="AC15" s="153">
        <v>1.45</v>
      </c>
      <c r="AD15" s="153">
        <v>1.3338182749999998</v>
      </c>
      <c r="AE15" s="153">
        <v>4.233818275</v>
      </c>
      <c r="AF15" s="153">
        <v>0.39920289038461521</v>
      </c>
      <c r="AG15" s="153">
        <v>3.03</v>
      </c>
      <c r="AH15" s="153">
        <v>-2.6307971096153846</v>
      </c>
      <c r="AI15" s="153">
        <v>3.429202890384615</v>
      </c>
      <c r="AJ15" s="153">
        <v>1.0438182749999998</v>
      </c>
      <c r="AK15" s="153">
        <v>2.04</v>
      </c>
      <c r="AL15" s="153">
        <v>-0.99618172500000024</v>
      </c>
      <c r="AM15" s="153">
        <v>3.0838182749999996</v>
      </c>
      <c r="AO15" s="298" t="s">
        <v>887</v>
      </c>
      <c r="AP15" s="297">
        <v>39</v>
      </c>
      <c r="AQ15" s="297">
        <v>0</v>
      </c>
      <c r="AR15" s="297">
        <v>39</v>
      </c>
      <c r="AS15" s="296">
        <v>-0.73</v>
      </c>
      <c r="AT15" s="296">
        <v>8.61</v>
      </c>
      <c r="AU15" s="296">
        <v>2.3846153846153846</v>
      </c>
      <c r="AV15" s="296">
        <v>2.6553184759165749</v>
      </c>
      <c r="AY15" t="s">
        <v>782</v>
      </c>
      <c r="AZ15" s="282">
        <v>1.77</v>
      </c>
      <c r="BA15" s="282">
        <v>7.0724999999999998</v>
      </c>
      <c r="BB15" s="282">
        <v>1.8</v>
      </c>
      <c r="BC15" s="283"/>
      <c r="BD15" s="282">
        <v>1.1675</v>
      </c>
      <c r="BE15" s="282">
        <v>5.33</v>
      </c>
      <c r="BF15" s="282">
        <v>8.4849999999999994</v>
      </c>
      <c r="BG15" s="282">
        <v>8.16</v>
      </c>
      <c r="BH15" s="282">
        <v>4.18</v>
      </c>
      <c r="BI15" s="153">
        <v>4.34</v>
      </c>
      <c r="BJ15" s="282">
        <v>4.7750000000000004</v>
      </c>
      <c r="BK15" s="282">
        <v>2.2999999999999998</v>
      </c>
      <c r="BL15" s="153">
        <v>0.51249999999999996</v>
      </c>
      <c r="BM15" s="153">
        <v>6.62</v>
      </c>
      <c r="BN15" s="153">
        <v>4.8424999999999994</v>
      </c>
    </row>
    <row r="16" spans="1:169">
      <c r="A16" s="266" t="s">
        <v>886</v>
      </c>
      <c r="B16" s="260">
        <v>2</v>
      </c>
      <c r="C16" s="260" t="s">
        <v>820</v>
      </c>
      <c r="D16" s="583"/>
      <c r="E16" s="587"/>
      <c r="F16" s="260">
        <v>12</v>
      </c>
      <c r="G16" s="264">
        <v>1845.5</v>
      </c>
      <c r="H16" s="264">
        <v>2060.1999999999998</v>
      </c>
      <c r="I16" s="263">
        <v>1957.8</v>
      </c>
      <c r="J16" s="263">
        <v>1957.6</v>
      </c>
      <c r="K16" s="262">
        <v>3.4013605442176644E-3</v>
      </c>
      <c r="L16" s="261">
        <v>6.0137600000000004</v>
      </c>
      <c r="M16" s="261">
        <v>2</v>
      </c>
      <c r="N16" s="261">
        <f t="shared" si="0"/>
        <v>4.0137600000000004</v>
      </c>
      <c r="O16" s="261">
        <f t="shared" si="1"/>
        <v>8.0137600000000013</v>
      </c>
      <c r="P16" s="260">
        <v>6.71</v>
      </c>
      <c r="Q16" s="260">
        <f t="shared" si="2"/>
        <v>1.4500000000000002</v>
      </c>
      <c r="R16" s="260">
        <v>5.26</v>
      </c>
      <c r="S16" s="260">
        <v>8.16</v>
      </c>
      <c r="T16" s="260"/>
      <c r="U16"/>
      <c r="V16" s="191">
        <v>613.19000000000005</v>
      </c>
      <c r="W16">
        <v>1.9666999999999999</v>
      </c>
      <c r="X16">
        <v>-0.9133</v>
      </c>
      <c r="Y16">
        <v>0.2266999999999999</v>
      </c>
      <c r="AA16">
        <v>1100</v>
      </c>
      <c r="AB16" s="198">
        <v>3.4716526249999999</v>
      </c>
      <c r="AC16" s="153">
        <v>1.45</v>
      </c>
      <c r="AD16" s="153">
        <v>2.0216526249999998</v>
      </c>
      <c r="AE16" s="153">
        <v>4.9216526250000001</v>
      </c>
      <c r="AF16" s="198">
        <v>1.0870372403846154</v>
      </c>
      <c r="AG16" s="153">
        <v>3.03</v>
      </c>
      <c r="AH16" s="153">
        <v>-1.9429627596153844</v>
      </c>
      <c r="AI16" s="153">
        <v>4.1170372403846152</v>
      </c>
      <c r="AJ16" s="153">
        <v>1.7316526249999999</v>
      </c>
      <c r="AK16" s="153">
        <v>2.04</v>
      </c>
      <c r="AL16" s="153">
        <v>-0.30834737500000009</v>
      </c>
      <c r="AM16" s="153">
        <v>3.7716526249999998</v>
      </c>
      <c r="AY16" t="s">
        <v>781</v>
      </c>
      <c r="AZ16" s="282">
        <v>6.1499999999999995</v>
      </c>
      <c r="BA16" s="282">
        <v>33.596499999999999</v>
      </c>
      <c r="BB16" s="282">
        <v>8.2100000000000009</v>
      </c>
      <c r="BC16" s="283"/>
      <c r="BD16" s="282">
        <v>2.19</v>
      </c>
      <c r="BE16" s="282">
        <v>21.2135</v>
      </c>
      <c r="BF16" s="282">
        <v>16.72</v>
      </c>
      <c r="BG16" s="282">
        <v>34.51</v>
      </c>
      <c r="BH16" s="282">
        <v>21.38</v>
      </c>
      <c r="BI16" s="153">
        <v>134.85</v>
      </c>
      <c r="BJ16" s="282">
        <v>55.607500000000002</v>
      </c>
      <c r="BK16" s="282">
        <v>54.65</v>
      </c>
      <c r="BL16" s="153">
        <v>0.79749999999999999</v>
      </c>
      <c r="BM16" s="153">
        <v>54.809999999999995</v>
      </c>
      <c r="BN16" s="153">
        <v>57.042999999999992</v>
      </c>
    </row>
    <row r="17" spans="1:66" ht="16">
      <c r="A17" s="266" t="s">
        <v>885</v>
      </c>
      <c r="B17" s="260">
        <v>2</v>
      </c>
      <c r="C17" s="260" t="s">
        <v>822</v>
      </c>
      <c r="D17" s="583"/>
      <c r="E17" s="587"/>
      <c r="F17" s="260">
        <v>13</v>
      </c>
      <c r="G17" s="264">
        <v>2102.4</v>
      </c>
      <c r="H17" s="264">
        <v>2384.9</v>
      </c>
      <c r="I17" s="263">
        <v>2251.6</v>
      </c>
      <c r="J17" s="263">
        <v>2252</v>
      </c>
      <c r="K17" s="262">
        <v>3.4013605442176644E-3</v>
      </c>
      <c r="L17" s="261">
        <v>7.1527539999999998</v>
      </c>
      <c r="M17" s="261">
        <v>2</v>
      </c>
      <c r="N17" s="261">
        <f t="shared" si="0"/>
        <v>5.1527539999999998</v>
      </c>
      <c r="O17" s="261">
        <f t="shared" si="1"/>
        <v>9.1527539999999998</v>
      </c>
      <c r="P17" s="272">
        <v>8.16</v>
      </c>
      <c r="Q17" s="260">
        <f t="shared" si="2"/>
        <v>1.4499999999999993</v>
      </c>
      <c r="R17" s="260">
        <v>6.71</v>
      </c>
      <c r="S17" s="260">
        <v>9.61</v>
      </c>
      <c r="T17" s="271" t="s">
        <v>879</v>
      </c>
      <c r="U17"/>
      <c r="V17" s="191">
        <v>674.08</v>
      </c>
      <c r="W17">
        <v>1.9174</v>
      </c>
      <c r="X17">
        <v>-0.9625999999999999</v>
      </c>
      <c r="Y17">
        <v>0.1774</v>
      </c>
      <c r="AA17">
        <v>1200</v>
      </c>
      <c r="AB17" s="198">
        <v>4.2218639910000002</v>
      </c>
      <c r="AC17" s="153">
        <v>1.45</v>
      </c>
      <c r="AD17" s="153">
        <v>2.771863991</v>
      </c>
      <c r="AE17" s="153">
        <v>5.6718639910000004</v>
      </c>
      <c r="AF17" s="198">
        <v>1.8372486063846156</v>
      </c>
      <c r="AG17" s="153">
        <v>3.03</v>
      </c>
      <c r="AH17" s="153">
        <v>-1.1927513936153842</v>
      </c>
      <c r="AI17" s="153">
        <v>4.8672486063846154</v>
      </c>
      <c r="AJ17" s="198">
        <v>2.481863991</v>
      </c>
      <c r="AK17" s="153">
        <v>2.04</v>
      </c>
      <c r="AL17" s="153">
        <v>0.44186399099999996</v>
      </c>
      <c r="AM17" s="153">
        <v>4.521863991</v>
      </c>
      <c r="AY17" s="286" t="s">
        <v>884</v>
      </c>
      <c r="AZ17" s="285">
        <v>0.87857142857142856</v>
      </c>
      <c r="BA17" s="285">
        <v>5.7924999999999995</v>
      </c>
      <c r="BB17" s="285">
        <v>1.6420000000000001</v>
      </c>
      <c r="BC17" s="283"/>
      <c r="BD17" s="285">
        <v>1.095</v>
      </c>
      <c r="BE17" s="285">
        <v>3.6575000000000002</v>
      </c>
      <c r="BF17" s="285">
        <v>8.36</v>
      </c>
      <c r="BG17" s="285">
        <v>6.9020000000000001</v>
      </c>
      <c r="BH17" s="285">
        <v>2.3755555555555556</v>
      </c>
      <c r="BI17" s="284">
        <v>2.3846153846153846</v>
      </c>
      <c r="BJ17" s="285">
        <v>2.7392857142857143</v>
      </c>
      <c r="BK17" s="285">
        <v>2.1859999999999999</v>
      </c>
      <c r="BL17" s="284">
        <v>9.166666666666666E-2</v>
      </c>
      <c r="BM17" s="284">
        <v>4.7250000000000005</v>
      </c>
      <c r="BN17" s="284">
        <v>3.2783333333333333</v>
      </c>
    </row>
    <row r="18" spans="1:66" ht="16">
      <c r="A18" s="266" t="s">
        <v>883</v>
      </c>
      <c r="B18" s="260">
        <v>2</v>
      </c>
      <c r="C18" s="260" t="s">
        <v>822</v>
      </c>
      <c r="D18" s="584"/>
      <c r="E18" s="588"/>
      <c r="F18" s="260">
        <v>14</v>
      </c>
      <c r="G18" s="264">
        <v>2353.3000000000002</v>
      </c>
      <c r="H18" s="264">
        <v>2717.6</v>
      </c>
      <c r="I18" s="263">
        <v>2544.4</v>
      </c>
      <c r="J18" s="263">
        <v>2546</v>
      </c>
      <c r="K18" s="262">
        <v>3.4013605442176644E-3</v>
      </c>
      <c r="L18" s="261">
        <v>5.5948729999999998</v>
      </c>
      <c r="M18" s="261">
        <v>2</v>
      </c>
      <c r="N18" s="261">
        <f t="shared" si="0"/>
        <v>3.5948729999999998</v>
      </c>
      <c r="O18" s="261">
        <f t="shared" si="1"/>
        <v>7.5948729999999998</v>
      </c>
      <c r="P18" s="260">
        <v>3.93</v>
      </c>
      <c r="Q18" s="260">
        <f t="shared" si="2"/>
        <v>1.4499999999999997</v>
      </c>
      <c r="R18" s="260">
        <v>2.48</v>
      </c>
      <c r="S18" s="260">
        <v>5.38</v>
      </c>
      <c r="T18" s="260"/>
      <c r="U18"/>
      <c r="V18" s="191">
        <v>734.97</v>
      </c>
      <c r="W18">
        <v>1.9419</v>
      </c>
      <c r="X18">
        <v>-0.93809999999999993</v>
      </c>
      <c r="Y18">
        <v>0.20189999999999997</v>
      </c>
      <c r="AA18">
        <v>1300</v>
      </c>
      <c r="AB18" s="198">
        <v>5.1488483709999997</v>
      </c>
      <c r="AC18" s="153">
        <v>1.45</v>
      </c>
      <c r="AD18" s="153">
        <v>3.6988483709999995</v>
      </c>
      <c r="AE18" s="153">
        <v>6.5988483709999999</v>
      </c>
      <c r="AF18" s="198">
        <v>2.7642329863846151</v>
      </c>
      <c r="AG18" s="153">
        <v>3.03</v>
      </c>
      <c r="AH18" s="153">
        <v>-0.26576701361538468</v>
      </c>
      <c r="AI18" s="153">
        <v>5.7942329863846149</v>
      </c>
      <c r="AJ18" s="198">
        <v>3.4088483709999995</v>
      </c>
      <c r="AK18" s="153">
        <v>2.04</v>
      </c>
      <c r="AL18" s="153">
        <v>1.3688483709999995</v>
      </c>
      <c r="AM18" s="153">
        <v>5.4488483709999995</v>
      </c>
      <c r="AO18" s="295" t="s">
        <v>882</v>
      </c>
      <c r="AY18" t="s">
        <v>778</v>
      </c>
      <c r="AZ18" s="282">
        <v>1.1312693877551021</v>
      </c>
      <c r="BA18" s="282">
        <v>2.9848187499999996</v>
      </c>
      <c r="BB18" s="282">
        <v>2.9493760000000004</v>
      </c>
      <c r="BC18" s="283"/>
      <c r="BD18" s="282">
        <v>2.1025000000000005E-2</v>
      </c>
      <c r="BE18" s="282">
        <v>4.83946875</v>
      </c>
      <c r="BF18" s="282">
        <v>6.25E-2</v>
      </c>
      <c r="BG18" s="282">
        <v>7.3118160000000003</v>
      </c>
      <c r="BH18" s="282">
        <v>4.0417802469135795</v>
      </c>
      <c r="BI18" s="153">
        <v>6.9260351084812557</v>
      </c>
      <c r="BJ18" s="282">
        <v>8.2695352040816363</v>
      </c>
      <c r="BK18" s="282">
        <v>6.0637839999999992</v>
      </c>
      <c r="BL18" s="153">
        <v>0.29268055555555555</v>
      </c>
      <c r="BM18" s="153">
        <v>5.0517000000000003</v>
      </c>
      <c r="BN18" s="153">
        <v>8.3031305555555566</v>
      </c>
    </row>
    <row r="19" spans="1:66" ht="17" thickBot="1">
      <c r="A19" s="266" t="s">
        <v>881</v>
      </c>
      <c r="B19" s="260">
        <v>2</v>
      </c>
      <c r="C19" s="260" t="s">
        <v>822</v>
      </c>
      <c r="D19" s="580">
        <v>11</v>
      </c>
      <c r="E19" s="277"/>
      <c r="F19" s="260">
        <v>15</v>
      </c>
      <c r="G19" s="264">
        <v>2601.9</v>
      </c>
      <c r="H19" s="264">
        <v>3056.6</v>
      </c>
      <c r="I19" s="263">
        <v>2837.3</v>
      </c>
      <c r="J19" s="263">
        <v>2839.9</v>
      </c>
      <c r="K19" s="262">
        <v>6.7567567567568577E-3</v>
      </c>
      <c r="L19" s="261">
        <v>6.1815069999999999</v>
      </c>
      <c r="M19" s="261">
        <v>2</v>
      </c>
      <c r="N19" s="261">
        <f t="shared" si="0"/>
        <v>4.1815069999999999</v>
      </c>
      <c r="O19" s="261">
        <f t="shared" si="1"/>
        <v>8.1815069999999999</v>
      </c>
      <c r="P19" s="272">
        <v>8.11</v>
      </c>
      <c r="Q19" s="260">
        <f t="shared" si="2"/>
        <v>1.4500000000000011</v>
      </c>
      <c r="R19" s="260">
        <v>6.66</v>
      </c>
      <c r="S19" s="260">
        <v>9.56</v>
      </c>
      <c r="T19" s="271" t="s">
        <v>879</v>
      </c>
      <c r="U19"/>
      <c r="V19" s="191">
        <v>795.86</v>
      </c>
      <c r="W19">
        <v>1.8039000000000001</v>
      </c>
      <c r="X19">
        <v>-1.0760999999999998</v>
      </c>
      <c r="Y19">
        <v>6.3900000000000068E-2</v>
      </c>
      <c r="AA19">
        <v>1400</v>
      </c>
      <c r="AB19" s="199">
        <v>6.8138168969999997</v>
      </c>
      <c r="AC19" s="153">
        <v>1.45</v>
      </c>
      <c r="AD19" s="153">
        <v>5.3638168969999995</v>
      </c>
      <c r="AE19" s="153">
        <v>8.2638168969999999</v>
      </c>
      <c r="AF19" s="199">
        <v>4.4292015123846156</v>
      </c>
      <c r="AG19" s="153">
        <v>3.03</v>
      </c>
      <c r="AH19" s="153">
        <v>1.3992015123846158</v>
      </c>
      <c r="AI19" s="153">
        <v>7.4592015123846149</v>
      </c>
      <c r="AJ19" s="198">
        <v>5.0738168969999995</v>
      </c>
      <c r="AK19" s="153">
        <v>2.04</v>
      </c>
      <c r="AL19" s="153">
        <v>3.0338168969999995</v>
      </c>
      <c r="AM19" s="153">
        <v>7.1138168969999995</v>
      </c>
      <c r="AY19" t="s">
        <v>777</v>
      </c>
      <c r="AZ19" s="282">
        <v>1.3198142857142858</v>
      </c>
      <c r="BA19" s="282">
        <v>3.9797583333333328</v>
      </c>
      <c r="BB19" s="282">
        <v>3.6867200000000007</v>
      </c>
      <c r="BC19" s="283"/>
      <c r="BD19" s="282">
        <v>4.2050000000000011E-2</v>
      </c>
      <c r="BE19" s="282">
        <v>6.4526250000000003</v>
      </c>
      <c r="BF19" s="282">
        <v>0.125</v>
      </c>
      <c r="BG19" s="282">
        <v>9.1397700000000004</v>
      </c>
      <c r="BH19" s="282">
        <v>4.5470027777777773</v>
      </c>
      <c r="BI19" s="153">
        <v>7.1082991902833941</v>
      </c>
      <c r="BJ19" s="282">
        <v>8.9056532967033011</v>
      </c>
      <c r="BK19" s="282">
        <v>6.3164416666666661</v>
      </c>
      <c r="BL19" s="153">
        <v>0.35121666666666668</v>
      </c>
      <c r="BM19" s="153">
        <v>5.773371428571429</v>
      </c>
      <c r="BN19" s="153">
        <v>9.0579606060606075</v>
      </c>
    </row>
    <row r="20" spans="1:66" ht="16">
      <c r="A20" s="266" t="s">
        <v>880</v>
      </c>
      <c r="B20" s="260">
        <v>2</v>
      </c>
      <c r="C20" s="260" t="s">
        <v>822</v>
      </c>
      <c r="D20" s="582"/>
      <c r="E20" s="265"/>
      <c r="F20" s="260">
        <v>16</v>
      </c>
      <c r="G20" s="264">
        <v>2791.9</v>
      </c>
      <c r="H20" s="264">
        <v>3164.3</v>
      </c>
      <c r="I20" s="263">
        <v>2985.8</v>
      </c>
      <c r="J20" s="263">
        <v>2987.2</v>
      </c>
      <c r="K20" s="262">
        <v>6.7567567567567701E-3</v>
      </c>
      <c r="L20" s="261">
        <v>6.5473939999999997</v>
      </c>
      <c r="M20" s="261">
        <v>2</v>
      </c>
      <c r="N20" s="261">
        <f t="shared" si="0"/>
        <v>4.5473939999999997</v>
      </c>
      <c r="O20" s="261">
        <f t="shared" si="1"/>
        <v>8.5473940000000006</v>
      </c>
      <c r="P20" s="272">
        <v>8.61</v>
      </c>
      <c r="Q20" s="260">
        <f t="shared" si="2"/>
        <v>1.4500000000000011</v>
      </c>
      <c r="R20" s="260">
        <v>7.16</v>
      </c>
      <c r="S20" s="260">
        <v>10.06</v>
      </c>
      <c r="T20" s="271" t="s">
        <v>879</v>
      </c>
      <c r="U20"/>
      <c r="V20" s="191">
        <v>856.75</v>
      </c>
      <c r="W20">
        <v>2.4357000000000002</v>
      </c>
      <c r="X20">
        <v>-0.4442999999999997</v>
      </c>
      <c r="Y20">
        <v>0.69570000000000021</v>
      </c>
      <c r="AA20">
        <v>1500</v>
      </c>
      <c r="AB20" s="199">
        <v>8.0891755150000009</v>
      </c>
      <c r="AC20" s="153">
        <v>1.45</v>
      </c>
      <c r="AD20" s="153">
        <v>6.6391755150000007</v>
      </c>
      <c r="AE20" s="153">
        <v>9.5391755150000002</v>
      </c>
      <c r="AF20" s="199">
        <v>5.7045601303846158</v>
      </c>
      <c r="AG20" s="153">
        <v>3.03</v>
      </c>
      <c r="AH20" s="153">
        <v>2.674560130384616</v>
      </c>
      <c r="AI20" s="153">
        <v>8.7345601303846152</v>
      </c>
      <c r="AJ20" s="199">
        <v>6.3491755150000007</v>
      </c>
      <c r="AK20" s="153">
        <v>2.04</v>
      </c>
      <c r="AL20" s="153">
        <v>4.3091755150000006</v>
      </c>
      <c r="AM20" s="153">
        <v>8.3891755150000016</v>
      </c>
      <c r="AO20" s="294" t="s">
        <v>878</v>
      </c>
      <c r="AP20" s="293" t="s">
        <v>878</v>
      </c>
      <c r="AQ20" s="292" t="s">
        <v>877</v>
      </c>
      <c r="AR20" s="291" t="s">
        <v>876</v>
      </c>
      <c r="AS20" s="291" t="s">
        <v>875</v>
      </c>
      <c r="AT20" s="291" t="s">
        <v>874</v>
      </c>
      <c r="AY20" t="s">
        <v>776</v>
      </c>
      <c r="AZ20" s="282">
        <v>1.0636114834633472</v>
      </c>
      <c r="BA20" s="282">
        <v>1.7276627998541845</v>
      </c>
      <c r="BB20" s="282">
        <v>1.7173747407016329</v>
      </c>
      <c r="BC20" s="283"/>
      <c r="BD20" s="282">
        <v>0.14500000000000002</v>
      </c>
      <c r="BE20" s="282">
        <v>2.1998792580503141</v>
      </c>
      <c r="BF20" s="282">
        <v>0.25</v>
      </c>
      <c r="BG20" s="282">
        <v>2.7040369819956234</v>
      </c>
      <c r="BH20" s="282">
        <v>2.0104179284202526</v>
      </c>
      <c r="BI20" s="153">
        <v>2.6317361396008634</v>
      </c>
      <c r="BJ20" s="282">
        <v>2.87567995508569</v>
      </c>
      <c r="BK20" s="282">
        <v>2.4624751775398668</v>
      </c>
      <c r="BL20" s="153">
        <v>0.54099958923788061</v>
      </c>
      <c r="BM20" s="153">
        <v>2.2475987186328434</v>
      </c>
      <c r="BN20" s="153">
        <v>2.8815153228042285</v>
      </c>
    </row>
    <row r="21" spans="1:66" ht="17" thickBot="1">
      <c r="A21" s="266" t="s">
        <v>873</v>
      </c>
      <c r="B21" s="260">
        <v>2</v>
      </c>
      <c r="C21" s="260" t="s">
        <v>822</v>
      </c>
      <c r="D21" s="589" t="s">
        <v>872</v>
      </c>
      <c r="E21" s="590">
        <v>4</v>
      </c>
      <c r="F21" s="260">
        <v>17</v>
      </c>
      <c r="G21" s="264">
        <v>2973.6</v>
      </c>
      <c r="H21" s="264">
        <v>3284.7</v>
      </c>
      <c r="I21" s="263">
        <v>3134.7</v>
      </c>
      <c r="J21" s="263">
        <v>3134.6</v>
      </c>
      <c r="K21" s="262">
        <v>6.6666666666667616E-3</v>
      </c>
      <c r="L21" s="261">
        <v>6.9021980000000003</v>
      </c>
      <c r="M21" s="261">
        <v>2</v>
      </c>
      <c r="N21" s="261">
        <f t="shared" si="0"/>
        <v>4.9021980000000003</v>
      </c>
      <c r="O21" s="261">
        <f t="shared" si="1"/>
        <v>8.9021980000000003</v>
      </c>
      <c r="P21" s="272">
        <v>13.84</v>
      </c>
      <c r="Q21" s="260">
        <f t="shared" si="2"/>
        <v>1.4499999999999993</v>
      </c>
      <c r="R21" s="260">
        <v>12.39</v>
      </c>
      <c r="S21" s="260">
        <v>15.29</v>
      </c>
      <c r="T21" s="271" t="s">
        <v>871</v>
      </c>
      <c r="U21"/>
      <c r="V21" s="191">
        <v>917.64</v>
      </c>
      <c r="W21">
        <v>2.4342000000000001</v>
      </c>
      <c r="X21">
        <v>-0.44579999999999975</v>
      </c>
      <c r="Y21">
        <v>0.69420000000000015</v>
      </c>
      <c r="AA21">
        <v>1600</v>
      </c>
      <c r="AB21" s="199">
        <v>7.3819847660000004</v>
      </c>
      <c r="AC21" s="153">
        <v>1.45</v>
      </c>
      <c r="AD21" s="153">
        <v>5.9319847660000002</v>
      </c>
      <c r="AE21" s="153">
        <v>8.8319847659999997</v>
      </c>
      <c r="AF21" s="199">
        <v>4.9973693813846154</v>
      </c>
      <c r="AG21" s="153">
        <v>3.03</v>
      </c>
      <c r="AH21" s="153">
        <v>1.9673693813846156</v>
      </c>
      <c r="AI21" s="153">
        <v>8.0273693813846148</v>
      </c>
      <c r="AJ21" s="199">
        <v>5.6419847660000002</v>
      </c>
      <c r="AK21" s="153">
        <v>2.04</v>
      </c>
      <c r="AL21" s="153">
        <v>3.6019847660000002</v>
      </c>
      <c r="AM21" s="153">
        <v>7.6819847660000002</v>
      </c>
      <c r="AO21" s="290" t="s">
        <v>781</v>
      </c>
      <c r="AP21" s="289">
        <v>134.84999999999997</v>
      </c>
      <c r="AQ21" s="289">
        <v>134.63276099999953</v>
      </c>
      <c r="AR21" s="161">
        <v>24.214747564369553</v>
      </c>
      <c r="AS21" s="161">
        <v>85.829806350298369</v>
      </c>
      <c r="AT21" s="161">
        <v>183.87019364970155</v>
      </c>
      <c r="AY21" s="286" t="s">
        <v>284</v>
      </c>
      <c r="AZ21" s="285">
        <v>1.1488317046958121</v>
      </c>
      <c r="BA21" s="285">
        <v>1.9949331651294318</v>
      </c>
      <c r="BB21" s="285">
        <v>1.920083331524963</v>
      </c>
      <c r="BC21" s="283"/>
      <c r="BD21" s="285">
        <v>0.2050609665440988</v>
      </c>
      <c r="BE21" s="285">
        <v>2.540201763640046</v>
      </c>
      <c r="BF21" s="285">
        <v>0.35355339059327379</v>
      </c>
      <c r="BG21" s="285">
        <v>3.0232052527077946</v>
      </c>
      <c r="BH21" s="285">
        <v>2.1323702253074575</v>
      </c>
      <c r="BI21" s="284">
        <v>2.6661393793804917</v>
      </c>
      <c r="BJ21" s="285">
        <v>2.9842341223006117</v>
      </c>
      <c r="BK21" s="285">
        <v>2.5132532038508706</v>
      </c>
      <c r="BL21" s="284">
        <v>0.59263535725323269</v>
      </c>
      <c r="BM21" s="284">
        <v>2.4027840994503498</v>
      </c>
      <c r="BN21" s="284">
        <v>3.0096445979651163</v>
      </c>
    </row>
    <row r="22" spans="1:66" ht="15" thickBot="1">
      <c r="A22" s="266" t="s">
        <v>870</v>
      </c>
      <c r="B22" s="260">
        <v>2</v>
      </c>
      <c r="C22" s="260" t="s">
        <v>822</v>
      </c>
      <c r="D22" s="583"/>
      <c r="E22" s="587"/>
      <c r="F22" s="260">
        <v>18</v>
      </c>
      <c r="G22" s="264">
        <v>3147.2</v>
      </c>
      <c r="H22" s="264">
        <v>3417.7</v>
      </c>
      <c r="I22" s="263">
        <v>3281.7</v>
      </c>
      <c r="J22" s="263">
        <v>3282.5</v>
      </c>
      <c r="K22" s="262">
        <v>6.7567567567567701E-3</v>
      </c>
      <c r="L22" s="261">
        <v>6.0298939999999996</v>
      </c>
      <c r="M22" s="261">
        <v>2</v>
      </c>
      <c r="N22" s="261">
        <f t="shared" si="0"/>
        <v>4.0298939999999996</v>
      </c>
      <c r="O22" s="261">
        <f t="shared" si="1"/>
        <v>8.0298939999999988</v>
      </c>
      <c r="P22" s="260">
        <v>6.59</v>
      </c>
      <c r="Q22" s="260">
        <f t="shared" si="2"/>
        <v>1.4499999999999993</v>
      </c>
      <c r="R22" s="260">
        <v>5.14</v>
      </c>
      <c r="S22" s="260">
        <v>8.0399999999999991</v>
      </c>
      <c r="T22" s="260"/>
      <c r="U22"/>
      <c r="V22" s="191">
        <v>978.53</v>
      </c>
      <c r="W22">
        <v>2.8725000000000001</v>
      </c>
      <c r="X22">
        <v>-7.4999999999998401E-3</v>
      </c>
      <c r="Y22">
        <v>1.1325000000000001</v>
      </c>
      <c r="AA22">
        <v>1700</v>
      </c>
      <c r="AB22" s="199">
        <v>7.442334539</v>
      </c>
      <c r="AC22" s="153">
        <v>1.45</v>
      </c>
      <c r="AD22" s="153">
        <v>5.9923345389999998</v>
      </c>
      <c r="AE22" s="153">
        <v>8.8923345390000001</v>
      </c>
      <c r="AF22" s="199">
        <v>5.0577191543846158</v>
      </c>
      <c r="AG22" s="153">
        <v>3.03</v>
      </c>
      <c r="AH22" s="153">
        <v>2.027719154384616</v>
      </c>
      <c r="AI22" s="153">
        <v>8.0877191543846152</v>
      </c>
      <c r="AJ22" s="199">
        <v>5.7023345389999998</v>
      </c>
      <c r="AK22" s="153">
        <v>2.04</v>
      </c>
      <c r="AL22" s="153">
        <v>3.6623345389999997</v>
      </c>
      <c r="AM22" s="153">
        <v>7.7423345389999998</v>
      </c>
      <c r="AO22" s="275" t="s">
        <v>285</v>
      </c>
      <c r="AP22" s="274">
        <v>2.3846153846153846</v>
      </c>
      <c r="AQ22" s="273">
        <v>2.3807738461538399</v>
      </c>
      <c r="AR22" s="159">
        <v>0.42820066426824849</v>
      </c>
      <c r="AS22" s="159">
        <v>1.5177684588912221</v>
      </c>
      <c r="AT22" s="159">
        <v>3.251462310339547</v>
      </c>
      <c r="AY22" t="s">
        <v>775</v>
      </c>
      <c r="AZ22" s="282">
        <v>1.210614696624948</v>
      </c>
      <c r="BA22" s="282">
        <v>0.29825857571932407</v>
      </c>
      <c r="BB22" s="282">
        <v>1.0459042269802878</v>
      </c>
      <c r="BC22" s="283"/>
      <c r="BD22" s="282">
        <v>0.13242009132420093</v>
      </c>
      <c r="BE22" s="282">
        <v>0.601470747245472</v>
      </c>
      <c r="BF22" s="282">
        <v>2.9904306220095697E-2</v>
      </c>
      <c r="BG22" s="282">
        <v>0.39177585946039167</v>
      </c>
      <c r="BH22" s="282">
        <v>0.84629379587382003</v>
      </c>
      <c r="BI22" s="153">
        <v>1.1036312843487492</v>
      </c>
      <c r="BJ22" s="282">
        <v>1.04979190016166</v>
      </c>
      <c r="BK22" s="282">
        <v>1.1264753785635255</v>
      </c>
      <c r="BL22" s="153">
        <v>5.9018137007768798</v>
      </c>
      <c r="BM22" s="153">
        <v>0.47568226849372341</v>
      </c>
      <c r="BN22" s="153">
        <v>0.87895739383962235</v>
      </c>
    </row>
    <row r="23" spans="1:66">
      <c r="A23" s="266" t="s">
        <v>869</v>
      </c>
      <c r="B23" s="260">
        <v>2</v>
      </c>
      <c r="C23" s="260" t="s">
        <v>822</v>
      </c>
      <c r="D23" s="583"/>
      <c r="E23" s="587"/>
      <c r="F23" s="260">
        <v>19</v>
      </c>
      <c r="G23" s="264">
        <v>3303</v>
      </c>
      <c r="H23" s="264">
        <v>3571.4</v>
      </c>
      <c r="I23" s="263">
        <v>3426.1</v>
      </c>
      <c r="J23" s="263">
        <v>3429.8</v>
      </c>
      <c r="K23" s="262">
        <v>6.7567567567569774E-3</v>
      </c>
      <c r="L23" s="261">
        <v>6.4925470000000001</v>
      </c>
      <c r="M23" s="261">
        <v>2</v>
      </c>
      <c r="N23" s="261">
        <f t="shared" si="0"/>
        <v>4.4925470000000001</v>
      </c>
      <c r="O23" s="261">
        <f t="shared" si="1"/>
        <v>8.4925470000000001</v>
      </c>
      <c r="P23" s="260">
        <v>4.91</v>
      </c>
      <c r="Q23" s="260">
        <f t="shared" si="2"/>
        <v>1.4500000000000002</v>
      </c>
      <c r="R23" s="260">
        <v>3.46</v>
      </c>
      <c r="S23" s="260">
        <v>6.36</v>
      </c>
      <c r="T23" s="260"/>
      <c r="U23"/>
      <c r="V23" s="191">
        <v>1039.42</v>
      </c>
      <c r="W23">
        <v>2.7088000000000001</v>
      </c>
      <c r="X23">
        <v>-0.1711999999999998</v>
      </c>
      <c r="Y23">
        <v>0.96880000000000011</v>
      </c>
      <c r="AA23">
        <v>1800</v>
      </c>
      <c r="AB23" s="199">
        <v>7.7353039219999999</v>
      </c>
      <c r="AC23" s="153">
        <v>1.45</v>
      </c>
      <c r="AD23" s="153">
        <v>6.2853039219999998</v>
      </c>
      <c r="AE23" s="153">
        <v>9.1853039219999992</v>
      </c>
      <c r="AF23" s="199">
        <v>5.3506885373846149</v>
      </c>
      <c r="AG23" s="153">
        <v>3.03</v>
      </c>
      <c r="AH23" s="153">
        <v>2.3206885373846151</v>
      </c>
      <c r="AI23" s="153">
        <v>8.3806885373846143</v>
      </c>
      <c r="AJ23" s="199">
        <v>5.9953039219999997</v>
      </c>
      <c r="AK23" s="153">
        <v>2.04</v>
      </c>
      <c r="AL23" s="153">
        <v>3.9553039219999997</v>
      </c>
      <c r="AM23" s="153">
        <v>8.0353039220000007</v>
      </c>
      <c r="AO23" s="275" t="s">
        <v>778</v>
      </c>
      <c r="AP23" s="276">
        <v>6.9260351084812539</v>
      </c>
      <c r="AQ23" s="276">
        <v>6.7388193694017096</v>
      </c>
      <c r="AR23" s="159">
        <v>1.4909008808378037</v>
      </c>
      <c r="AS23" s="159">
        <v>3.9078640663549011</v>
      </c>
      <c r="AT23" s="159">
        <v>9.9442061506076058</v>
      </c>
      <c r="AY23" t="s">
        <v>774</v>
      </c>
      <c r="AZ23" s="282">
        <v>-0.20912107655344514</v>
      </c>
      <c r="BA23" s="282">
        <v>0.22800421603663931</v>
      </c>
      <c r="BB23" s="282">
        <v>1.0763446510011894</v>
      </c>
      <c r="BC23" s="283"/>
      <c r="BD23" s="282">
        <v>0</v>
      </c>
      <c r="BE23" s="282">
        <v>0.14427861690076485</v>
      </c>
      <c r="BF23" s="282">
        <v>0</v>
      </c>
      <c r="BG23" s="282">
        <v>0.47452529375117236</v>
      </c>
      <c r="BH23" s="282">
        <v>0.67283219904464875</v>
      </c>
      <c r="BI23" s="153">
        <v>0.97477705367776679</v>
      </c>
      <c r="BJ23" s="282">
        <v>0.49715713098999154</v>
      </c>
      <c r="BK23" s="282">
        <v>1.3237117284839053</v>
      </c>
      <c r="BL23" s="153">
        <v>0.36381670651089315</v>
      </c>
      <c r="BM23" s="153">
        <v>-0.14213812195528633</v>
      </c>
      <c r="BN23" s="153">
        <v>0.69643849839459182</v>
      </c>
    </row>
    <row r="24" spans="1:66">
      <c r="A24" s="266" t="s">
        <v>868</v>
      </c>
      <c r="B24" s="260">
        <v>1</v>
      </c>
      <c r="C24" s="260" t="s">
        <v>826</v>
      </c>
      <c r="D24" s="583"/>
      <c r="E24" s="587"/>
      <c r="F24" s="260">
        <v>20</v>
      </c>
      <c r="G24" s="264">
        <v>3431.2</v>
      </c>
      <c r="H24" s="264">
        <v>3736.5</v>
      </c>
      <c r="I24" s="263">
        <v>3574</v>
      </c>
      <c r="J24" s="263">
        <v>3577.3</v>
      </c>
      <c r="K24" s="262">
        <v>7.6335877862597039E-3</v>
      </c>
      <c r="L24" s="261">
        <v>5.3931060000000004</v>
      </c>
      <c r="M24" s="261">
        <v>2</v>
      </c>
      <c r="N24" s="261">
        <f t="shared" si="0"/>
        <v>3.3931060000000004</v>
      </c>
      <c r="O24" s="261">
        <f t="shared" si="1"/>
        <v>7.3931060000000004</v>
      </c>
      <c r="P24" s="260">
        <v>1.1000000000000001</v>
      </c>
      <c r="Q24" s="260">
        <f t="shared" si="2"/>
        <v>1.4499999999999997</v>
      </c>
      <c r="R24" s="260">
        <v>-0.35</v>
      </c>
      <c r="S24" s="260">
        <v>2.5499999999999998</v>
      </c>
      <c r="T24" s="260"/>
      <c r="U24"/>
      <c r="V24" s="191">
        <v>1100.31</v>
      </c>
      <c r="W24">
        <v>3.5543</v>
      </c>
      <c r="X24">
        <v>0.67430000000000012</v>
      </c>
      <c r="Y24">
        <v>1.8143</v>
      </c>
      <c r="AA24">
        <v>1900</v>
      </c>
      <c r="AB24" s="199">
        <v>7.8532044919999997</v>
      </c>
      <c r="AC24" s="153">
        <v>1.45</v>
      </c>
      <c r="AD24" s="153">
        <v>6.4032044919999995</v>
      </c>
      <c r="AE24" s="153">
        <v>9.303204491999999</v>
      </c>
      <c r="AF24" s="199">
        <v>5.4685891073846147</v>
      </c>
      <c r="AG24" s="153">
        <v>3.03</v>
      </c>
      <c r="AH24" s="153">
        <v>2.4385891073846149</v>
      </c>
      <c r="AI24" s="153">
        <v>8.498589107384614</v>
      </c>
      <c r="AJ24" s="199">
        <v>6.1132044919999995</v>
      </c>
      <c r="AK24" s="153">
        <v>2.04</v>
      </c>
      <c r="AL24" s="153">
        <v>4.0732044919999995</v>
      </c>
      <c r="AM24" s="153">
        <v>8.1532044920000004</v>
      </c>
      <c r="AO24" s="275" t="s">
        <v>777</v>
      </c>
      <c r="AP24" s="276">
        <v>7.1082991902833923</v>
      </c>
      <c r="AQ24" s="276">
        <v>6.9161567212281048</v>
      </c>
      <c r="AR24" s="159">
        <v>1.5301351145440596</v>
      </c>
      <c r="AS24" s="159">
        <v>4.0107025944168768</v>
      </c>
      <c r="AT24" s="159">
        <v>10.205895786149908</v>
      </c>
      <c r="AY24" t="s">
        <v>772</v>
      </c>
      <c r="AZ24" s="282">
        <v>-0.27105189434295551</v>
      </c>
      <c r="BA24" s="282">
        <v>0.39491488651536982</v>
      </c>
      <c r="BB24" s="282">
        <v>1.6045198712379645</v>
      </c>
      <c r="BC24" s="283"/>
      <c r="BD24" s="282"/>
      <c r="BE24" s="282">
        <v>0.24989789491789041</v>
      </c>
      <c r="BF24" s="282"/>
      <c r="BG24" s="282">
        <v>0.7073805425804518</v>
      </c>
      <c r="BH24" s="282">
        <v>0.8155957895059337</v>
      </c>
      <c r="BI24" s="153">
        <v>1.0142095019613662</v>
      </c>
      <c r="BJ24" s="282">
        <v>0.55891803182294597</v>
      </c>
      <c r="BK24" s="282">
        <v>1.4097470875317901</v>
      </c>
      <c r="BL24" s="153">
        <v>0.49817654238313203</v>
      </c>
      <c r="BM24" s="153">
        <v>-0.17727738465205747</v>
      </c>
      <c r="BN24" s="153">
        <v>0.80014691669772142</v>
      </c>
    </row>
    <row r="25" spans="1:66" ht="15" thickBot="1">
      <c r="A25" s="266" t="s">
        <v>867</v>
      </c>
      <c r="B25" s="260">
        <v>1</v>
      </c>
      <c r="C25" s="260" t="s">
        <v>826</v>
      </c>
      <c r="D25" s="584"/>
      <c r="E25" s="588"/>
      <c r="F25" s="260">
        <v>22</v>
      </c>
      <c r="G25" s="264">
        <v>3724.7</v>
      </c>
      <c r="H25" s="264">
        <v>3972.5</v>
      </c>
      <c r="I25" s="263">
        <v>3838.6</v>
      </c>
      <c r="J25" s="263">
        <v>3841.7</v>
      </c>
      <c r="K25" s="262">
        <v>7.4626865671642345E-3</v>
      </c>
      <c r="L25" s="261">
        <v>6.4600200000000001</v>
      </c>
      <c r="M25" s="261">
        <v>2</v>
      </c>
      <c r="N25" s="261">
        <f t="shared" si="0"/>
        <v>4.4600200000000001</v>
      </c>
      <c r="O25" s="261">
        <f t="shared" si="1"/>
        <v>8.4600200000000001</v>
      </c>
      <c r="P25" s="260">
        <v>2.0299999999999998</v>
      </c>
      <c r="Q25" s="260">
        <f t="shared" si="2"/>
        <v>1.4500000000000002</v>
      </c>
      <c r="R25" s="260">
        <v>0.57999999999999996</v>
      </c>
      <c r="S25" s="260">
        <v>3.48</v>
      </c>
      <c r="T25" s="260"/>
      <c r="U25"/>
      <c r="V25" s="191">
        <v>1161.2</v>
      </c>
      <c r="W25">
        <v>4.0133999999999999</v>
      </c>
      <c r="X25">
        <v>1.1334</v>
      </c>
      <c r="Y25">
        <v>2.2733999999999996</v>
      </c>
      <c r="AA25">
        <v>2000</v>
      </c>
      <c r="AB25" s="199">
        <v>8.0208441310000005</v>
      </c>
      <c r="AC25" s="153">
        <v>1.45</v>
      </c>
      <c r="AD25" s="153">
        <v>6.5708441310000003</v>
      </c>
      <c r="AE25" s="153">
        <v>9.4708441309999998</v>
      </c>
      <c r="AF25" s="199">
        <v>5.6362287463846155</v>
      </c>
      <c r="AG25" s="153">
        <v>3.03</v>
      </c>
      <c r="AH25" s="153">
        <v>2.6062287463846157</v>
      </c>
      <c r="AI25" s="153">
        <v>8.6662287463846148</v>
      </c>
      <c r="AJ25" s="199">
        <v>6.2808441310000003</v>
      </c>
      <c r="AK25" s="153">
        <v>2.04</v>
      </c>
      <c r="AL25" s="153">
        <v>4.2408441310000002</v>
      </c>
      <c r="AM25" s="153">
        <v>8.3208441310000012</v>
      </c>
      <c r="AO25" s="275" t="s">
        <v>776</v>
      </c>
      <c r="AP25" s="276">
        <v>2.6317361396008629</v>
      </c>
      <c r="AQ25" s="276">
        <v>2.5792311938124977</v>
      </c>
      <c r="AR25" s="159">
        <v>0.29392934135950416</v>
      </c>
      <c r="AS25" s="159">
        <v>2.0367072963527391</v>
      </c>
      <c r="AT25" s="159">
        <v>3.2267649828489868</v>
      </c>
      <c r="AY25" t="s">
        <v>770</v>
      </c>
      <c r="AZ25" s="282">
        <v>-0.10601719197707735</v>
      </c>
      <c r="BA25" s="282">
        <v>8.9777777777777595E-2</v>
      </c>
      <c r="BB25" s="282">
        <v>-4.1666666666666782E-2</v>
      </c>
      <c r="BC25" s="283"/>
      <c r="BD25" s="282">
        <v>0</v>
      </c>
      <c r="BE25" s="282">
        <v>5.3078556263269759E-2</v>
      </c>
      <c r="BF25" s="282">
        <v>0</v>
      </c>
      <c r="BG25" s="282">
        <v>-0.23482849604221628</v>
      </c>
      <c r="BH25" s="282">
        <v>0.62616822429906538</v>
      </c>
      <c r="BI25" s="153">
        <v>0.43939393939393939</v>
      </c>
      <c r="BJ25" s="282">
        <v>0.38436657681940706</v>
      </c>
      <c r="BK25" s="282">
        <v>-0.11475409836065585</v>
      </c>
      <c r="BL25" s="153">
        <v>0.47266881028938901</v>
      </c>
      <c r="BM25" s="153">
        <v>0.25118483412322246</v>
      </c>
      <c r="BN25" s="153">
        <v>0.62261580381471371</v>
      </c>
    </row>
    <row r="26" spans="1:66" ht="15" thickBot="1">
      <c r="A26" s="266" t="s">
        <v>866</v>
      </c>
      <c r="B26" s="260">
        <v>1</v>
      </c>
      <c r="C26" s="260" t="s">
        <v>826</v>
      </c>
      <c r="D26" s="591">
        <v>8</v>
      </c>
      <c r="E26" s="592"/>
      <c r="F26" s="260">
        <v>24</v>
      </c>
      <c r="G26" s="264">
        <v>3918.9</v>
      </c>
      <c r="H26" s="264">
        <v>4288.1000000000004</v>
      </c>
      <c r="I26" s="263">
        <v>4109.3</v>
      </c>
      <c r="J26" s="263">
        <v>4106.6000000000004</v>
      </c>
      <c r="K26" s="262">
        <v>7.5187969924817213E-3</v>
      </c>
      <c r="L26" s="261">
        <v>5.7978839999999998</v>
      </c>
      <c r="M26" s="261">
        <v>2</v>
      </c>
      <c r="N26" s="261">
        <f t="shared" si="0"/>
        <v>3.7978839999999998</v>
      </c>
      <c r="O26" s="261">
        <f t="shared" si="1"/>
        <v>7.7978839999999998</v>
      </c>
      <c r="P26" s="260">
        <v>1.24</v>
      </c>
      <c r="Q26" s="260">
        <f t="shared" si="2"/>
        <v>1.45</v>
      </c>
      <c r="R26" s="260">
        <v>-0.21</v>
      </c>
      <c r="S26" s="260">
        <v>2.69</v>
      </c>
      <c r="T26" s="260"/>
      <c r="U26"/>
      <c r="V26" s="191">
        <v>1222.0899999999999</v>
      </c>
      <c r="W26">
        <v>4.3563000000000001</v>
      </c>
      <c r="X26">
        <v>1.4763000000000002</v>
      </c>
      <c r="Y26">
        <v>2.6162999999999998</v>
      </c>
      <c r="AA26">
        <v>2100</v>
      </c>
      <c r="AB26" s="199">
        <v>7.5626349250000002</v>
      </c>
      <c r="AC26" s="153">
        <v>1.45</v>
      </c>
      <c r="AD26" s="153">
        <v>6.1126349250000001</v>
      </c>
      <c r="AE26" s="153">
        <v>9.0126349250000004</v>
      </c>
      <c r="AF26" s="199">
        <v>5.1780195403846161</v>
      </c>
      <c r="AG26" s="153">
        <v>3.03</v>
      </c>
      <c r="AH26" s="153">
        <v>2.1480195403846163</v>
      </c>
      <c r="AI26" s="153">
        <v>8.2080195403846155</v>
      </c>
      <c r="AJ26" s="199">
        <v>5.822634925</v>
      </c>
      <c r="AK26" s="153">
        <v>2.04</v>
      </c>
      <c r="AL26" s="153">
        <v>3.782634925</v>
      </c>
      <c r="AM26" s="153">
        <v>7.8626349250000001</v>
      </c>
      <c r="AO26" s="275" t="s">
        <v>284</v>
      </c>
      <c r="AP26" s="274">
        <v>2.6661393793804913</v>
      </c>
      <c r="AQ26" s="273">
        <v>2.6129480652999471</v>
      </c>
      <c r="AR26" s="159">
        <v>0.29777171805407349</v>
      </c>
      <c r="AS26" s="159">
        <v>2.0633320511763635</v>
      </c>
      <c r="AT26" s="159">
        <v>3.268946707584619</v>
      </c>
      <c r="AY26" t="s">
        <v>768</v>
      </c>
      <c r="AZ26" s="282">
        <v>-1.4109014178532289</v>
      </c>
      <c r="BA26" s="282">
        <v>-1.6459645556294975</v>
      </c>
      <c r="BB26" s="282">
        <v>-0.33362389098166106</v>
      </c>
      <c r="BC26" s="283"/>
      <c r="BD26" s="282">
        <v>-2</v>
      </c>
      <c r="BE26" s="282">
        <v>-1.6527652329178508</v>
      </c>
      <c r="BF26" s="282">
        <v>-2</v>
      </c>
      <c r="BG26" s="282">
        <v>-1.093804142178358</v>
      </c>
      <c r="BH26" s="282">
        <v>-0.72945176175161397</v>
      </c>
      <c r="BI26" s="153">
        <v>-0.20582880278580751</v>
      </c>
      <c r="BJ26" s="282">
        <v>-1.1861867480169317</v>
      </c>
      <c r="BK26" s="282">
        <v>0.83483343578278402</v>
      </c>
      <c r="BL26" s="153">
        <v>-1.3257764241744143</v>
      </c>
      <c r="BM26" s="153">
        <v>-1.0765368678134728</v>
      </c>
      <c r="BN26" s="153">
        <v>-0.9326502720149944</v>
      </c>
    </row>
    <row r="27" spans="1:66">
      <c r="A27" s="266" t="s">
        <v>865</v>
      </c>
      <c r="B27" s="260">
        <v>1</v>
      </c>
      <c r="C27" s="260" t="s">
        <v>826</v>
      </c>
      <c r="D27" s="582"/>
      <c r="E27" s="593"/>
      <c r="F27" s="260">
        <v>26</v>
      </c>
      <c r="G27" s="264">
        <v>4099.1000000000004</v>
      </c>
      <c r="H27" s="264">
        <v>4496.3</v>
      </c>
      <c r="I27" s="263">
        <v>4304.7</v>
      </c>
      <c r="J27" s="263">
        <v>4302.6000000000004</v>
      </c>
      <c r="K27" s="262">
        <v>1.562500000000111E-2</v>
      </c>
      <c r="L27" s="261">
        <v>6.0436870000000003</v>
      </c>
      <c r="M27" s="261">
        <v>2</v>
      </c>
      <c r="N27" s="261">
        <f t="shared" si="0"/>
        <v>4.0436870000000003</v>
      </c>
      <c r="O27" s="261">
        <f t="shared" si="1"/>
        <v>8.0436870000000003</v>
      </c>
      <c r="P27" s="260">
        <v>0.95</v>
      </c>
      <c r="Q27" s="260">
        <f t="shared" si="2"/>
        <v>1.45</v>
      </c>
      <c r="R27" s="260">
        <v>-0.5</v>
      </c>
      <c r="S27" s="260">
        <v>2.4</v>
      </c>
      <c r="T27" s="260"/>
      <c r="U27"/>
      <c r="V27" s="191">
        <v>1282.98</v>
      </c>
      <c r="W27">
        <v>4.5609999999999999</v>
      </c>
      <c r="X27">
        <v>1.681</v>
      </c>
      <c r="Y27">
        <v>2.8209999999999997</v>
      </c>
      <c r="AA27">
        <v>2200</v>
      </c>
      <c r="AB27" s="199">
        <v>6.9591772440000002</v>
      </c>
      <c r="AC27" s="153">
        <v>1.45</v>
      </c>
      <c r="AD27" s="153">
        <v>5.509177244</v>
      </c>
      <c r="AE27" s="153">
        <v>8.4091772440000003</v>
      </c>
      <c r="AF27" s="199">
        <v>4.574561859384616</v>
      </c>
      <c r="AG27" s="153">
        <v>3.03</v>
      </c>
      <c r="AH27" s="153">
        <v>1.5445618593846162</v>
      </c>
      <c r="AI27" s="153">
        <v>7.6045618593846154</v>
      </c>
      <c r="AJ27" s="198">
        <v>5.2191772439999999</v>
      </c>
      <c r="AK27" s="153">
        <v>2.04</v>
      </c>
      <c r="AL27" s="153">
        <v>3.1791772439999999</v>
      </c>
      <c r="AM27" s="153">
        <v>7.259177244</v>
      </c>
      <c r="AO27" s="275" t="s">
        <v>783</v>
      </c>
      <c r="AP27" s="276">
        <v>1.49</v>
      </c>
      <c r="AQ27" s="276">
        <v>1.454832000000009</v>
      </c>
      <c r="AR27" s="159">
        <v>0.4051435374093787</v>
      </c>
      <c r="AS27" s="159">
        <v>0.66982978732531173</v>
      </c>
      <c r="AT27" s="159">
        <v>2.3101702126746884</v>
      </c>
      <c r="AY27" t="s">
        <v>767</v>
      </c>
      <c r="AZ27" s="282">
        <v>-1.5861634028477489</v>
      </c>
      <c r="BA27" s="282">
        <v>-3.344734167221231</v>
      </c>
      <c r="BB27" s="282">
        <v>2.665504436073356</v>
      </c>
      <c r="BC27" s="283"/>
      <c r="BD27" s="282"/>
      <c r="BE27" s="282">
        <v>-3.3957392468838803</v>
      </c>
      <c r="BF27" s="282"/>
      <c r="BG27" s="282">
        <v>-0.37521656871343229</v>
      </c>
      <c r="BH27" s="282">
        <v>-0.24657478428878857</v>
      </c>
      <c r="BI27" s="153">
        <v>-6.3708543719539976E-2</v>
      </c>
      <c r="BJ27" s="282">
        <v>-1.1614122413886492</v>
      </c>
      <c r="BK27" s="282">
        <v>1.3141028931392436</v>
      </c>
      <c r="BL27" s="153">
        <v>-1.3668479038420418</v>
      </c>
      <c r="BM27" s="153">
        <v>-0.86072742240829314</v>
      </c>
      <c r="BN27" s="153">
        <v>-0.74854432109049118</v>
      </c>
    </row>
    <row r="28" spans="1:66">
      <c r="A28" s="266" t="s">
        <v>864</v>
      </c>
      <c r="B28" s="260">
        <v>1</v>
      </c>
      <c r="C28" s="260" t="s">
        <v>826</v>
      </c>
      <c r="D28" s="288">
        <v>7</v>
      </c>
      <c r="E28" s="287">
        <v>3</v>
      </c>
      <c r="F28" s="260">
        <v>28</v>
      </c>
      <c r="G28" s="264">
        <v>4198.8</v>
      </c>
      <c r="H28" s="264">
        <v>4577.5</v>
      </c>
      <c r="I28" s="263">
        <v>4437.1000000000004</v>
      </c>
      <c r="J28" s="263">
        <v>4430.8999999999996</v>
      </c>
      <c r="K28" s="262">
        <v>1.5151515151514531E-2</v>
      </c>
      <c r="L28" s="261">
        <v>5.2072969999999996</v>
      </c>
      <c r="M28" s="261">
        <v>2</v>
      </c>
      <c r="N28" s="261">
        <f t="shared" si="0"/>
        <v>3.2072969999999996</v>
      </c>
      <c r="O28" s="261">
        <f t="shared" si="1"/>
        <v>7.2072969999999996</v>
      </c>
      <c r="P28" s="260">
        <v>0.7</v>
      </c>
      <c r="Q28" s="260">
        <f t="shared" si="2"/>
        <v>1.45</v>
      </c>
      <c r="R28" s="260">
        <v>-0.75</v>
      </c>
      <c r="S28" s="260">
        <v>2.15</v>
      </c>
      <c r="T28" s="260"/>
      <c r="U28"/>
      <c r="V28" s="191">
        <v>1343.87</v>
      </c>
      <c r="W28">
        <v>6.2131999999999996</v>
      </c>
      <c r="X28">
        <v>3.3331999999999997</v>
      </c>
      <c r="Y28">
        <v>4.4731999999999994</v>
      </c>
      <c r="AA28">
        <v>2300</v>
      </c>
      <c r="AB28" s="199">
        <v>6.759791441</v>
      </c>
      <c r="AC28" s="153">
        <v>1.45</v>
      </c>
      <c r="AD28" s="153">
        <v>5.3097914409999998</v>
      </c>
      <c r="AE28" s="153">
        <v>8.2097914410000001</v>
      </c>
      <c r="AF28" s="199">
        <v>4.3751760563846158</v>
      </c>
      <c r="AG28" s="153">
        <v>3.03</v>
      </c>
      <c r="AH28" s="153">
        <v>1.345176056384616</v>
      </c>
      <c r="AI28" s="153">
        <v>7.4051760563846152</v>
      </c>
      <c r="AJ28" s="198">
        <v>5.0197914409999997</v>
      </c>
      <c r="AK28" s="153">
        <v>2.04</v>
      </c>
      <c r="AL28" s="153">
        <v>2.9797914409999997</v>
      </c>
      <c r="AM28" s="153">
        <v>7.0597914409999998</v>
      </c>
      <c r="AO28" s="275" t="s">
        <v>784</v>
      </c>
      <c r="AP28" s="276">
        <v>0.38</v>
      </c>
      <c r="AQ28" s="276">
        <v>0.42854199999996745</v>
      </c>
      <c r="AR28" s="159">
        <v>0.3407229130046121</v>
      </c>
      <c r="AS28" s="159">
        <v>-0.30975747659467168</v>
      </c>
      <c r="AT28" s="159">
        <v>1.0697574765946718</v>
      </c>
      <c r="AY28" s="286" t="s">
        <v>283</v>
      </c>
      <c r="AZ28" s="285">
        <v>0.43421756984164483</v>
      </c>
      <c r="BA28" s="285">
        <v>0.99746658256471588</v>
      </c>
      <c r="BB28" s="285">
        <v>0.85868737035081644</v>
      </c>
      <c r="BC28" s="283"/>
      <c r="BD28" s="285">
        <v>0.14500000000000002</v>
      </c>
      <c r="BE28" s="285">
        <v>1.270100881820023</v>
      </c>
      <c r="BF28" s="285">
        <v>0.25</v>
      </c>
      <c r="BG28" s="285">
        <v>1.3520184909978117</v>
      </c>
      <c r="BH28" s="285">
        <v>0.71079007510248582</v>
      </c>
      <c r="BI28" s="284">
        <v>0.42692397660723891</v>
      </c>
      <c r="BJ28" s="285">
        <v>0.79757011768349517</v>
      </c>
      <c r="BK28" s="285">
        <v>0.50265064077017407</v>
      </c>
      <c r="BL28" s="284">
        <v>0.24194237146707293</v>
      </c>
      <c r="BM28" s="284">
        <v>0.84951246522427715</v>
      </c>
      <c r="BN28" s="284">
        <v>0.86880955940013149</v>
      </c>
    </row>
    <row r="29" spans="1:66">
      <c r="A29" s="266" t="s">
        <v>863</v>
      </c>
      <c r="B29" s="260">
        <v>1</v>
      </c>
      <c r="C29" s="260" t="s">
        <v>826</v>
      </c>
      <c r="D29" s="580">
        <v>6</v>
      </c>
      <c r="E29" s="277"/>
      <c r="F29" s="260">
        <v>30</v>
      </c>
      <c r="G29" s="264">
        <v>4248.7</v>
      </c>
      <c r="H29" s="264">
        <v>4712.8</v>
      </c>
      <c r="I29" s="263">
        <v>4579.5</v>
      </c>
      <c r="J29" s="263">
        <v>4558.6000000000004</v>
      </c>
      <c r="K29" s="262">
        <v>9.0909090909137305E-2</v>
      </c>
      <c r="L29" s="261">
        <v>5.0443150000000001</v>
      </c>
      <c r="M29" s="261">
        <v>2</v>
      </c>
      <c r="N29" s="261">
        <f t="shared" si="0"/>
        <v>3.0443150000000001</v>
      </c>
      <c r="O29" s="261">
        <f t="shared" si="1"/>
        <v>7.0443150000000001</v>
      </c>
      <c r="P29" s="260">
        <v>0.08</v>
      </c>
      <c r="Q29" s="260">
        <f t="shared" si="2"/>
        <v>1.45</v>
      </c>
      <c r="R29" s="260">
        <v>-1.37</v>
      </c>
      <c r="S29" s="260">
        <v>1.53</v>
      </c>
      <c r="T29" s="260"/>
      <c r="U29"/>
      <c r="V29" s="191">
        <v>1404.76</v>
      </c>
      <c r="W29">
        <v>6.8091999999999997</v>
      </c>
      <c r="X29">
        <v>3.9291999999999998</v>
      </c>
      <c r="Y29">
        <v>5.0691999999999995</v>
      </c>
      <c r="AA29">
        <v>2400</v>
      </c>
      <c r="AB29" s="199">
        <v>6.684300704</v>
      </c>
      <c r="AC29" s="153">
        <v>1.45</v>
      </c>
      <c r="AD29" s="153">
        <v>5.2343007039999998</v>
      </c>
      <c r="AE29" s="153">
        <v>8.1343007039999993</v>
      </c>
      <c r="AF29" s="199">
        <v>4.299685319384615</v>
      </c>
      <c r="AG29" s="153">
        <v>3.03</v>
      </c>
      <c r="AH29" s="153">
        <v>1.2696853193846152</v>
      </c>
      <c r="AI29" s="153">
        <v>7.3296853193846143</v>
      </c>
      <c r="AJ29" s="198">
        <v>4.9443007039999998</v>
      </c>
      <c r="AK29" s="153">
        <v>2.04</v>
      </c>
      <c r="AL29" s="153">
        <v>2.9043007039999997</v>
      </c>
      <c r="AM29" s="153">
        <v>6.9843007039999998</v>
      </c>
      <c r="AO29" s="275" t="s">
        <v>782</v>
      </c>
      <c r="AP29" s="276">
        <v>4.34</v>
      </c>
      <c r="AQ29" s="276">
        <v>4.094231000000093</v>
      </c>
      <c r="AR29" s="159">
        <v>1.1491759609293797</v>
      </c>
      <c r="AS29" s="159">
        <v>2.0136148913965863</v>
      </c>
      <c r="AT29" s="159">
        <v>6.6663851086034134</v>
      </c>
      <c r="AY29" s="286" t="s">
        <v>282</v>
      </c>
      <c r="AZ29" s="285">
        <v>-0.18421368376546962</v>
      </c>
      <c r="BA29" s="285">
        <v>2.6181133557869787</v>
      </c>
      <c r="BB29" s="285">
        <v>-0.74213349820299634</v>
      </c>
      <c r="BC29" s="283"/>
      <c r="BD29" s="285">
        <v>-0.74739968674524515</v>
      </c>
      <c r="BE29" s="285">
        <v>-0.38453142894872616</v>
      </c>
      <c r="BF29" s="285">
        <v>5.1834488159564742</v>
      </c>
      <c r="BG29" s="285">
        <v>3.1481395312465894</v>
      </c>
      <c r="BH29" s="285">
        <v>0.73647071802441433</v>
      </c>
      <c r="BI29" s="284">
        <v>1.5203529779412972</v>
      </c>
      <c r="BJ29" s="285">
        <v>1.0162402323462232</v>
      </c>
      <c r="BK29" s="285">
        <v>1.1485800655612695</v>
      </c>
      <c r="BL29" s="284">
        <v>-0.53031748725848138</v>
      </c>
      <c r="BM29" s="284">
        <v>2.7148484578341687</v>
      </c>
      <c r="BN29" s="284">
        <v>1.3660963901046195</v>
      </c>
    </row>
    <row r="30" spans="1:66" ht="15" thickBot="1">
      <c r="A30" s="266" t="s">
        <v>862</v>
      </c>
      <c r="B30" s="260">
        <v>1</v>
      </c>
      <c r="C30" s="260" t="s">
        <v>826</v>
      </c>
      <c r="D30" s="581"/>
      <c r="E30" s="267"/>
      <c r="F30" s="260">
        <v>32</v>
      </c>
      <c r="G30" s="264">
        <v>4280.3999999999996</v>
      </c>
      <c r="H30" s="264">
        <v>4728.8999999999996</v>
      </c>
      <c r="I30" s="263">
        <v>4604</v>
      </c>
      <c r="J30" s="263">
        <v>4580.8999999999996</v>
      </c>
      <c r="K30" s="262">
        <v>8.3333333333283993E-2</v>
      </c>
      <c r="L30" s="261">
        <v>5.3096230000000002</v>
      </c>
      <c r="M30" s="261">
        <v>2</v>
      </c>
      <c r="N30" s="261">
        <f t="shared" si="0"/>
        <v>3.3096230000000002</v>
      </c>
      <c r="O30" s="261">
        <f t="shared" si="1"/>
        <v>7.3096230000000002</v>
      </c>
      <c r="P30" s="260">
        <v>0.36</v>
      </c>
      <c r="Q30" s="260">
        <f t="shared" si="2"/>
        <v>1.4500000000000002</v>
      </c>
      <c r="R30" s="260">
        <v>-1.0900000000000001</v>
      </c>
      <c r="S30" s="260">
        <v>1.81</v>
      </c>
      <c r="T30" s="260"/>
      <c r="U30"/>
      <c r="V30" s="191">
        <v>1465.65</v>
      </c>
      <c r="W30">
        <v>7.7099000000000002</v>
      </c>
      <c r="X30">
        <v>4.8299000000000003</v>
      </c>
      <c r="Y30">
        <v>5.9699</v>
      </c>
      <c r="AA30">
        <v>2500</v>
      </c>
      <c r="AB30" s="199">
        <v>6.9069312739999997</v>
      </c>
      <c r="AC30" s="153">
        <v>1.45</v>
      </c>
      <c r="AD30" s="153">
        <v>5.4569312739999996</v>
      </c>
      <c r="AE30" s="153">
        <v>8.356931273999999</v>
      </c>
      <c r="AF30" s="199">
        <v>4.5223158893846147</v>
      </c>
      <c r="AG30" s="153">
        <v>3.03</v>
      </c>
      <c r="AH30" s="153">
        <v>1.4923158893846149</v>
      </c>
      <c r="AI30" s="153">
        <v>7.5523158893846141</v>
      </c>
      <c r="AJ30" s="198">
        <v>5.1669312739999995</v>
      </c>
      <c r="AK30" s="153">
        <v>2.04</v>
      </c>
      <c r="AL30" s="153">
        <v>3.1269312739999995</v>
      </c>
      <c r="AM30" s="153">
        <v>7.2069312739999996</v>
      </c>
      <c r="AO30" s="275" t="s">
        <v>775</v>
      </c>
      <c r="AP30" s="276">
        <v>1.103631284348749</v>
      </c>
      <c r="AQ30" s="276">
        <v>1.1027751011331213</v>
      </c>
      <c r="AR30" s="159">
        <v>0.14024926731968756</v>
      </c>
      <c r="AS30" s="159">
        <v>0.81971148609505839</v>
      </c>
      <c r="AT30" s="159">
        <v>1.3875510826024398</v>
      </c>
      <c r="AY30" s="286" t="s">
        <v>281</v>
      </c>
      <c r="AZ30" s="285">
        <v>1.9413565409083267</v>
      </c>
      <c r="BA30" s="285">
        <v>8.9668866442130195</v>
      </c>
      <c r="BB30" s="285">
        <v>4.0261334982029968</v>
      </c>
      <c r="BC30" s="283"/>
      <c r="BD30" s="285">
        <v>2.9373996867452452</v>
      </c>
      <c r="BE30" s="285">
        <v>7.6995314289487267</v>
      </c>
      <c r="BF30" s="285">
        <v>11.536551184043525</v>
      </c>
      <c r="BG30" s="285">
        <v>10.65586046875341</v>
      </c>
      <c r="BH30" s="285">
        <v>4.0146403930866965</v>
      </c>
      <c r="BI30" s="284">
        <v>3.248877791289472</v>
      </c>
      <c r="BJ30" s="285">
        <v>4.4623311962252057</v>
      </c>
      <c r="BK30" s="285">
        <v>3.2234199344387306</v>
      </c>
      <c r="BL30" s="284">
        <v>0.71365082059181473</v>
      </c>
      <c r="BM30" s="284">
        <v>6.7351515421658323</v>
      </c>
      <c r="BN30" s="284">
        <v>5.1905702765620472</v>
      </c>
    </row>
    <row r="31" spans="1:66" ht="15" thickBot="1">
      <c r="A31" s="266" t="s">
        <v>861</v>
      </c>
      <c r="B31" s="260">
        <v>1</v>
      </c>
      <c r="C31" s="260" t="s">
        <v>826</v>
      </c>
      <c r="D31" s="581"/>
      <c r="E31" s="267"/>
      <c r="F31" s="260">
        <v>34</v>
      </c>
      <c r="G31" s="264">
        <v>4309.8999999999996</v>
      </c>
      <c r="H31" s="264">
        <v>4754.5</v>
      </c>
      <c r="I31" s="263">
        <v>4622.3999999999996</v>
      </c>
      <c r="J31" s="263">
        <v>4603.3999999999996</v>
      </c>
      <c r="K31" s="262">
        <v>9.0909090909062129E-2</v>
      </c>
      <c r="L31" s="261">
        <v>5.774877</v>
      </c>
      <c r="M31" s="261">
        <v>2</v>
      </c>
      <c r="N31" s="261">
        <f t="shared" si="0"/>
        <v>3.774877</v>
      </c>
      <c r="O31" s="261">
        <f t="shared" si="1"/>
        <v>7.774877</v>
      </c>
      <c r="P31" s="260">
        <v>1.1100000000000001</v>
      </c>
      <c r="Q31" s="260">
        <f t="shared" si="2"/>
        <v>1.45</v>
      </c>
      <c r="R31" s="260">
        <v>-0.34</v>
      </c>
      <c r="S31" s="260">
        <v>2.56</v>
      </c>
      <c r="T31" s="260"/>
      <c r="U31"/>
      <c r="V31" s="191">
        <v>1526.54</v>
      </c>
      <c r="W31">
        <v>8.5648999999999997</v>
      </c>
      <c r="X31">
        <v>5.6848999999999998</v>
      </c>
      <c r="Y31">
        <v>6.8248999999999995</v>
      </c>
      <c r="AA31">
        <v>2600</v>
      </c>
      <c r="AB31" s="199">
        <v>6.9058794859999999</v>
      </c>
      <c r="AC31" s="153">
        <v>1.45</v>
      </c>
      <c r="AD31" s="153">
        <v>5.4558794859999997</v>
      </c>
      <c r="AE31" s="153">
        <v>8.3558794859999992</v>
      </c>
      <c r="AF31" s="199">
        <v>4.5212641013846149</v>
      </c>
      <c r="AG31" s="153">
        <v>3.03</v>
      </c>
      <c r="AH31" s="153">
        <v>1.4912641013846151</v>
      </c>
      <c r="AI31" s="153">
        <v>7.5512641013846142</v>
      </c>
      <c r="AJ31" s="198">
        <v>5.1658794859999997</v>
      </c>
      <c r="AK31" s="153">
        <v>2.04</v>
      </c>
      <c r="AL31" s="153">
        <v>3.1258794859999997</v>
      </c>
      <c r="AM31" s="153">
        <v>7.2058794859999997</v>
      </c>
      <c r="AO31" s="275" t="s">
        <v>283</v>
      </c>
      <c r="AP31" s="274">
        <v>0.42692397660723891</v>
      </c>
      <c r="AQ31" s="273">
        <v>0.41840654968505758</v>
      </c>
      <c r="AR31" s="159">
        <v>4.7681635467367769E-2</v>
      </c>
      <c r="AS31" s="159">
        <v>0.33039755204173454</v>
      </c>
      <c r="AT31" s="159">
        <v>0.52345040117274322</v>
      </c>
      <c r="AY31" t="s">
        <v>766</v>
      </c>
      <c r="AZ31" s="282">
        <v>0.7937253933193773</v>
      </c>
      <c r="BA31" s="282">
        <v>0.84223488761231569</v>
      </c>
      <c r="BB31" s="282">
        <v>0.9128709291752769</v>
      </c>
      <c r="BC31" s="283"/>
      <c r="BD31" s="282"/>
      <c r="BE31" s="282">
        <v>0.84223488761231569</v>
      </c>
      <c r="BF31" s="282"/>
      <c r="BG31" s="282">
        <v>0.9128709291752769</v>
      </c>
      <c r="BH31" s="282">
        <v>0.71713716560063612</v>
      </c>
      <c r="BI31" s="153">
        <v>0.31409442139563259</v>
      </c>
      <c r="BJ31" s="282">
        <v>0.49609700462575645</v>
      </c>
      <c r="BK31" s="282">
        <v>0.4636835008013897</v>
      </c>
      <c r="BL31" s="153">
        <v>0.70186240634359642</v>
      </c>
      <c r="BM31" s="153">
        <v>0.62458624409674035</v>
      </c>
      <c r="BN31" s="153">
        <v>0.52925050854558098</v>
      </c>
    </row>
    <row r="32" spans="1:66">
      <c r="A32" s="266" t="s">
        <v>860</v>
      </c>
      <c r="B32" s="260">
        <v>1</v>
      </c>
      <c r="C32" s="260" t="s">
        <v>826</v>
      </c>
      <c r="D32" s="581"/>
      <c r="E32" s="267"/>
      <c r="F32" s="260">
        <v>36</v>
      </c>
      <c r="G32" s="264">
        <v>4333</v>
      </c>
      <c r="H32" s="264">
        <v>4778.8</v>
      </c>
      <c r="I32" s="263">
        <v>4638.5</v>
      </c>
      <c r="J32" s="263">
        <v>4622.6000000000004</v>
      </c>
      <c r="K32" s="262">
        <v>0.14285714285718201</v>
      </c>
      <c r="L32" s="261">
        <v>7.6269359999999997</v>
      </c>
      <c r="M32" s="261">
        <v>2</v>
      </c>
      <c r="N32" s="261">
        <f t="shared" si="0"/>
        <v>5.6269359999999997</v>
      </c>
      <c r="O32" s="261">
        <f t="shared" si="1"/>
        <v>9.6269360000000006</v>
      </c>
      <c r="P32" s="260">
        <v>1.8</v>
      </c>
      <c r="Q32" s="260">
        <f t="shared" si="2"/>
        <v>1.45</v>
      </c>
      <c r="R32" s="260">
        <v>0.35</v>
      </c>
      <c r="S32" s="260">
        <v>3.25</v>
      </c>
      <c r="T32" s="260"/>
      <c r="U32"/>
      <c r="V32" s="191">
        <v>1587.43</v>
      </c>
      <c r="W32">
        <v>7.1599000000000004</v>
      </c>
      <c r="X32">
        <v>4.2799000000000005</v>
      </c>
      <c r="Y32">
        <v>5.4199000000000002</v>
      </c>
      <c r="AA32">
        <v>2700</v>
      </c>
      <c r="AB32" s="199">
        <v>6.917048404</v>
      </c>
      <c r="AC32" s="153">
        <v>1.45</v>
      </c>
      <c r="AD32" s="153">
        <v>5.4670484039999998</v>
      </c>
      <c r="AE32" s="153">
        <v>8.3670484040000002</v>
      </c>
      <c r="AF32" s="199">
        <v>4.5324330193846158</v>
      </c>
      <c r="AG32" s="153">
        <v>3.03</v>
      </c>
      <c r="AH32" s="153">
        <v>1.502433019384616</v>
      </c>
      <c r="AI32" s="153">
        <v>7.5624330193846152</v>
      </c>
      <c r="AJ32" s="198">
        <v>5.1770484039999998</v>
      </c>
      <c r="AK32" s="153">
        <v>2.04</v>
      </c>
      <c r="AL32" s="153">
        <v>3.1370484039999997</v>
      </c>
      <c r="AM32" s="153">
        <v>7.2170484039999998</v>
      </c>
      <c r="AO32" s="275" t="s">
        <v>764</v>
      </c>
      <c r="AP32" s="276">
        <v>2.1797238658777105</v>
      </c>
      <c r="AQ32" s="276">
        <v>2.1355225956607362</v>
      </c>
      <c r="AR32" s="159">
        <v>0.34417854558537136</v>
      </c>
      <c r="AS32" s="159">
        <v>1.4829708268539556</v>
      </c>
      <c r="AT32" s="159">
        <v>2.8764769049014651</v>
      </c>
      <c r="AY32" t="s">
        <v>765</v>
      </c>
      <c r="AZ32" s="282">
        <v>1.5874507866387546</v>
      </c>
      <c r="BA32" s="282">
        <v>2.1970222446922332</v>
      </c>
      <c r="BB32" s="282">
        <v>2</v>
      </c>
      <c r="BC32" s="283"/>
      <c r="BD32" s="282"/>
      <c r="BE32" s="282">
        <v>2.1970222446922332</v>
      </c>
      <c r="BF32" s="282"/>
      <c r="BG32" s="282">
        <v>2</v>
      </c>
      <c r="BH32" s="282">
        <v>1.3997084244475302</v>
      </c>
      <c r="BI32" s="153">
        <v>0.61543013126694557</v>
      </c>
      <c r="BJ32" s="282">
        <v>0.95914900549033966</v>
      </c>
      <c r="BK32" s="282">
        <v>0.90172054625295417</v>
      </c>
      <c r="BL32" s="153">
        <v>1.452031326807766</v>
      </c>
      <c r="BM32" s="153">
        <v>1.232829653227115</v>
      </c>
      <c r="BN32" s="153">
        <v>1.0244348276811093</v>
      </c>
    </row>
    <row r="33" spans="1:66">
      <c r="A33" s="266" t="s">
        <v>859</v>
      </c>
      <c r="B33" s="260">
        <v>1</v>
      </c>
      <c r="C33" s="260" t="s">
        <v>826</v>
      </c>
      <c r="D33" s="582"/>
      <c r="E33" s="265"/>
      <c r="F33" s="260">
        <v>38</v>
      </c>
      <c r="G33" s="264">
        <v>4356.6000000000004</v>
      </c>
      <c r="H33" s="264">
        <v>4795.5</v>
      </c>
      <c r="I33" s="263">
        <v>4652.6000000000004</v>
      </c>
      <c r="J33" s="263">
        <v>4638.5</v>
      </c>
      <c r="K33" s="262">
        <v>0.12499999999997335</v>
      </c>
      <c r="L33" s="261">
        <v>10.46604</v>
      </c>
      <c r="M33" s="261">
        <v>2</v>
      </c>
      <c r="N33" s="261">
        <f t="shared" si="0"/>
        <v>8.4660399999999996</v>
      </c>
      <c r="O33" s="261">
        <f t="shared" si="1"/>
        <v>12.46604</v>
      </c>
      <c r="P33" s="260">
        <v>4.8600000000000003</v>
      </c>
      <c r="Q33" s="260">
        <f t="shared" si="2"/>
        <v>1.4499999999999993</v>
      </c>
      <c r="R33" s="260">
        <v>3.41</v>
      </c>
      <c r="S33" s="260">
        <v>6.31</v>
      </c>
      <c r="T33" s="260"/>
      <c r="U33"/>
      <c r="V33" s="191">
        <v>1648.32</v>
      </c>
      <c r="W33">
        <v>7.3479999999999999</v>
      </c>
      <c r="X33">
        <v>4.468</v>
      </c>
      <c r="Y33">
        <v>5.6079999999999997</v>
      </c>
      <c r="AA33">
        <v>2800</v>
      </c>
      <c r="AB33" s="199">
        <v>7.3992272129999996</v>
      </c>
      <c r="AC33" s="153">
        <v>1.45</v>
      </c>
      <c r="AD33" s="153">
        <v>5.9492272129999995</v>
      </c>
      <c r="AE33" s="153">
        <v>8.8492272129999989</v>
      </c>
      <c r="AF33" s="199">
        <v>5.0146118283846146</v>
      </c>
      <c r="AG33" s="153">
        <v>3.03</v>
      </c>
      <c r="AH33" s="153">
        <v>1.9846118283846148</v>
      </c>
      <c r="AI33" s="153">
        <v>8.044611828384614</v>
      </c>
      <c r="AJ33" s="199">
        <v>5.6592272129999994</v>
      </c>
      <c r="AK33" s="153">
        <v>2.04</v>
      </c>
      <c r="AL33" s="153">
        <v>3.6192272129999994</v>
      </c>
      <c r="AM33" s="153">
        <v>7.6992272129999995</v>
      </c>
      <c r="AO33" s="275" t="s">
        <v>763</v>
      </c>
      <c r="AP33" s="276">
        <v>1.41</v>
      </c>
      <c r="AQ33" s="276">
        <v>1.3347389999999988</v>
      </c>
      <c r="AR33" s="159">
        <v>0.44524345705760404</v>
      </c>
      <c r="AS33" s="159">
        <v>0.50865174401645263</v>
      </c>
      <c r="AT33" s="159">
        <v>2.311348255983547</v>
      </c>
      <c r="AY33" t="s">
        <v>764</v>
      </c>
      <c r="AZ33" s="282">
        <v>0.94734693877551024</v>
      </c>
      <c r="BA33" s="282">
        <v>1.6425000000000001</v>
      </c>
      <c r="BB33" s="282">
        <v>1.3504</v>
      </c>
      <c r="BC33" s="283"/>
      <c r="BD33" s="282">
        <v>0.14500000000000002</v>
      </c>
      <c r="BE33" s="282">
        <v>2.0925000000000002</v>
      </c>
      <c r="BF33" s="282">
        <v>0.25</v>
      </c>
      <c r="BG33" s="282">
        <v>2.2784</v>
      </c>
      <c r="BH33" s="282">
        <v>1.7207407407407407</v>
      </c>
      <c r="BI33" s="153">
        <v>2.1797238658777123</v>
      </c>
      <c r="BJ33" s="282">
        <v>2.6048979591836736</v>
      </c>
      <c r="BK33" s="282">
        <v>1.87584</v>
      </c>
      <c r="BL33" s="153">
        <v>0.47555555555555556</v>
      </c>
      <c r="BM33" s="153">
        <v>1.8674999999999999</v>
      </c>
      <c r="BN33" s="153">
        <v>2.5330555555555554</v>
      </c>
    </row>
    <row r="34" spans="1:66" ht="16">
      <c r="A34" s="266" t="s">
        <v>851</v>
      </c>
      <c r="B34" s="260">
        <v>1</v>
      </c>
      <c r="C34" s="260" t="s">
        <v>826</v>
      </c>
      <c r="D34" s="594">
        <v>5</v>
      </c>
      <c r="E34" s="590">
        <v>2</v>
      </c>
      <c r="F34" s="260">
        <v>188</v>
      </c>
      <c r="G34" s="264">
        <v>5550.1</v>
      </c>
      <c r="H34" s="264">
        <v>5827.7</v>
      </c>
      <c r="I34" s="263">
        <v>5658.8</v>
      </c>
      <c r="J34" s="263">
        <v>5669.8</v>
      </c>
      <c r="K34" s="262">
        <v>0.12499999999996447</v>
      </c>
      <c r="L34" s="261">
        <v>5.4036090000000003</v>
      </c>
      <c r="M34" s="261">
        <v>2</v>
      </c>
      <c r="N34" s="261">
        <f t="shared" si="0"/>
        <v>3.4036090000000003</v>
      </c>
      <c r="O34" s="261">
        <f t="shared" si="1"/>
        <v>7.4036090000000003</v>
      </c>
      <c r="P34" s="272">
        <v>-0.61</v>
      </c>
      <c r="Q34" s="260">
        <f t="shared" si="2"/>
        <v>1.45</v>
      </c>
      <c r="R34" s="260">
        <v>-2.06</v>
      </c>
      <c r="S34" s="260">
        <v>0.84</v>
      </c>
      <c r="T34" s="271" t="s">
        <v>853</v>
      </c>
      <c r="U34"/>
      <c r="V34" s="191">
        <v>1709.21</v>
      </c>
      <c r="W34">
        <v>7.4382999999999999</v>
      </c>
      <c r="X34">
        <v>4.5583</v>
      </c>
      <c r="Y34">
        <v>5.6982999999999997</v>
      </c>
      <c r="AA34">
        <v>2900</v>
      </c>
      <c r="AB34" s="199">
        <v>8.6751928110000005</v>
      </c>
      <c r="AC34" s="153">
        <v>1.45</v>
      </c>
      <c r="AD34" s="153">
        <v>7.2251928110000003</v>
      </c>
      <c r="AE34" s="153">
        <v>10.125192811</v>
      </c>
      <c r="AF34" s="199">
        <v>6.2905774263846155</v>
      </c>
      <c r="AG34" s="153">
        <v>3.03</v>
      </c>
      <c r="AH34" s="153">
        <v>3.2605774263846157</v>
      </c>
      <c r="AI34" s="153">
        <v>9.3205774263846148</v>
      </c>
      <c r="AJ34" s="199">
        <v>6.9351928110000003</v>
      </c>
      <c r="AK34" s="153">
        <v>2.04</v>
      </c>
      <c r="AL34" s="153">
        <v>4.8951928110000003</v>
      </c>
      <c r="AM34" s="153">
        <v>8.9751928109999994</v>
      </c>
      <c r="AO34" s="275" t="s">
        <v>762</v>
      </c>
      <c r="AP34" s="276"/>
      <c r="AQ34" s="276"/>
      <c r="AR34" s="159"/>
      <c r="AS34" s="159"/>
      <c r="AT34" s="159"/>
      <c r="AY34" t="s">
        <v>763</v>
      </c>
      <c r="AZ34" s="282">
        <v>0.78</v>
      </c>
      <c r="BA34" s="282">
        <v>1.39</v>
      </c>
      <c r="BB34" s="282">
        <v>0.75000000000000011</v>
      </c>
      <c r="BC34" s="283"/>
      <c r="BD34" s="282">
        <v>0.14500000000000002</v>
      </c>
      <c r="BE34" s="282">
        <v>1.905</v>
      </c>
      <c r="BF34" s="282">
        <v>0.25</v>
      </c>
      <c r="BG34" s="282">
        <v>2.34</v>
      </c>
      <c r="BH34" s="282">
        <v>1.1000000000000001</v>
      </c>
      <c r="BI34" s="153">
        <v>1.41</v>
      </c>
      <c r="BJ34" s="282">
        <v>2.0350000000000001</v>
      </c>
      <c r="BK34" s="282">
        <v>1.02</v>
      </c>
      <c r="BL34" s="153">
        <v>0.41</v>
      </c>
      <c r="BM34" s="153">
        <v>2.0099999999999993</v>
      </c>
      <c r="BN34" s="153">
        <v>1.7050000000000001</v>
      </c>
    </row>
    <row r="35" spans="1:66">
      <c r="A35" s="266" t="s">
        <v>851</v>
      </c>
      <c r="B35" s="260">
        <v>1</v>
      </c>
      <c r="C35" s="260" t="s">
        <v>831</v>
      </c>
      <c r="D35" s="595"/>
      <c r="E35" s="587"/>
      <c r="F35" s="260">
        <v>190</v>
      </c>
      <c r="G35" s="264">
        <v>5562.7</v>
      </c>
      <c r="H35" s="264">
        <v>5848.9</v>
      </c>
      <c r="I35" s="263">
        <v>5672.6</v>
      </c>
      <c r="J35" s="263">
        <v>5685.1</v>
      </c>
      <c r="K35" s="262">
        <v>9.9999999999994316E-2</v>
      </c>
      <c r="L35" s="261">
        <v>4.1505559999999999</v>
      </c>
      <c r="M35" s="261">
        <v>2</v>
      </c>
      <c r="N35" s="261">
        <f t="shared" si="0"/>
        <v>2.1505559999999999</v>
      </c>
      <c r="O35" s="261">
        <f t="shared" si="1"/>
        <v>6.1505559999999999</v>
      </c>
      <c r="P35" s="260">
        <v>-0.05</v>
      </c>
      <c r="Q35" s="260">
        <f t="shared" si="2"/>
        <v>1.45</v>
      </c>
      <c r="R35" s="260">
        <v>-1.5</v>
      </c>
      <c r="S35" s="260">
        <v>1.4</v>
      </c>
      <c r="T35" s="260"/>
      <c r="U35"/>
      <c r="V35" s="191">
        <v>1770.1</v>
      </c>
      <c r="W35">
        <v>7.6581000000000001</v>
      </c>
      <c r="X35">
        <v>4.7781000000000002</v>
      </c>
      <c r="Y35">
        <v>5.9180999999999999</v>
      </c>
      <c r="AA35">
        <v>3000</v>
      </c>
      <c r="AB35" s="199">
        <v>9.2731696800000005</v>
      </c>
      <c r="AC35" s="153">
        <v>1.45</v>
      </c>
      <c r="AD35" s="153">
        <v>7.8231696800000003</v>
      </c>
      <c r="AE35" s="153">
        <v>10.72316968</v>
      </c>
      <c r="AF35" s="199">
        <v>6.8885542953846155</v>
      </c>
      <c r="AG35" s="153">
        <v>3.03</v>
      </c>
      <c r="AH35" s="153">
        <v>3.8585542953846157</v>
      </c>
      <c r="AI35" s="153">
        <v>9.9185542953846149</v>
      </c>
      <c r="AJ35" s="199">
        <v>7.5331696800000003</v>
      </c>
      <c r="AK35" s="153">
        <v>2.04</v>
      </c>
      <c r="AL35" s="153">
        <v>5.4931696800000003</v>
      </c>
      <c r="AM35" s="153">
        <v>9.5731696799999995</v>
      </c>
      <c r="AO35" s="275" t="s">
        <v>761</v>
      </c>
      <c r="AP35" s="276"/>
      <c r="AQ35" s="276"/>
      <c r="AR35" s="159"/>
      <c r="AS35" s="159"/>
      <c r="AT35" s="159"/>
      <c r="AY35" t="s">
        <v>762</v>
      </c>
      <c r="AZ35" s="282"/>
      <c r="BA35" s="153">
        <v>5.5376010789357109</v>
      </c>
      <c r="BB35" s="282">
        <v>0.77504130463923737</v>
      </c>
      <c r="BC35" s="283"/>
      <c r="BD35" s="282">
        <v>1.0853570840972109</v>
      </c>
      <c r="BE35" s="282">
        <v>2.9155057846919799</v>
      </c>
      <c r="BF35" s="282">
        <v>8.3562611256470429</v>
      </c>
      <c r="BG35" s="282">
        <v>6.3911637393988192</v>
      </c>
      <c r="BH35" s="282"/>
      <c r="BI35" s="153"/>
      <c r="BJ35" s="282"/>
      <c r="BK35" s="282"/>
      <c r="BL35" s="153"/>
      <c r="BM35" s="153">
        <v>4.0180726696954618</v>
      </c>
      <c r="BN35" s="153"/>
    </row>
    <row r="36" spans="1:66" ht="16">
      <c r="A36" s="266" t="s">
        <v>851</v>
      </c>
      <c r="B36" s="260">
        <v>1</v>
      </c>
      <c r="C36" s="260" t="s">
        <v>831</v>
      </c>
      <c r="D36" s="595"/>
      <c r="E36" s="587"/>
      <c r="F36" s="260">
        <v>192</v>
      </c>
      <c r="G36" s="264">
        <v>5588.4</v>
      </c>
      <c r="H36" s="264">
        <v>5866.2</v>
      </c>
      <c r="I36" s="263">
        <v>5691.8</v>
      </c>
      <c r="J36" s="263">
        <v>5704.2</v>
      </c>
      <c r="K36" s="262">
        <v>0.11111111111103743</v>
      </c>
      <c r="L36" s="261">
        <v>4.7142010000000001</v>
      </c>
      <c r="M36" s="261">
        <v>2</v>
      </c>
      <c r="N36" s="261">
        <f t="shared" si="0"/>
        <v>2.7142010000000001</v>
      </c>
      <c r="O36" s="261">
        <f t="shared" si="1"/>
        <v>6.7142010000000001</v>
      </c>
      <c r="P36" s="272">
        <v>-0.33</v>
      </c>
      <c r="Q36" s="260">
        <f t="shared" si="2"/>
        <v>1.4500000000000002</v>
      </c>
      <c r="R36" s="260">
        <v>-1.78</v>
      </c>
      <c r="S36" s="260">
        <v>1.1200000000000001</v>
      </c>
      <c r="T36" s="271" t="s">
        <v>853</v>
      </c>
      <c r="U36"/>
      <c r="V36" s="191">
        <v>1830.99</v>
      </c>
      <c r="W36">
        <v>7.8280000000000003</v>
      </c>
      <c r="X36">
        <v>4.9480000000000004</v>
      </c>
      <c r="Y36">
        <v>6.0880000000000001</v>
      </c>
      <c r="AA36">
        <v>3100</v>
      </c>
      <c r="AB36" s="199">
        <v>9.3629194459999994</v>
      </c>
      <c r="AC36" s="153">
        <v>1.45</v>
      </c>
      <c r="AD36" s="153">
        <v>7.9129194459999992</v>
      </c>
      <c r="AE36" s="153">
        <v>10.812919445999999</v>
      </c>
      <c r="AF36" s="199">
        <v>6.9783040613846143</v>
      </c>
      <c r="AG36" s="153">
        <v>3.03</v>
      </c>
      <c r="AH36" s="153">
        <v>3.9483040613846145</v>
      </c>
      <c r="AI36" s="153">
        <v>10.008304061384614</v>
      </c>
      <c r="AJ36" s="199">
        <v>7.6229194459999992</v>
      </c>
      <c r="AK36" s="153">
        <v>2.04</v>
      </c>
      <c r="AL36" s="153">
        <v>5.5829194459999991</v>
      </c>
      <c r="AM36" s="153">
        <v>9.6629194460000001</v>
      </c>
      <c r="AO36" s="275" t="s">
        <v>760</v>
      </c>
      <c r="AP36" s="276">
        <v>-2.5689929617203107</v>
      </c>
      <c r="AQ36" s="276">
        <v>-10.523204433168027</v>
      </c>
      <c r="AR36" s="159">
        <v>895.18846215176461</v>
      </c>
      <c r="AS36" s="282">
        <v>-1814.7832913353311</v>
      </c>
      <c r="AT36" s="159">
        <v>1809.6453054118904</v>
      </c>
      <c r="AY36" t="s">
        <v>761</v>
      </c>
      <c r="AZ36" s="282"/>
      <c r="BA36" s="153">
        <v>1.4145573033887509</v>
      </c>
      <c r="BB36" s="282">
        <v>4.8429885026554702</v>
      </c>
      <c r="BC36" s="283"/>
      <c r="BD36" s="282">
        <v>1.2072880359241371</v>
      </c>
      <c r="BE36" s="282">
        <v>2.2708192309577768</v>
      </c>
      <c r="BF36" s="282">
        <v>1.0432112421261439</v>
      </c>
      <c r="BG36" s="282">
        <v>1.5515855442990709</v>
      </c>
      <c r="BH36" s="282"/>
      <c r="BI36" s="153"/>
      <c r="BJ36" s="282"/>
      <c r="BK36" s="282"/>
      <c r="BL36" s="153"/>
      <c r="BM36" s="153">
        <v>1.966620377796771</v>
      </c>
      <c r="BN36" s="153"/>
    </row>
    <row r="37" spans="1:66" ht="15" thickBot="1">
      <c r="A37" s="266" t="s">
        <v>851</v>
      </c>
      <c r="B37" s="260">
        <v>1</v>
      </c>
      <c r="C37" s="260" t="s">
        <v>831</v>
      </c>
      <c r="D37" s="595"/>
      <c r="E37" s="587"/>
      <c r="F37" s="260">
        <v>194</v>
      </c>
      <c r="G37" s="264">
        <v>5604.2</v>
      </c>
      <c r="H37" s="264">
        <v>5883.4</v>
      </c>
      <c r="I37" s="263">
        <v>5711.1</v>
      </c>
      <c r="J37" s="263">
        <v>5723.8</v>
      </c>
      <c r="K37" s="262">
        <v>9.9999999999994316E-2</v>
      </c>
      <c r="L37" s="261">
        <v>5.1069849999999999</v>
      </c>
      <c r="M37" s="261">
        <v>2</v>
      </c>
      <c r="N37" s="261">
        <f t="shared" si="0"/>
        <v>3.1069849999999999</v>
      </c>
      <c r="O37" s="261">
        <f t="shared" si="1"/>
        <v>7.1069849999999999</v>
      </c>
      <c r="P37" s="260">
        <v>-7.0000000000000007E-2</v>
      </c>
      <c r="Q37" s="260">
        <f t="shared" si="2"/>
        <v>1.45</v>
      </c>
      <c r="R37" s="260">
        <v>-1.52</v>
      </c>
      <c r="S37" s="260">
        <v>1.38</v>
      </c>
      <c r="T37" s="260"/>
      <c r="U37"/>
      <c r="V37" s="191">
        <v>1891.88</v>
      </c>
      <c r="W37">
        <v>7.8438999999999997</v>
      </c>
      <c r="X37">
        <v>4.9638999999999998</v>
      </c>
      <c r="Y37">
        <v>6.1038999999999994</v>
      </c>
      <c r="AA37">
        <v>3200</v>
      </c>
      <c r="AB37" s="199">
        <v>8.6854672609999994</v>
      </c>
      <c r="AC37" s="153">
        <v>1.45</v>
      </c>
      <c r="AD37" s="153">
        <v>7.2354672609999993</v>
      </c>
      <c r="AE37" s="153">
        <v>10.135467260999999</v>
      </c>
      <c r="AF37" s="199">
        <v>6.3008518763846144</v>
      </c>
      <c r="AG37" s="153">
        <v>3.03</v>
      </c>
      <c r="AH37" s="153">
        <v>3.2708518763846146</v>
      </c>
      <c r="AI37" s="153">
        <v>9.3308518763846138</v>
      </c>
      <c r="AJ37" s="199">
        <v>6.9454672609999992</v>
      </c>
      <c r="AK37" s="153">
        <v>2.04</v>
      </c>
      <c r="AL37" s="153">
        <v>4.9054672609999992</v>
      </c>
      <c r="AM37" s="153">
        <v>8.9854672610000001</v>
      </c>
      <c r="AO37" s="275" t="s">
        <v>858</v>
      </c>
      <c r="AP37" s="276">
        <v>-0.73</v>
      </c>
      <c r="AQ37" s="276">
        <v>-0.64655199999987523</v>
      </c>
      <c r="AR37" s="159">
        <v>0.14275044330895995</v>
      </c>
      <c r="AS37" s="159">
        <v>-1.0189831643292686</v>
      </c>
      <c r="AT37" s="159">
        <v>-0.4410168356707313</v>
      </c>
      <c r="AY37" s="281" t="s">
        <v>760</v>
      </c>
      <c r="AZ37" s="279">
        <v>8.6822779607124332</v>
      </c>
      <c r="BA37" s="278">
        <v>5.298952357417293</v>
      </c>
      <c r="BB37" s="279">
        <v>0.2951594635851813</v>
      </c>
      <c r="BC37" s="280"/>
      <c r="BD37" s="279">
        <v>1.0757990867579907</v>
      </c>
      <c r="BE37" s="279">
        <v>2.2764617013167108</v>
      </c>
      <c r="BF37" s="279">
        <v>8.3525239234449753</v>
      </c>
      <c r="BG37" s="279">
        <v>5.9308490342589888</v>
      </c>
      <c r="BH37" s="279">
        <v>-8.1088154878422323</v>
      </c>
      <c r="BI37" s="278">
        <v>-2.5689929617203084</v>
      </c>
      <c r="BJ37" s="279">
        <v>-0.41278562119507234</v>
      </c>
      <c r="BK37" s="279">
        <v>1.3344105278244189</v>
      </c>
      <c r="BL37" s="278">
        <v>-0.16470896767106702</v>
      </c>
      <c r="BM37" s="278">
        <v>3.1847400037109788</v>
      </c>
      <c r="BN37" s="278">
        <v>-187.4912863211581</v>
      </c>
    </row>
    <row r="38" spans="1:66">
      <c r="A38" s="266" t="s">
        <v>851</v>
      </c>
      <c r="B38" s="260">
        <v>1</v>
      </c>
      <c r="C38" s="260" t="s">
        <v>831</v>
      </c>
      <c r="D38" s="596"/>
      <c r="E38" s="588"/>
      <c r="F38" s="260">
        <v>196</v>
      </c>
      <c r="G38" s="264">
        <v>5631.7</v>
      </c>
      <c r="H38" s="264">
        <v>5905.2</v>
      </c>
      <c r="I38" s="263">
        <v>5738.2</v>
      </c>
      <c r="J38" s="263">
        <v>5749.8</v>
      </c>
      <c r="K38" s="262">
        <v>6.2500000000017764E-2</v>
      </c>
      <c r="L38" s="261">
        <v>4.4948009999999998</v>
      </c>
      <c r="M38" s="261">
        <v>2</v>
      </c>
      <c r="N38" s="261">
        <f t="shared" si="0"/>
        <v>2.4948009999999998</v>
      </c>
      <c r="O38" s="261">
        <f t="shared" si="1"/>
        <v>6.4948009999999998</v>
      </c>
      <c r="P38" s="260">
        <v>0.91</v>
      </c>
      <c r="Q38" s="260">
        <f t="shared" si="2"/>
        <v>1.4499999999999997</v>
      </c>
      <c r="R38" s="260">
        <v>-0.54</v>
      </c>
      <c r="S38" s="260">
        <v>2.36</v>
      </c>
      <c r="T38" s="260"/>
      <c r="U38"/>
      <c r="V38" s="191">
        <v>1952.77</v>
      </c>
      <c r="W38">
        <v>7.8856999999999999</v>
      </c>
      <c r="X38">
        <v>5.0057</v>
      </c>
      <c r="Y38">
        <v>6.1456999999999997</v>
      </c>
      <c r="AA38">
        <v>3300</v>
      </c>
      <c r="AB38" s="199">
        <v>7.85528754</v>
      </c>
      <c r="AC38" s="153">
        <v>1.45</v>
      </c>
      <c r="AD38" s="153">
        <v>6.4052875399999998</v>
      </c>
      <c r="AE38" s="153">
        <v>9.3052875400000001</v>
      </c>
      <c r="AF38" s="199">
        <v>5.4706721553846158</v>
      </c>
      <c r="AG38" s="153">
        <v>3.03</v>
      </c>
      <c r="AH38" s="153">
        <v>2.440672155384616</v>
      </c>
      <c r="AI38" s="153">
        <v>8.5006721553846152</v>
      </c>
      <c r="AJ38" s="199">
        <v>6.1152875399999997</v>
      </c>
      <c r="AK38" s="153">
        <v>2.04</v>
      </c>
      <c r="AL38" s="153">
        <v>4.0752875399999997</v>
      </c>
      <c r="AM38" s="153">
        <v>8.1552875399999998</v>
      </c>
      <c r="AO38" s="275" t="s">
        <v>857</v>
      </c>
      <c r="AP38" s="276">
        <v>8.61</v>
      </c>
      <c r="AQ38" s="276">
        <v>8.3669250000008688</v>
      </c>
      <c r="AR38" s="159">
        <v>0.45193090017046056</v>
      </c>
      <c r="AS38" s="159">
        <v>7.6951137232073501</v>
      </c>
      <c r="AT38" s="159">
        <v>9.5248862767926497</v>
      </c>
    </row>
    <row r="39" spans="1:66" ht="16">
      <c r="A39" s="266" t="s">
        <v>851</v>
      </c>
      <c r="B39" s="260">
        <v>1</v>
      </c>
      <c r="C39" s="260" t="s">
        <v>831</v>
      </c>
      <c r="D39" s="580">
        <v>4</v>
      </c>
      <c r="E39" s="277"/>
      <c r="F39" s="260">
        <v>198</v>
      </c>
      <c r="G39" s="264">
        <v>5660</v>
      </c>
      <c r="H39" s="264">
        <v>5922.9</v>
      </c>
      <c r="I39" s="263">
        <v>5774.3</v>
      </c>
      <c r="J39" s="263">
        <v>5781.9</v>
      </c>
      <c r="K39" s="262">
        <v>6.2499999999982236E-2</v>
      </c>
      <c r="L39" s="261">
        <v>4.3157209999999999</v>
      </c>
      <c r="M39" s="261">
        <v>2</v>
      </c>
      <c r="N39" s="261">
        <f t="shared" si="0"/>
        <v>2.3157209999999999</v>
      </c>
      <c r="O39" s="261">
        <f t="shared" si="1"/>
        <v>6.3157209999999999</v>
      </c>
      <c r="P39" s="272">
        <v>-0.33</v>
      </c>
      <c r="Q39" s="260">
        <f t="shared" si="2"/>
        <v>1.4500000000000002</v>
      </c>
      <c r="R39" s="260">
        <v>-1.78</v>
      </c>
      <c r="S39" s="260">
        <v>1.1200000000000001</v>
      </c>
      <c r="T39" s="271" t="s">
        <v>853</v>
      </c>
      <c r="U39"/>
      <c r="V39" s="191">
        <v>2013.66</v>
      </c>
      <c r="W39">
        <v>8.1572999999999993</v>
      </c>
      <c r="X39">
        <v>5.2772999999999994</v>
      </c>
      <c r="Y39">
        <v>6.4172999999999991</v>
      </c>
      <c r="AA39">
        <v>3400</v>
      </c>
      <c r="AB39" s="198">
        <v>5.3864088749999999</v>
      </c>
      <c r="AC39" s="153">
        <v>1.45</v>
      </c>
      <c r="AD39" s="153">
        <v>3.9364088749999997</v>
      </c>
      <c r="AE39" s="153">
        <v>6.8364088750000001</v>
      </c>
      <c r="AF39" s="198">
        <v>3.0017934903846153</v>
      </c>
      <c r="AG39" s="153">
        <v>3.03</v>
      </c>
      <c r="AH39" s="153">
        <v>-2.8206509615384512E-2</v>
      </c>
      <c r="AI39" s="153">
        <v>6.0317934903846151</v>
      </c>
      <c r="AJ39" s="198">
        <v>3.6464088749999997</v>
      </c>
      <c r="AK39" s="153">
        <v>2.04</v>
      </c>
      <c r="AL39" s="153">
        <v>1.6064088749999996</v>
      </c>
      <c r="AM39" s="153">
        <v>5.6864088749999997</v>
      </c>
      <c r="AO39" s="275" t="s">
        <v>856</v>
      </c>
      <c r="AP39" s="276">
        <v>-0.73</v>
      </c>
      <c r="AQ39" s="276">
        <v>-0.64655199999987523</v>
      </c>
      <c r="AR39" s="159">
        <v>0.14275044330895995</v>
      </c>
      <c r="AS39" s="159">
        <v>-1.0189831643292686</v>
      </c>
      <c r="AT39" s="159">
        <v>-0.4410168356707313</v>
      </c>
    </row>
    <row r="40" spans="1:66" ht="15" thickBot="1">
      <c r="A40" s="266" t="s">
        <v>851</v>
      </c>
      <c r="B40" s="260">
        <v>1</v>
      </c>
      <c r="C40" s="260" t="s">
        <v>831</v>
      </c>
      <c r="D40" s="581"/>
      <c r="E40" s="267"/>
      <c r="F40" s="260">
        <v>200</v>
      </c>
      <c r="G40" s="264">
        <v>5675.3</v>
      </c>
      <c r="H40" s="264">
        <v>5957.4</v>
      </c>
      <c r="I40" s="263">
        <v>5808.1</v>
      </c>
      <c r="J40" s="263">
        <v>5813.8</v>
      </c>
      <c r="K40" s="262">
        <v>5.8823529411767654E-2</v>
      </c>
      <c r="L40" s="261">
        <v>4.435244</v>
      </c>
      <c r="M40" s="261">
        <v>2</v>
      </c>
      <c r="N40" s="261">
        <f t="shared" si="0"/>
        <v>2.435244</v>
      </c>
      <c r="O40" s="261">
        <f t="shared" si="1"/>
        <v>6.435244</v>
      </c>
      <c r="P40" s="260">
        <v>0.38</v>
      </c>
      <c r="Q40" s="260">
        <f t="shared" si="2"/>
        <v>1.4500000000000002</v>
      </c>
      <c r="R40" s="260">
        <v>-1.07</v>
      </c>
      <c r="S40" s="260">
        <v>1.83</v>
      </c>
      <c r="T40" s="260"/>
      <c r="U40"/>
      <c r="V40" s="191">
        <v>2074.5500000000002</v>
      </c>
      <c r="W40">
        <v>7.7310999999999996</v>
      </c>
      <c r="X40">
        <v>4.8510999999999997</v>
      </c>
      <c r="Y40">
        <v>5.9910999999999994</v>
      </c>
      <c r="AA40">
        <v>3500</v>
      </c>
      <c r="AB40" s="198">
        <v>3.5712680899999998</v>
      </c>
      <c r="AC40" s="153">
        <v>1.45</v>
      </c>
      <c r="AD40" s="153">
        <v>2.1212680900000001</v>
      </c>
      <c r="AE40" s="153">
        <v>5.0212680899999995</v>
      </c>
      <c r="AF40" s="198">
        <v>1.1866527053846152</v>
      </c>
      <c r="AG40" s="153">
        <v>3.03</v>
      </c>
      <c r="AH40" s="153">
        <v>-1.8433472946153846</v>
      </c>
      <c r="AI40" s="153">
        <v>4.2166527053846146</v>
      </c>
      <c r="AJ40" s="153">
        <v>1.8312680899999998</v>
      </c>
      <c r="AK40" s="153">
        <v>2.04</v>
      </c>
      <c r="AL40" s="153">
        <v>-0.20873191000000024</v>
      </c>
      <c r="AM40" s="153">
        <v>3.8712680900000001</v>
      </c>
      <c r="AO40" s="275" t="s">
        <v>855</v>
      </c>
      <c r="AP40" s="276">
        <v>8.61</v>
      </c>
      <c r="AQ40" s="276">
        <v>8.3669250000008688</v>
      </c>
      <c r="AR40" s="159">
        <v>0.45193090017046056</v>
      </c>
      <c r="AS40" s="159">
        <v>7.6951137232073501</v>
      </c>
      <c r="AT40" s="159">
        <v>9.5248862767926497</v>
      </c>
    </row>
    <row r="41" spans="1:66" ht="15" thickBot="1">
      <c r="A41" s="266" t="s">
        <v>851</v>
      </c>
      <c r="B41" s="260">
        <v>1</v>
      </c>
      <c r="C41" s="260" t="s">
        <v>831</v>
      </c>
      <c r="D41" s="581"/>
      <c r="E41" s="267"/>
      <c r="F41" s="260">
        <v>202</v>
      </c>
      <c r="G41" s="264">
        <v>5719.8</v>
      </c>
      <c r="H41" s="264">
        <v>5972.2</v>
      </c>
      <c r="I41" s="263">
        <v>5853.5</v>
      </c>
      <c r="J41" s="263">
        <v>5850.2</v>
      </c>
      <c r="K41" s="262">
        <v>5.8823529411767654E-2</v>
      </c>
      <c r="L41" s="261">
        <v>4.4407459999999999</v>
      </c>
      <c r="M41" s="261">
        <v>2</v>
      </c>
      <c r="N41" s="261">
        <f t="shared" si="0"/>
        <v>2.4407459999999999</v>
      </c>
      <c r="O41" s="261">
        <f t="shared" si="1"/>
        <v>6.4407459999999999</v>
      </c>
      <c r="P41" s="260">
        <v>2.2999999999999998</v>
      </c>
      <c r="Q41" s="260">
        <f t="shared" si="2"/>
        <v>1.4500000000000002</v>
      </c>
      <c r="R41" s="260">
        <v>0.85</v>
      </c>
      <c r="S41" s="260">
        <v>3.75</v>
      </c>
      <c r="T41" s="260"/>
      <c r="U41"/>
      <c r="V41" s="191">
        <v>2135.44</v>
      </c>
      <c r="W41">
        <v>7.3258000000000001</v>
      </c>
      <c r="X41">
        <v>4.4458000000000002</v>
      </c>
      <c r="Y41">
        <v>5.5857999999999999</v>
      </c>
      <c r="AA41">
        <v>3600</v>
      </c>
      <c r="AB41" s="153">
        <v>3.0273548809999999</v>
      </c>
      <c r="AC41" s="153">
        <v>1.45</v>
      </c>
      <c r="AD41" s="153">
        <v>1.577354881</v>
      </c>
      <c r="AE41" s="153">
        <v>4.4773548810000001</v>
      </c>
      <c r="AF41" s="153">
        <v>0.64273949638461536</v>
      </c>
      <c r="AG41" s="153">
        <v>3.03</v>
      </c>
      <c r="AH41" s="153">
        <v>-2.3872605036153844</v>
      </c>
      <c r="AI41" s="153">
        <v>3.6727394963846152</v>
      </c>
      <c r="AJ41" s="153">
        <v>1.287354881</v>
      </c>
      <c r="AK41" s="153">
        <v>2.04</v>
      </c>
      <c r="AL41" s="153">
        <v>-0.75264511900000008</v>
      </c>
      <c r="AM41" s="153">
        <v>3.3273548809999998</v>
      </c>
      <c r="AO41" s="275" t="s">
        <v>854</v>
      </c>
      <c r="AP41" s="274">
        <v>-0.61</v>
      </c>
      <c r="AQ41" s="273">
        <v>-0.51167999999995117</v>
      </c>
      <c r="AR41" s="159">
        <v>0.19978946214181792</v>
      </c>
      <c r="AS41" s="159">
        <v>-1.0144526211692773</v>
      </c>
      <c r="AT41" s="159">
        <v>-0.20554737883072266</v>
      </c>
    </row>
    <row r="42" spans="1:66" ht="17" thickBot="1">
      <c r="A42" s="266" t="s">
        <v>851</v>
      </c>
      <c r="B42" s="260">
        <v>1</v>
      </c>
      <c r="C42" s="260" t="s">
        <v>831</v>
      </c>
      <c r="D42" s="581"/>
      <c r="E42" s="267"/>
      <c r="F42" s="260">
        <v>204</v>
      </c>
      <c r="G42" s="264">
        <v>5744.9</v>
      </c>
      <c r="H42" s="264">
        <v>6002</v>
      </c>
      <c r="I42" s="263">
        <v>5899.2</v>
      </c>
      <c r="J42" s="263">
        <v>5886.8</v>
      </c>
      <c r="K42" s="262">
        <v>5.5555555555546782E-2</v>
      </c>
      <c r="L42" s="261">
        <v>4.5365820000000001</v>
      </c>
      <c r="M42" s="261">
        <v>2</v>
      </c>
      <c r="N42" s="261">
        <f t="shared" si="0"/>
        <v>2.5365820000000001</v>
      </c>
      <c r="O42" s="261">
        <f t="shared" si="1"/>
        <v>6.5365820000000001</v>
      </c>
      <c r="P42" s="272">
        <v>-0.73</v>
      </c>
      <c r="Q42" s="260">
        <f t="shared" si="2"/>
        <v>1.45</v>
      </c>
      <c r="R42" s="260">
        <v>-2.1800000000000002</v>
      </c>
      <c r="S42" s="260">
        <v>0.72</v>
      </c>
      <c r="T42" s="271" t="s">
        <v>853</v>
      </c>
      <c r="U42"/>
      <c r="V42" s="191">
        <v>2196.33</v>
      </c>
      <c r="W42">
        <v>6.9149000000000003</v>
      </c>
      <c r="X42">
        <v>4.0349000000000004</v>
      </c>
      <c r="Y42">
        <v>5.1749000000000001</v>
      </c>
      <c r="AA42">
        <v>3700</v>
      </c>
      <c r="AB42" s="153">
        <v>2.4333729599999998</v>
      </c>
      <c r="AC42" s="153">
        <v>1.45</v>
      </c>
      <c r="AD42" s="153">
        <v>0.98337295999999985</v>
      </c>
      <c r="AE42" s="153">
        <v>3.88337296</v>
      </c>
      <c r="AF42" s="153">
        <v>4.8757575384615226E-2</v>
      </c>
      <c r="AG42" s="153">
        <v>3.03</v>
      </c>
      <c r="AH42" s="153">
        <v>-2.9812424246153846</v>
      </c>
      <c r="AI42" s="153">
        <v>3.078757575384615</v>
      </c>
      <c r="AJ42" s="153">
        <v>0.69337295999999982</v>
      </c>
      <c r="AK42" s="153">
        <v>2.04</v>
      </c>
      <c r="AL42" s="153">
        <v>-1.3466270400000002</v>
      </c>
      <c r="AM42" s="153">
        <v>2.7333729599999996</v>
      </c>
      <c r="AO42" s="270" t="s">
        <v>852</v>
      </c>
      <c r="AP42" s="269">
        <v>8.16</v>
      </c>
      <c r="AQ42" s="268">
        <v>7.9564250000008983</v>
      </c>
      <c r="AR42" s="157">
        <v>0.74395890804575671</v>
      </c>
      <c r="AS42" s="157">
        <v>6.6539339283682919</v>
      </c>
      <c r="AT42" s="157">
        <v>9.6660660716317093</v>
      </c>
    </row>
    <row r="43" spans="1:66">
      <c r="A43" s="266" t="s">
        <v>851</v>
      </c>
      <c r="B43" s="260">
        <v>1</v>
      </c>
      <c r="C43" s="260" t="s">
        <v>831</v>
      </c>
      <c r="D43" s="581"/>
      <c r="E43" s="267"/>
      <c r="F43" s="260">
        <v>206</v>
      </c>
      <c r="G43" s="264">
        <v>5777.3</v>
      </c>
      <c r="H43" s="264">
        <v>6067.5</v>
      </c>
      <c r="I43" s="263">
        <v>5939.2</v>
      </c>
      <c r="J43" s="263">
        <v>5930.9</v>
      </c>
      <c r="K43" s="262">
        <v>3.8461538461530893E-2</v>
      </c>
      <c r="L43" s="261">
        <v>7.5199720000000001</v>
      </c>
      <c r="M43" s="261">
        <v>2</v>
      </c>
      <c r="N43" s="261">
        <f t="shared" si="0"/>
        <v>5.5199720000000001</v>
      </c>
      <c r="O43" s="261">
        <f t="shared" si="1"/>
        <v>9.5199719999999992</v>
      </c>
      <c r="P43" s="260">
        <v>1.77</v>
      </c>
      <c r="Q43" s="260">
        <f t="shared" si="2"/>
        <v>1.4500000000000002</v>
      </c>
      <c r="R43" s="260">
        <v>0.32</v>
      </c>
      <c r="S43" s="260">
        <v>3.22</v>
      </c>
      <c r="T43" s="260"/>
      <c r="U43"/>
      <c r="V43" s="191">
        <v>2257.2199999999998</v>
      </c>
      <c r="W43">
        <v>6.7958999999999996</v>
      </c>
      <c r="X43">
        <v>3.9158999999999997</v>
      </c>
      <c r="Y43">
        <v>5.0558999999999994</v>
      </c>
      <c r="AA43">
        <v>3800</v>
      </c>
      <c r="AB43" s="153">
        <v>2.0214921540000002</v>
      </c>
      <c r="AC43" s="153">
        <v>1.45</v>
      </c>
      <c r="AD43" s="153">
        <v>0.5714921540000002</v>
      </c>
      <c r="AE43" s="153">
        <v>3.4714921539999999</v>
      </c>
      <c r="AF43" s="153">
        <v>-0.36312323061538443</v>
      </c>
      <c r="AG43" s="153">
        <v>3.03</v>
      </c>
      <c r="AH43" s="153">
        <v>-3.3931232306153842</v>
      </c>
      <c r="AI43" s="153">
        <v>2.6668767693846154</v>
      </c>
      <c r="AJ43" s="153">
        <v>0.28149215400000016</v>
      </c>
      <c r="AK43" s="153">
        <v>2.04</v>
      </c>
      <c r="AL43" s="153">
        <v>-1.7585078459999999</v>
      </c>
      <c r="AM43" s="153">
        <v>2.3214921540000004</v>
      </c>
    </row>
    <row r="44" spans="1:66">
      <c r="A44" s="266" t="s">
        <v>851</v>
      </c>
      <c r="B44" s="260">
        <v>1</v>
      </c>
      <c r="C44" s="260" t="s">
        <v>831</v>
      </c>
      <c r="D44" s="581"/>
      <c r="E44" s="267"/>
      <c r="F44" s="260">
        <v>208</v>
      </c>
      <c r="G44" s="264">
        <v>5805.4</v>
      </c>
      <c r="H44" s="264">
        <v>6173.7</v>
      </c>
      <c r="I44" s="263">
        <v>5981.9</v>
      </c>
      <c r="J44" s="263">
        <v>5982.4</v>
      </c>
      <c r="K44" s="262">
        <v>3.9999999999997725E-2</v>
      </c>
      <c r="L44" s="261">
        <v>6.1893989999999999</v>
      </c>
      <c r="M44" s="261">
        <v>2</v>
      </c>
      <c r="N44" s="261">
        <f t="shared" si="0"/>
        <v>4.1893989999999999</v>
      </c>
      <c r="O44" s="261">
        <f t="shared" si="1"/>
        <v>8.1893989999999999</v>
      </c>
      <c r="P44" s="260">
        <v>0.99</v>
      </c>
      <c r="Q44" s="260">
        <f t="shared" si="2"/>
        <v>1.45</v>
      </c>
      <c r="R44" s="260">
        <v>-0.46</v>
      </c>
      <c r="S44" s="260">
        <v>2.44</v>
      </c>
      <c r="T44" s="260"/>
      <c r="U44"/>
      <c r="V44" s="191">
        <v>2318.11</v>
      </c>
      <c r="W44">
        <v>6.7464000000000004</v>
      </c>
      <c r="X44">
        <v>3.8664000000000005</v>
      </c>
      <c r="Y44">
        <v>5.0064000000000002</v>
      </c>
      <c r="AA44">
        <v>3900</v>
      </c>
      <c r="AB44" s="153">
        <v>1.5080628030000001</v>
      </c>
      <c r="AC44" s="153">
        <v>1.45</v>
      </c>
      <c r="AD44" s="153">
        <v>5.8062803000000107E-2</v>
      </c>
      <c r="AE44" s="153">
        <v>2.9580628029999998</v>
      </c>
      <c r="AF44" s="153">
        <v>-0.87655258161538452</v>
      </c>
      <c r="AG44" s="153">
        <v>3.03</v>
      </c>
      <c r="AH44" s="153">
        <v>-3.9065525816153843</v>
      </c>
      <c r="AI44" s="153">
        <v>2.1534474183846153</v>
      </c>
      <c r="AJ44" s="153">
        <v>-0.23193719699999993</v>
      </c>
      <c r="AK44" s="153">
        <v>2.04</v>
      </c>
      <c r="AL44" s="153">
        <v>-2.2719371969999997</v>
      </c>
      <c r="AM44" s="153">
        <v>1.8080628030000001</v>
      </c>
    </row>
    <row r="45" spans="1:66">
      <c r="A45" s="266" t="s">
        <v>851</v>
      </c>
      <c r="B45" s="260">
        <v>1</v>
      </c>
      <c r="C45" s="260" t="s">
        <v>831</v>
      </c>
      <c r="D45" s="582"/>
      <c r="E45" s="265"/>
      <c r="F45" s="260">
        <v>210</v>
      </c>
      <c r="G45" s="264">
        <v>5818.7</v>
      </c>
      <c r="H45" s="264">
        <v>6298.9</v>
      </c>
      <c r="I45" s="263">
        <v>6021</v>
      </c>
      <c r="J45" s="263">
        <v>6032.4</v>
      </c>
      <c r="K45" s="262">
        <v>3.8461538461530893E-2</v>
      </c>
      <c r="L45" s="261">
        <v>5.7831270000000004</v>
      </c>
      <c r="M45" s="261">
        <v>2</v>
      </c>
      <c r="N45" s="261">
        <f t="shared" si="0"/>
        <v>3.7831270000000004</v>
      </c>
      <c r="O45" s="261">
        <f t="shared" si="1"/>
        <v>7.7831270000000004</v>
      </c>
      <c r="P45" s="260">
        <v>1.77</v>
      </c>
      <c r="Q45" s="260">
        <f t="shared" si="2"/>
        <v>1.4500000000000002</v>
      </c>
      <c r="R45" s="260">
        <v>0.32</v>
      </c>
      <c r="S45" s="260">
        <v>3.22</v>
      </c>
      <c r="T45" s="260"/>
      <c r="U45"/>
      <c r="V45" s="191">
        <v>2379</v>
      </c>
      <c r="W45">
        <v>6.6773999999999996</v>
      </c>
      <c r="X45">
        <v>3.7973999999999997</v>
      </c>
      <c r="Y45">
        <v>4.9373999999999993</v>
      </c>
      <c r="AA45">
        <v>4000</v>
      </c>
      <c r="AB45" s="153">
        <v>1.4770416310000001</v>
      </c>
      <c r="AC45" s="153">
        <v>1.45</v>
      </c>
      <c r="AD45" s="153">
        <v>2.7041631000000121E-2</v>
      </c>
      <c r="AE45" s="153">
        <v>2.9270416309999998</v>
      </c>
      <c r="AF45" s="153">
        <v>-0.9075737536153845</v>
      </c>
      <c r="AG45" s="153">
        <v>3.03</v>
      </c>
      <c r="AH45" s="153">
        <v>-3.9375737536153843</v>
      </c>
      <c r="AI45" s="153">
        <v>2.1224262463846153</v>
      </c>
      <c r="AJ45" s="153">
        <v>-0.26295836899999991</v>
      </c>
      <c r="AK45" s="153">
        <v>2.04</v>
      </c>
      <c r="AL45" s="153">
        <v>-2.3029583689999997</v>
      </c>
      <c r="AM45" s="153">
        <v>1.7770416310000001</v>
      </c>
    </row>
    <row r="46" spans="1:66">
      <c r="A46" s="259"/>
      <c r="O46" s="154"/>
      <c r="S46" s="189"/>
      <c r="V46" s="191">
        <v>2439.89</v>
      </c>
      <c r="W46">
        <v>6.6763000000000003</v>
      </c>
      <c r="X46">
        <v>3.7963000000000005</v>
      </c>
      <c r="Y46">
        <v>4.9363000000000001</v>
      </c>
      <c r="AA46">
        <v>4100</v>
      </c>
      <c r="AB46" s="153">
        <v>1.3796078519999999</v>
      </c>
      <c r="AC46" s="153">
        <v>1.45</v>
      </c>
      <c r="AD46" s="153">
        <v>-7.0392148000000043E-2</v>
      </c>
      <c r="AE46" s="153">
        <v>2.8296078519999996</v>
      </c>
      <c r="AF46" s="153">
        <v>-1.0050075326153847</v>
      </c>
      <c r="AG46" s="153">
        <v>3.03</v>
      </c>
      <c r="AH46" s="153">
        <v>-4.0350075326153849</v>
      </c>
      <c r="AI46" s="153">
        <v>2.0249924673846151</v>
      </c>
      <c r="AJ46" s="153">
        <v>-0.36039214800000008</v>
      </c>
      <c r="AK46" s="153">
        <v>2.04</v>
      </c>
      <c r="AL46" s="153">
        <v>-2.4003921479999999</v>
      </c>
      <c r="AM46" s="153">
        <v>1.679607852</v>
      </c>
    </row>
    <row r="47" spans="1:66">
      <c r="D47" s="259"/>
      <c r="E47" s="259"/>
      <c r="F47" s="258"/>
      <c r="G47" s="258"/>
      <c r="H47" s="258"/>
      <c r="I47" s="256"/>
      <c r="J47" s="201"/>
      <c r="K47" s="256"/>
      <c r="L47" s="256"/>
      <c r="M47" s="256"/>
      <c r="N47" s="256"/>
      <c r="O47" s="256"/>
      <c r="P47" s="256"/>
      <c r="Q47" s="256"/>
      <c r="R47" s="256"/>
      <c r="S47" s="256"/>
      <c r="T47" s="200"/>
      <c r="U47" s="200"/>
      <c r="V47" s="191">
        <v>2500.7800000000002</v>
      </c>
      <c r="W47">
        <v>6.9839000000000002</v>
      </c>
      <c r="X47">
        <v>4.1039000000000003</v>
      </c>
      <c r="Y47">
        <v>5.2439</v>
      </c>
      <c r="AA47">
        <v>4200</v>
      </c>
      <c r="AB47" s="153">
        <v>1.114608501</v>
      </c>
      <c r="AC47" s="153">
        <v>1.45</v>
      </c>
      <c r="AD47" s="153">
        <v>-0.33539149899999998</v>
      </c>
      <c r="AE47" s="153">
        <v>2.5646085009999999</v>
      </c>
      <c r="AF47" s="153">
        <v>-1.2700068836153846</v>
      </c>
      <c r="AG47" s="153">
        <v>3.03</v>
      </c>
      <c r="AH47" s="153">
        <v>-4.3000068836153842</v>
      </c>
      <c r="AI47" s="153">
        <v>1.7599931163846152</v>
      </c>
      <c r="AJ47" s="153">
        <v>-0.62539149900000002</v>
      </c>
      <c r="AK47" s="153">
        <v>2.04</v>
      </c>
      <c r="AL47" s="153">
        <v>-2.6653914990000001</v>
      </c>
      <c r="AM47" s="153">
        <v>1.414608501</v>
      </c>
    </row>
    <row r="48" spans="1:66">
      <c r="A48" s="257" t="s">
        <v>850</v>
      </c>
      <c r="B48" s="256"/>
      <c r="C48" s="251" t="s">
        <v>849</v>
      </c>
      <c r="D48" s="255" t="s">
        <v>848</v>
      </c>
      <c r="E48" s="249" t="s">
        <v>847</v>
      </c>
      <c r="F48" s="214"/>
      <c r="G48" s="254" t="s">
        <v>800</v>
      </c>
      <c r="H48" s="242"/>
      <c r="I48" s="253"/>
      <c r="J48" s="252"/>
      <c r="K48" s="573" t="s">
        <v>846</v>
      </c>
      <c r="L48" s="574"/>
      <c r="M48" s="575"/>
      <c r="N48" s="573" t="s">
        <v>845</v>
      </c>
      <c r="O48" s="574"/>
      <c r="P48" s="575"/>
      <c r="V48" s="191">
        <v>2561.67</v>
      </c>
      <c r="W48">
        <v>6.9244000000000003</v>
      </c>
      <c r="X48">
        <v>4.0444000000000004</v>
      </c>
      <c r="Y48">
        <v>5.1844000000000001</v>
      </c>
      <c r="AA48">
        <v>4300</v>
      </c>
      <c r="AB48" s="153">
        <v>0.88622842170000005</v>
      </c>
      <c r="AC48" s="153">
        <v>1.45</v>
      </c>
      <c r="AD48" s="153">
        <v>-0.56377157829999991</v>
      </c>
      <c r="AE48" s="153">
        <v>2.3362284217</v>
      </c>
      <c r="AF48" s="153">
        <v>-1.4983869629153845</v>
      </c>
      <c r="AG48" s="153">
        <v>3.03</v>
      </c>
      <c r="AH48" s="153">
        <v>-4.5283869629153841</v>
      </c>
      <c r="AI48" s="153">
        <v>1.5316130370846153</v>
      </c>
      <c r="AJ48" s="153">
        <v>-0.85377157829999994</v>
      </c>
      <c r="AK48" s="153">
        <v>2.04</v>
      </c>
      <c r="AL48" s="153">
        <v>-2.8937715783</v>
      </c>
      <c r="AM48" s="153">
        <v>1.1862284217000001</v>
      </c>
    </row>
    <row r="49" spans="1:45">
      <c r="C49" s="251" t="s">
        <v>844</v>
      </c>
      <c r="D49" s="250">
        <v>2</v>
      </c>
      <c r="E49" s="249">
        <v>1.45</v>
      </c>
      <c r="F49" s="214"/>
      <c r="G49" s="213"/>
      <c r="H49" s="212"/>
      <c r="I49" s="248"/>
      <c r="J49" s="247"/>
      <c r="K49" s="573" t="s">
        <v>843</v>
      </c>
      <c r="L49" s="574"/>
      <c r="M49" s="575"/>
      <c r="N49" s="573" t="s">
        <v>842</v>
      </c>
      <c r="O49" s="574"/>
      <c r="P49" s="575"/>
      <c r="V49" s="191">
        <v>2622.56</v>
      </c>
      <c r="W49">
        <v>6.8628</v>
      </c>
      <c r="X49">
        <v>3.9828000000000001</v>
      </c>
      <c r="Y49">
        <v>5.1227999999999998</v>
      </c>
      <c r="AA49">
        <v>4400</v>
      </c>
      <c r="AB49" s="153">
        <v>0.70559633710000003</v>
      </c>
      <c r="AC49" s="153">
        <v>1.45</v>
      </c>
      <c r="AD49" s="153">
        <v>-0.74440366289999993</v>
      </c>
      <c r="AE49" s="153">
        <v>2.1555963371</v>
      </c>
      <c r="AF49" s="153">
        <v>-1.6790190475153846</v>
      </c>
      <c r="AG49" s="153">
        <v>3.03</v>
      </c>
      <c r="AH49" s="153">
        <v>-4.7090190475153841</v>
      </c>
      <c r="AI49" s="153">
        <v>1.3509809524846152</v>
      </c>
      <c r="AJ49" s="153">
        <v>-1.0344036629</v>
      </c>
      <c r="AK49" s="153">
        <v>2.04</v>
      </c>
      <c r="AL49" s="153">
        <v>-3.0744036629</v>
      </c>
      <c r="AM49" s="153">
        <v>1.0055963371000001</v>
      </c>
    </row>
    <row r="50" spans="1:45">
      <c r="C50" s="246" t="s">
        <v>841</v>
      </c>
      <c r="D50" s="245">
        <v>2.23</v>
      </c>
      <c r="E50" s="244">
        <v>1.68</v>
      </c>
      <c r="F50" s="214"/>
      <c r="G50" s="243" t="s">
        <v>840</v>
      </c>
      <c r="H50" s="242"/>
      <c r="I50" s="576" t="s">
        <v>829</v>
      </c>
      <c r="J50" s="577"/>
      <c r="K50" s="230">
        <v>5.7463399268292683</v>
      </c>
      <c r="L50" s="229" t="s">
        <v>828</v>
      </c>
      <c r="M50" s="229" t="s">
        <v>827</v>
      </c>
      <c r="N50" s="241">
        <v>2.3846153846153846</v>
      </c>
      <c r="O50" s="229" t="s">
        <v>828</v>
      </c>
      <c r="P50" s="240" t="s">
        <v>827</v>
      </c>
      <c r="V50" s="191">
        <v>2683.45</v>
      </c>
      <c r="W50">
        <v>7.1292</v>
      </c>
      <c r="X50">
        <v>4.2492000000000001</v>
      </c>
      <c r="Y50">
        <v>5.3891999999999998</v>
      </c>
      <c r="AA50">
        <v>4500</v>
      </c>
      <c r="AB50" s="153">
        <v>0.50331515429999996</v>
      </c>
      <c r="AC50" s="153">
        <v>1.45</v>
      </c>
      <c r="AD50" s="153">
        <v>-0.9466848457</v>
      </c>
      <c r="AE50" s="153">
        <v>1.9533151542999998</v>
      </c>
      <c r="AF50" s="153">
        <v>-1.8813002303153845</v>
      </c>
      <c r="AG50" s="153">
        <v>3.03</v>
      </c>
      <c r="AH50" s="153">
        <v>-4.9113002303153843</v>
      </c>
      <c r="AI50" s="153">
        <v>1.1486997696846153</v>
      </c>
      <c r="AJ50" s="153">
        <v>-1.2366848457000001</v>
      </c>
      <c r="AK50" s="153">
        <v>2.04</v>
      </c>
      <c r="AL50" s="153">
        <v>-3.2766848457000002</v>
      </c>
      <c r="AM50" s="153">
        <v>0.80331515429999989</v>
      </c>
    </row>
    <row r="51" spans="1:45">
      <c r="C51" s="239" t="s">
        <v>839</v>
      </c>
      <c r="D51" s="238">
        <v>2.37</v>
      </c>
      <c r="E51" s="237">
        <v>1.65</v>
      </c>
      <c r="F51" s="214"/>
      <c r="G51" s="227" t="s">
        <v>838</v>
      </c>
      <c r="H51" s="222"/>
      <c r="I51" s="569" t="s">
        <v>824</v>
      </c>
      <c r="J51" s="570"/>
      <c r="K51" s="221">
        <v>1.1569539703367935</v>
      </c>
      <c r="L51" s="211">
        <f>2*($K$50-$K$53)</f>
        <v>0.73035946530210261</v>
      </c>
      <c r="M51" s="211">
        <f>4*($K$50-$K$53)</f>
        <v>1.4607189306042052</v>
      </c>
      <c r="N51" s="220">
        <v>2.6661393793804917</v>
      </c>
      <c r="O51" s="211">
        <f>2*($N$50-$N$53)</f>
        <v>1.7285248133481748</v>
      </c>
      <c r="P51" s="236">
        <f>4*($N$50-$N$53)</f>
        <v>3.4570496266963495</v>
      </c>
      <c r="Q51" s="154" t="s">
        <v>823</v>
      </c>
      <c r="V51" s="191">
        <v>2744.34</v>
      </c>
      <c r="W51">
        <v>6.6031000000000004</v>
      </c>
      <c r="X51">
        <v>3.7231000000000005</v>
      </c>
      <c r="Y51">
        <v>4.8631000000000002</v>
      </c>
      <c r="AA51">
        <v>4600</v>
      </c>
      <c r="AB51" s="153">
        <v>1.8687203539999999</v>
      </c>
      <c r="AC51" s="153">
        <v>1.45</v>
      </c>
      <c r="AD51" s="153">
        <v>0.41872035399999996</v>
      </c>
      <c r="AE51" s="153">
        <v>3.3187203539999999</v>
      </c>
      <c r="AF51" s="153">
        <v>-0.51589503061538466</v>
      </c>
      <c r="AG51" s="153">
        <v>3.03</v>
      </c>
      <c r="AH51" s="153">
        <v>-3.5458950306153847</v>
      </c>
      <c r="AI51" s="153">
        <v>2.5141049693846149</v>
      </c>
      <c r="AJ51" s="153">
        <v>0.12872035399999993</v>
      </c>
      <c r="AK51" s="153">
        <v>2.04</v>
      </c>
      <c r="AL51" s="153">
        <v>-1.9112796460000001</v>
      </c>
      <c r="AM51" s="153">
        <v>2.168720354</v>
      </c>
    </row>
    <row r="52" spans="1:45">
      <c r="F52" s="214"/>
      <c r="G52" s="223"/>
      <c r="H52" s="222"/>
      <c r="I52" s="569" t="s">
        <v>837</v>
      </c>
      <c r="J52" s="570"/>
      <c r="K52" s="220">
        <v>0.18068585387945577</v>
      </c>
      <c r="L52" s="235"/>
      <c r="M52" s="225"/>
      <c r="N52" s="220">
        <v>0.42692397660723891</v>
      </c>
      <c r="O52" s="221"/>
      <c r="P52" s="224"/>
      <c r="Q52" s="154"/>
      <c r="V52" s="191">
        <v>2805.23</v>
      </c>
      <c r="W52">
        <v>7.4672999999999998</v>
      </c>
      <c r="X52">
        <v>4.5872999999999999</v>
      </c>
      <c r="Y52">
        <v>5.7272999999999996</v>
      </c>
      <c r="AA52" s="578" t="s">
        <v>836</v>
      </c>
      <c r="AB52" s="578"/>
      <c r="AC52" s="578"/>
      <c r="AD52" s="578"/>
      <c r="AE52" s="578"/>
      <c r="AF52" s="578"/>
      <c r="AG52" s="578"/>
      <c r="AH52" s="578"/>
      <c r="AI52" s="578"/>
      <c r="AJ52" s="578"/>
      <c r="AK52" s="578"/>
      <c r="AL52" s="578"/>
      <c r="AM52" s="578"/>
    </row>
    <row r="53" spans="1:45">
      <c r="A53" s="234" t="s">
        <v>835</v>
      </c>
      <c r="B53" s="585" t="s">
        <v>834</v>
      </c>
      <c r="C53" s="586"/>
      <c r="D53" s="585" t="s">
        <v>833</v>
      </c>
      <c r="E53" s="586"/>
      <c r="F53" s="214"/>
      <c r="G53" s="223"/>
      <c r="H53" s="222"/>
      <c r="I53" s="569" t="s">
        <v>819</v>
      </c>
      <c r="J53" s="570"/>
      <c r="K53" s="220">
        <v>5.381160194178217</v>
      </c>
      <c r="L53" s="219" t="s">
        <v>818</v>
      </c>
      <c r="M53" s="218" t="s">
        <v>817</v>
      </c>
      <c r="N53" s="220">
        <v>1.5203529779412972</v>
      </c>
      <c r="O53" s="219" t="s">
        <v>818</v>
      </c>
      <c r="P53" s="218" t="s">
        <v>817</v>
      </c>
      <c r="Q53" s="154"/>
      <c r="V53" s="191">
        <v>2866.12</v>
      </c>
      <c r="W53">
        <v>8.3689</v>
      </c>
      <c r="X53">
        <v>5.4889000000000001</v>
      </c>
      <c r="Y53">
        <v>6.6288999999999998</v>
      </c>
      <c r="AA53" s="578"/>
      <c r="AB53" s="578"/>
      <c r="AC53" s="578"/>
      <c r="AD53" s="578"/>
      <c r="AE53" s="578"/>
      <c r="AF53" s="578"/>
      <c r="AG53" s="578"/>
      <c r="AH53" s="578"/>
      <c r="AI53" s="578"/>
      <c r="AJ53" s="578"/>
      <c r="AK53" s="578"/>
      <c r="AL53" s="578"/>
      <c r="AM53" s="578"/>
    </row>
    <row r="54" spans="1:45">
      <c r="A54" s="208" t="s">
        <v>832</v>
      </c>
      <c r="B54" s="233" t="s">
        <v>303</v>
      </c>
      <c r="C54" s="206" t="s">
        <v>302</v>
      </c>
      <c r="D54" s="208" t="s">
        <v>303</v>
      </c>
      <c r="E54" s="206" t="s">
        <v>302</v>
      </c>
      <c r="F54" s="214"/>
      <c r="G54" s="213"/>
      <c r="H54" s="212"/>
      <c r="I54" s="571" t="s">
        <v>815</v>
      </c>
      <c r="J54" s="572"/>
      <c r="K54" s="211">
        <v>6.1115196594803196</v>
      </c>
      <c r="L54" s="232">
        <f>K50+L51</f>
        <v>6.4766993921313709</v>
      </c>
      <c r="M54" s="209">
        <f>K50+M51</f>
        <v>7.2070588574334735</v>
      </c>
      <c r="N54" s="220">
        <v>3.248877791289472</v>
      </c>
      <c r="O54" s="221">
        <f>N50+O51</f>
        <v>4.1131401979635598</v>
      </c>
      <c r="P54" s="231">
        <f>N50+P51</f>
        <v>5.8416650113117345</v>
      </c>
      <c r="Q54" s="154" t="s">
        <v>814</v>
      </c>
      <c r="V54" s="191">
        <v>2927.01</v>
      </c>
      <c r="W54">
        <v>8.9586000000000006</v>
      </c>
      <c r="X54">
        <v>6.0786000000000007</v>
      </c>
      <c r="Y54">
        <v>7.2186000000000003</v>
      </c>
      <c r="AA54" s="578"/>
      <c r="AB54" s="578"/>
      <c r="AC54" s="578"/>
      <c r="AD54" s="578"/>
      <c r="AE54" s="578"/>
      <c r="AF54" s="578"/>
      <c r="AG54" s="578"/>
      <c r="AH54" s="578"/>
      <c r="AI54" s="578"/>
      <c r="AJ54" s="578"/>
      <c r="AK54" s="578"/>
      <c r="AL54" s="578"/>
      <c r="AM54" s="578"/>
    </row>
    <row r="55" spans="1:45">
      <c r="A55" s="217" t="s">
        <v>831</v>
      </c>
      <c r="B55" s="216">
        <v>210</v>
      </c>
      <c r="C55" s="215">
        <v>190</v>
      </c>
      <c r="D55" s="216">
        <v>6032</v>
      </c>
      <c r="E55" s="215">
        <v>5685</v>
      </c>
      <c r="F55" s="214"/>
      <c r="G55" s="227" t="s">
        <v>830</v>
      </c>
      <c r="H55" s="222"/>
      <c r="I55" s="576" t="s">
        <v>829</v>
      </c>
      <c r="J55" s="577"/>
      <c r="K55" s="230">
        <v>5.4570913999999995</v>
      </c>
      <c r="L55" s="229" t="s">
        <v>828</v>
      </c>
      <c r="M55" s="228" t="s">
        <v>827</v>
      </c>
      <c r="N55" s="230">
        <v>1.7360000000000002</v>
      </c>
      <c r="O55" s="229" t="s">
        <v>828</v>
      </c>
      <c r="P55" s="228" t="s">
        <v>827</v>
      </c>
      <c r="V55" s="191">
        <v>2987.9</v>
      </c>
      <c r="W55">
        <v>9.1988000000000003</v>
      </c>
      <c r="X55">
        <v>6.3188000000000004</v>
      </c>
      <c r="Y55">
        <v>7.4588000000000001</v>
      </c>
      <c r="AA55" s="578"/>
      <c r="AB55" s="578"/>
      <c r="AC55" s="578"/>
      <c r="AD55" s="578"/>
      <c r="AE55" s="578"/>
      <c r="AF55" s="578"/>
      <c r="AG55" s="578"/>
      <c r="AH55" s="578"/>
      <c r="AI55" s="578"/>
      <c r="AJ55" s="578"/>
      <c r="AK55" s="578"/>
      <c r="AL55" s="578"/>
      <c r="AM55" s="578"/>
    </row>
    <row r="56" spans="1:45">
      <c r="A56" s="217" t="s">
        <v>826</v>
      </c>
      <c r="B56" s="216">
        <v>190</v>
      </c>
      <c r="C56" s="215">
        <v>19</v>
      </c>
      <c r="D56" s="216">
        <v>5685</v>
      </c>
      <c r="E56" s="215">
        <v>3430</v>
      </c>
      <c r="F56" s="214"/>
      <c r="G56" s="227" t="s">
        <v>825</v>
      </c>
      <c r="H56" s="222"/>
      <c r="I56" s="569" t="s">
        <v>824</v>
      </c>
      <c r="J56" s="570"/>
      <c r="K56" s="221">
        <v>0.74128791106175496</v>
      </c>
      <c r="L56" s="211">
        <f>2*($K$55-$K$58)</f>
        <v>1.8408881651731335</v>
      </c>
      <c r="M56" s="211">
        <f>4*($K$55-$K$58)</f>
        <v>3.6817763303462669</v>
      </c>
      <c r="N56" s="221">
        <v>1.4359999999999999</v>
      </c>
      <c r="O56" s="211">
        <f>2*($N$55-$N$58)</f>
        <v>3.5666165200534148</v>
      </c>
      <c r="P56" s="211">
        <f>4*($N$55-$N$58)</f>
        <v>7.1332330401068296</v>
      </c>
      <c r="Q56" s="154" t="s">
        <v>823</v>
      </c>
      <c r="V56" s="191">
        <v>3048.79</v>
      </c>
      <c r="W56">
        <v>9.5233000000000008</v>
      </c>
      <c r="X56">
        <v>6.6433000000000009</v>
      </c>
      <c r="Y56">
        <v>7.7833000000000006</v>
      </c>
      <c r="AA56" s="578"/>
      <c r="AB56" s="578"/>
      <c r="AC56" s="578"/>
      <c r="AD56" s="578"/>
      <c r="AE56" s="578"/>
      <c r="AF56" s="578"/>
      <c r="AG56" s="578"/>
      <c r="AH56" s="578"/>
      <c r="AI56" s="578"/>
      <c r="AJ56" s="578"/>
      <c r="AK56" s="578"/>
      <c r="AL56" s="578"/>
      <c r="AM56" s="578"/>
    </row>
    <row r="57" spans="1:45">
      <c r="A57" s="217" t="s">
        <v>822</v>
      </c>
      <c r="B57" s="216">
        <v>19</v>
      </c>
      <c r="C57" s="215">
        <v>12</v>
      </c>
      <c r="D57" s="216">
        <v>3430</v>
      </c>
      <c r="E57" s="215">
        <v>1958</v>
      </c>
      <c r="F57" s="214"/>
      <c r="G57" s="223"/>
      <c r="H57" s="222"/>
      <c r="I57" s="569" t="s">
        <v>821</v>
      </c>
      <c r="J57" s="570"/>
      <c r="K57" s="221">
        <v>0.33151403200658047</v>
      </c>
      <c r="L57" s="226"/>
      <c r="M57" s="225"/>
      <c r="N57" s="220">
        <v>0.64228965428379747</v>
      </c>
      <c r="O57" s="221"/>
      <c r="P57" s="224"/>
      <c r="Q57" s="154"/>
      <c r="V57" s="191">
        <v>3109.68</v>
      </c>
      <c r="W57">
        <v>9.3659999999999997</v>
      </c>
      <c r="X57">
        <v>6.4859999999999998</v>
      </c>
      <c r="Y57">
        <v>7.6259999999999994</v>
      </c>
      <c r="AA57" s="578"/>
      <c r="AB57" s="578"/>
      <c r="AC57" s="578"/>
      <c r="AD57" s="578"/>
      <c r="AE57" s="578"/>
      <c r="AF57" s="578"/>
      <c r="AG57" s="578"/>
      <c r="AH57" s="578"/>
      <c r="AI57" s="578"/>
      <c r="AJ57" s="578"/>
      <c r="AK57" s="578"/>
      <c r="AL57" s="578"/>
      <c r="AM57" s="578"/>
    </row>
    <row r="58" spans="1:45">
      <c r="A58" s="217" t="s">
        <v>820</v>
      </c>
      <c r="B58" s="216">
        <v>12</v>
      </c>
      <c r="C58" s="215">
        <v>8</v>
      </c>
      <c r="D58" s="216">
        <v>1958</v>
      </c>
      <c r="E58" s="215">
        <v>1124</v>
      </c>
      <c r="F58" s="214"/>
      <c r="G58" s="223"/>
      <c r="H58" s="222"/>
      <c r="I58" s="569" t="s">
        <v>819</v>
      </c>
      <c r="J58" s="570"/>
      <c r="K58" s="221">
        <v>4.5366473174134327</v>
      </c>
      <c r="L58" s="219" t="s">
        <v>818</v>
      </c>
      <c r="M58" s="218" t="s">
        <v>817</v>
      </c>
      <c r="N58" s="220">
        <v>-4.7308260026707127E-2</v>
      </c>
      <c r="O58" s="219" t="s">
        <v>818</v>
      </c>
      <c r="P58" s="218" t="s">
        <v>817</v>
      </c>
      <c r="Q58" s="154"/>
      <c r="V58" s="191">
        <v>3170.57</v>
      </c>
      <c r="W58">
        <v>8.9983000000000004</v>
      </c>
      <c r="X58">
        <v>6.1183000000000005</v>
      </c>
      <c r="Y58">
        <v>7.2583000000000002</v>
      </c>
      <c r="AA58" s="578"/>
      <c r="AB58" s="578"/>
      <c r="AC58" s="578"/>
      <c r="AD58" s="578"/>
      <c r="AE58" s="578"/>
      <c r="AF58" s="578"/>
      <c r="AG58" s="578"/>
      <c r="AH58" s="578"/>
      <c r="AI58" s="578"/>
      <c r="AJ58" s="578"/>
      <c r="AK58" s="578"/>
      <c r="AL58" s="578"/>
      <c r="AM58" s="578"/>
    </row>
    <row r="59" spans="1:45">
      <c r="A59" s="217" t="s">
        <v>816</v>
      </c>
      <c r="B59" s="216">
        <v>8</v>
      </c>
      <c r="C59" s="215">
        <v>5</v>
      </c>
      <c r="D59" s="216">
        <v>1124</v>
      </c>
      <c r="E59" s="215">
        <v>758</v>
      </c>
      <c r="F59" s="214"/>
      <c r="G59" s="213"/>
      <c r="H59" s="212"/>
      <c r="I59" s="571" t="s">
        <v>815</v>
      </c>
      <c r="J59" s="572"/>
      <c r="K59" s="211">
        <v>6.3775354825865662</v>
      </c>
      <c r="L59" s="210">
        <f>K50+L56</f>
        <v>7.5872280920024018</v>
      </c>
      <c r="M59" s="209">
        <f>M56+K55</f>
        <v>9.1388677303462664</v>
      </c>
      <c r="N59" s="211">
        <v>3.5193082600267074</v>
      </c>
      <c r="O59" s="210">
        <f>N50+O56</f>
        <v>5.9512319046687994</v>
      </c>
      <c r="P59" s="209">
        <f>P56+N55</f>
        <v>8.8692330401068293</v>
      </c>
      <c r="Q59" s="154" t="s">
        <v>814</v>
      </c>
      <c r="V59" s="191">
        <v>3231.46</v>
      </c>
      <c r="W59">
        <v>8.3328000000000007</v>
      </c>
      <c r="X59">
        <v>5.4528000000000008</v>
      </c>
      <c r="Y59">
        <v>6.5928000000000004</v>
      </c>
      <c r="AA59" s="578"/>
      <c r="AB59" s="578"/>
      <c r="AC59" s="578"/>
      <c r="AD59" s="578"/>
      <c r="AE59" s="578"/>
      <c r="AF59" s="578"/>
      <c r="AG59" s="578"/>
      <c r="AH59" s="578"/>
      <c r="AI59" s="578"/>
      <c r="AJ59" s="578"/>
      <c r="AK59" s="578"/>
      <c r="AL59" s="578"/>
      <c r="AM59" s="578"/>
    </row>
    <row r="60" spans="1:45">
      <c r="A60" s="208" t="s">
        <v>813</v>
      </c>
      <c r="B60" s="207">
        <v>5</v>
      </c>
      <c r="C60" s="206">
        <v>0</v>
      </c>
      <c r="D60" s="207">
        <v>758</v>
      </c>
      <c r="E60" s="206">
        <v>-57</v>
      </c>
      <c r="F60" s="204"/>
      <c r="G60" s="204"/>
      <c r="H60" s="204"/>
      <c r="I60" s="190"/>
      <c r="J60" s="189"/>
      <c r="K60" s="203"/>
      <c r="L60" s="203"/>
      <c r="M60" s="203"/>
      <c r="N60" s="203">
        <f>AVERAGE(N55:N59)</f>
        <v>1.4572579308567595</v>
      </c>
      <c r="O60" s="189"/>
      <c r="P60" s="205"/>
      <c r="Q60" s="205"/>
      <c r="V60" s="191">
        <v>3292.35</v>
      </c>
      <c r="W60">
        <v>8.3465000000000007</v>
      </c>
      <c r="X60">
        <v>5.4665000000000008</v>
      </c>
      <c r="Y60">
        <v>6.6065000000000005</v>
      </c>
      <c r="AA60" s="578"/>
      <c r="AB60" s="578"/>
      <c r="AC60" s="578"/>
      <c r="AD60" s="578"/>
      <c r="AE60" s="578"/>
      <c r="AF60" s="578"/>
      <c r="AG60" s="578"/>
      <c r="AH60" s="578"/>
      <c r="AI60" s="578"/>
      <c r="AJ60" s="578"/>
      <c r="AK60" s="578"/>
      <c r="AL60" s="578"/>
      <c r="AM60" s="578"/>
    </row>
    <row r="61" spans="1:45">
      <c r="F61" s="204"/>
      <c r="G61" s="204"/>
      <c r="H61" s="204"/>
      <c r="I61" s="190"/>
      <c r="J61" s="189"/>
      <c r="K61" s="203"/>
      <c r="L61" s="203"/>
      <c r="M61" s="203"/>
      <c r="N61" s="203"/>
      <c r="V61" s="191">
        <v>3353.24</v>
      </c>
      <c r="W61">
        <v>6.5540000000000003</v>
      </c>
      <c r="X61">
        <v>3.6740000000000004</v>
      </c>
      <c r="Y61">
        <v>4.8140000000000001</v>
      </c>
      <c r="AA61">
        <v>5600</v>
      </c>
      <c r="AB61" s="153">
        <v>-0.83448229949999997</v>
      </c>
      <c r="AC61" s="153">
        <v>1.45</v>
      </c>
      <c r="AD61" s="153">
        <v>-2.2844822995</v>
      </c>
      <c r="AE61" s="153">
        <v>0.61551770049999999</v>
      </c>
      <c r="AF61" s="153">
        <v>-3.2190976841153844</v>
      </c>
      <c r="AG61" s="153">
        <v>3.03</v>
      </c>
      <c r="AH61" s="153">
        <v>-6.2490976841153838</v>
      </c>
      <c r="AI61" s="153">
        <v>-0.18909768411538463</v>
      </c>
      <c r="AJ61" s="153">
        <v>-2.5744822995000001</v>
      </c>
      <c r="AK61" s="153">
        <v>2.04</v>
      </c>
      <c r="AL61" s="153">
        <v>-4.6144822995000006</v>
      </c>
      <c r="AM61" s="153">
        <v>-0.53448229950000004</v>
      </c>
      <c r="AS61" t="s">
        <v>753</v>
      </c>
    </row>
    <row r="62" spans="1:45">
      <c r="A62" s="202" t="s">
        <v>812</v>
      </c>
      <c r="V62" s="191">
        <v>3414.13</v>
      </c>
      <c r="W62">
        <v>5.0370999999999997</v>
      </c>
      <c r="X62">
        <v>2.1570999999999998</v>
      </c>
      <c r="Y62">
        <v>3.2970999999999995</v>
      </c>
      <c r="AA62">
        <v>5700</v>
      </c>
      <c r="AB62" s="153">
        <v>-9.0840402259999994E-2</v>
      </c>
      <c r="AC62" s="153">
        <v>1.45</v>
      </c>
      <c r="AD62" s="153">
        <v>-1.54084040226</v>
      </c>
      <c r="AE62" s="153">
        <v>1.3591595977399999</v>
      </c>
      <c r="AF62" s="153">
        <v>-2.4754557868753846</v>
      </c>
      <c r="AG62" s="153">
        <v>3.03</v>
      </c>
      <c r="AH62" s="153">
        <v>-5.505455786875384</v>
      </c>
      <c r="AI62" s="153">
        <v>0.55454421312461522</v>
      </c>
      <c r="AJ62" s="153">
        <v>-1.83084040226</v>
      </c>
      <c r="AK62" s="153">
        <v>2.04</v>
      </c>
      <c r="AL62" s="153">
        <v>-3.8708404022599998</v>
      </c>
      <c r="AM62" s="153">
        <v>0.20915959774000004</v>
      </c>
    </row>
    <row r="63" spans="1:45">
      <c r="A63" s="200" t="s">
        <v>811</v>
      </c>
      <c r="V63" s="191">
        <v>3475.02</v>
      </c>
      <c r="W63">
        <v>3.4923999999999999</v>
      </c>
      <c r="X63">
        <v>0.61240000000000006</v>
      </c>
      <c r="Y63">
        <v>1.7524</v>
      </c>
      <c r="AA63">
        <v>5800</v>
      </c>
      <c r="AB63" s="153">
        <v>0.4965476191</v>
      </c>
      <c r="AC63" s="153">
        <v>1.45</v>
      </c>
      <c r="AD63" s="153">
        <v>-0.95345238089999995</v>
      </c>
      <c r="AE63" s="153">
        <v>1.9465476191</v>
      </c>
      <c r="AF63" s="153">
        <v>-1.8880677655153846</v>
      </c>
      <c r="AG63" s="153">
        <v>3.03</v>
      </c>
      <c r="AH63" s="153">
        <v>-4.9180677655153842</v>
      </c>
      <c r="AI63" s="153">
        <v>1.1419322344846152</v>
      </c>
      <c r="AJ63" s="153">
        <v>-1.2434523809</v>
      </c>
      <c r="AK63" s="153">
        <v>2.04</v>
      </c>
      <c r="AL63" s="153">
        <v>-3.2834523809</v>
      </c>
      <c r="AM63" s="153">
        <v>0.79654761910000005</v>
      </c>
    </row>
    <row r="64" spans="1:45">
      <c r="A64" s="201" t="s">
        <v>810</v>
      </c>
      <c r="V64" s="191">
        <v>3535.91</v>
      </c>
      <c r="W64">
        <v>3.5087999999999999</v>
      </c>
      <c r="X64">
        <v>0.62880000000000003</v>
      </c>
      <c r="Y64">
        <v>1.7687999999999999</v>
      </c>
      <c r="AA64">
        <v>5900</v>
      </c>
      <c r="AB64" s="153">
        <v>0.90158093689999996</v>
      </c>
      <c r="AC64" s="153">
        <v>1.45</v>
      </c>
      <c r="AD64" s="153">
        <v>-0.54841906309999999</v>
      </c>
      <c r="AE64" s="153">
        <v>2.3515809369</v>
      </c>
      <c r="AF64" s="153">
        <v>-1.4830344477153847</v>
      </c>
      <c r="AG64" s="153">
        <v>3.03</v>
      </c>
      <c r="AH64" s="153">
        <v>-4.5130344477153841</v>
      </c>
      <c r="AI64" s="153">
        <v>1.5469655522846151</v>
      </c>
      <c r="AJ64" s="153">
        <v>-0.83841906310000003</v>
      </c>
      <c r="AK64" s="153">
        <v>2.04</v>
      </c>
      <c r="AL64" s="153">
        <v>-2.8784190631</v>
      </c>
      <c r="AM64" s="153">
        <v>1.2015809369000001</v>
      </c>
      <c r="AO64" t="s">
        <v>759</v>
      </c>
    </row>
    <row r="65" spans="1:45" ht="17" thickBot="1">
      <c r="A65" s="200" t="s">
        <v>809</v>
      </c>
      <c r="V65" s="191">
        <v>3596.8</v>
      </c>
      <c r="W65">
        <v>3.0278999999999998</v>
      </c>
      <c r="X65">
        <v>0.14789999999999992</v>
      </c>
      <c r="Y65">
        <v>1.2878999999999998</v>
      </c>
      <c r="AA65">
        <v>6000</v>
      </c>
      <c r="AB65" s="153">
        <v>1.473310001</v>
      </c>
      <c r="AC65" s="153">
        <v>1.45</v>
      </c>
      <c r="AD65" s="153">
        <v>2.3310001000000025E-2</v>
      </c>
      <c r="AE65" s="153">
        <v>2.9233100009999999</v>
      </c>
      <c r="AF65" s="153">
        <v>-0.9113053836153846</v>
      </c>
      <c r="AG65" s="153">
        <v>3.03</v>
      </c>
      <c r="AH65" s="153">
        <v>-3.9413053836153846</v>
      </c>
      <c r="AI65" s="153">
        <v>2.118694616384615</v>
      </c>
      <c r="AJ65" s="153">
        <v>-0.26668999900000001</v>
      </c>
      <c r="AK65" s="153">
        <v>2.04</v>
      </c>
      <c r="AL65" s="153">
        <v>-2.306689999</v>
      </c>
      <c r="AM65" s="153">
        <v>1.773310001</v>
      </c>
    </row>
    <row r="66" spans="1:45">
      <c r="A66" s="200" t="s">
        <v>808</v>
      </c>
      <c r="V66" s="191">
        <v>3657.69</v>
      </c>
      <c r="W66">
        <v>2.6534</v>
      </c>
      <c r="X66">
        <v>-0.22659999999999991</v>
      </c>
      <c r="Y66">
        <v>0.91339999999999999</v>
      </c>
      <c r="AO66" s="163" t="s">
        <v>758</v>
      </c>
      <c r="AP66" s="163" t="s">
        <v>757</v>
      </c>
      <c r="AQ66" s="163" t="s">
        <v>756</v>
      </c>
      <c r="AR66" s="163" t="s">
        <v>755</v>
      </c>
      <c r="AS66" s="163" t="s">
        <v>754</v>
      </c>
    </row>
    <row r="67" spans="1:45">
      <c r="A67" t="s">
        <v>807</v>
      </c>
      <c r="V67" s="191">
        <v>3718.58</v>
      </c>
      <c r="W67">
        <v>2.3281000000000001</v>
      </c>
      <c r="X67">
        <v>-0.55189999999999984</v>
      </c>
      <c r="Y67">
        <v>0.58810000000000007</v>
      </c>
      <c r="AB67" s="199">
        <v>5.8416650113117345</v>
      </c>
      <c r="AF67" s="199">
        <v>3.4570496266963526</v>
      </c>
      <c r="AJ67" s="199">
        <v>5.4806072953751652</v>
      </c>
      <c r="AM67" s="153" t="s">
        <v>806</v>
      </c>
      <c r="AO67" s="162">
        <v>0</v>
      </c>
      <c r="AP67" s="162">
        <v>24</v>
      </c>
      <c r="AQ67" s="162">
        <v>0</v>
      </c>
      <c r="AR67" s="161">
        <v>0</v>
      </c>
      <c r="AS67" s="161">
        <v>0</v>
      </c>
    </row>
    <row r="68" spans="1:45">
      <c r="A68" t="s">
        <v>805</v>
      </c>
      <c r="V68" s="191">
        <v>3779.47</v>
      </c>
      <c r="W68">
        <v>2.0739999999999998</v>
      </c>
      <c r="X68">
        <v>-0.80600000000000005</v>
      </c>
      <c r="Y68">
        <v>0.33399999999999985</v>
      </c>
      <c r="AB68" s="198">
        <v>3.248877791289472</v>
      </c>
      <c r="AF68" s="198">
        <v>0.86426240667408816</v>
      </c>
      <c r="AJ68" s="198">
        <v>2.2299810921364736</v>
      </c>
      <c r="AM68" s="153" t="s">
        <v>804</v>
      </c>
      <c r="AO68" s="160">
        <v>24</v>
      </c>
      <c r="AP68" s="160">
        <v>48</v>
      </c>
      <c r="AQ68" s="160">
        <v>0</v>
      </c>
      <c r="AR68" s="159">
        <v>0</v>
      </c>
      <c r="AS68" s="159">
        <v>0</v>
      </c>
    </row>
    <row r="69" spans="1:45">
      <c r="A69" t="s">
        <v>803</v>
      </c>
      <c r="V69" s="191">
        <v>3840.36</v>
      </c>
      <c r="W69">
        <v>1.9074</v>
      </c>
      <c r="X69">
        <v>-0.97259999999999991</v>
      </c>
      <c r="Y69">
        <v>0.16739999999999999</v>
      </c>
      <c r="AB69" s="153">
        <v>2.3846153846153846</v>
      </c>
      <c r="AF69" s="153">
        <v>1.5159009843831311E-16</v>
      </c>
      <c r="AJ69" s="153">
        <v>1.1464390243902429</v>
      </c>
      <c r="AM69" s="153" t="s">
        <v>802</v>
      </c>
      <c r="AO69" s="160">
        <v>48</v>
      </c>
      <c r="AP69" s="160">
        <v>72</v>
      </c>
      <c r="AQ69" s="160">
        <v>22</v>
      </c>
      <c r="AR69" s="159">
        <v>2.2000000000000001E-3</v>
      </c>
      <c r="AS69" s="159">
        <v>9.1666666666666668E-5</v>
      </c>
    </row>
    <row r="70" spans="1:45">
      <c r="A70" t="s">
        <v>801</v>
      </c>
      <c r="M70" s="154"/>
      <c r="V70" s="191">
        <v>3901.25</v>
      </c>
      <c r="W70">
        <v>1.4032</v>
      </c>
      <c r="X70">
        <v>-1.4767999999999999</v>
      </c>
      <c r="Y70">
        <v>-0.33679999999999999</v>
      </c>
      <c r="AO70" s="160">
        <v>72</v>
      </c>
      <c r="AP70" s="160">
        <v>96</v>
      </c>
      <c r="AQ70" s="160">
        <v>495</v>
      </c>
      <c r="AR70" s="159">
        <v>4.9500000000000002E-2</v>
      </c>
      <c r="AS70" s="159">
        <v>2.0625000000000001E-3</v>
      </c>
    </row>
    <row r="71" spans="1:45">
      <c r="A71"/>
      <c r="M71" s="154"/>
      <c r="V71" s="191">
        <v>3962.14</v>
      </c>
      <c r="W71">
        <v>1.3833</v>
      </c>
      <c r="X71">
        <v>-1.4966999999999999</v>
      </c>
      <c r="Y71">
        <v>-0.35670000000000002</v>
      </c>
      <c r="AO71" s="160">
        <v>96</v>
      </c>
      <c r="AP71" s="160">
        <v>120</v>
      </c>
      <c r="AQ71" s="160">
        <v>2288</v>
      </c>
      <c r="AR71" s="159">
        <v>0.2288</v>
      </c>
      <c r="AS71" s="159">
        <v>9.5333333333333329E-3</v>
      </c>
    </row>
    <row r="72" spans="1:45">
      <c r="A72" s="197" t="s">
        <v>800</v>
      </c>
      <c r="B72" s="196"/>
      <c r="C72" s="166"/>
      <c r="D72" s="196" t="s">
        <v>799</v>
      </c>
      <c r="E72" s="196" t="s">
        <v>791</v>
      </c>
      <c r="F72" s="196" t="s">
        <v>798</v>
      </c>
      <c r="G72" s="195" t="s">
        <v>797</v>
      </c>
      <c r="H72" s="194" t="s">
        <v>796</v>
      </c>
      <c r="I72" s="168" t="s">
        <v>795</v>
      </c>
      <c r="J72" s="164"/>
      <c r="K72" s="164"/>
      <c r="L72" s="164"/>
      <c r="M72" s="164"/>
      <c r="O72" s="154" t="s">
        <v>794</v>
      </c>
      <c r="V72" s="191">
        <v>4023.03</v>
      </c>
      <c r="W72">
        <v>1.5610999999999999</v>
      </c>
      <c r="X72">
        <v>-1.3189</v>
      </c>
      <c r="Y72">
        <v>-0.17890000000000006</v>
      </c>
      <c r="AO72" s="160">
        <v>120</v>
      </c>
      <c r="AP72" s="160">
        <v>144</v>
      </c>
      <c r="AQ72" s="160">
        <v>3789</v>
      </c>
      <c r="AR72" s="159">
        <v>0.37890000000000001</v>
      </c>
      <c r="AS72" s="159">
        <v>1.5787499999999999E-2</v>
      </c>
    </row>
    <row r="73" spans="1:45">
      <c r="A73" s="174" t="s">
        <v>793</v>
      </c>
      <c r="B73" s="173"/>
      <c r="C73" s="172"/>
      <c r="D73" s="192">
        <v>41</v>
      </c>
      <c r="E73" s="192">
        <v>41</v>
      </c>
      <c r="F73" s="192">
        <v>39</v>
      </c>
      <c r="G73" s="192">
        <v>39</v>
      </c>
      <c r="H73" s="192">
        <v>41</v>
      </c>
      <c r="I73" s="170"/>
      <c r="J73" s="169"/>
      <c r="K73" s="169"/>
      <c r="L73" s="169"/>
      <c r="M73" s="169"/>
      <c r="V73" s="191">
        <v>4083.92</v>
      </c>
      <c r="W73">
        <v>1.4174</v>
      </c>
      <c r="X73">
        <v>-1.4625999999999999</v>
      </c>
      <c r="Y73">
        <v>-0.3226</v>
      </c>
      <c r="AO73" s="160">
        <v>144</v>
      </c>
      <c r="AP73" s="160">
        <v>168</v>
      </c>
      <c r="AQ73" s="160">
        <v>2497</v>
      </c>
      <c r="AR73" s="159">
        <v>0.24970000000000001</v>
      </c>
      <c r="AS73" s="159">
        <v>1.0404166666666667E-2</v>
      </c>
    </row>
    <row r="74" spans="1:45">
      <c r="A74" s="174" t="s">
        <v>792</v>
      </c>
      <c r="B74" s="173"/>
      <c r="C74" s="172"/>
      <c r="D74" s="192">
        <v>0</v>
      </c>
      <c r="E74" s="192">
        <v>0</v>
      </c>
      <c r="F74" s="192">
        <v>0</v>
      </c>
      <c r="G74" s="192">
        <v>0</v>
      </c>
      <c r="H74" s="192">
        <v>0</v>
      </c>
      <c r="I74" s="170"/>
      <c r="J74" s="169"/>
      <c r="K74" s="169"/>
      <c r="L74" s="169"/>
      <c r="M74" s="169"/>
      <c r="O74" s="188" t="s">
        <v>207</v>
      </c>
      <c r="P74" s="187" t="s">
        <v>791</v>
      </c>
      <c r="Q74" s="187" t="s">
        <v>790</v>
      </c>
      <c r="V74" s="191">
        <v>4144.8100000000004</v>
      </c>
      <c r="W74">
        <v>1.2744</v>
      </c>
      <c r="X74">
        <v>-1.6055999999999999</v>
      </c>
      <c r="Y74">
        <v>-0.46560000000000001</v>
      </c>
      <c r="AO74" s="160">
        <v>168</v>
      </c>
      <c r="AP74" s="160">
        <v>192</v>
      </c>
      <c r="AQ74" s="160">
        <v>793</v>
      </c>
      <c r="AR74" s="159">
        <v>7.9299999999999995E-2</v>
      </c>
      <c r="AS74" s="159">
        <v>3.3041666666666666E-3</v>
      </c>
    </row>
    <row r="75" spans="1:45">
      <c r="A75" s="174" t="s">
        <v>789</v>
      </c>
      <c r="B75" s="173"/>
      <c r="C75" s="172"/>
      <c r="D75" s="192">
        <v>82</v>
      </c>
      <c r="E75" s="192">
        <v>59.45</v>
      </c>
      <c r="F75" s="192">
        <v>56.55</v>
      </c>
      <c r="G75" s="193">
        <v>118.36226412341493</v>
      </c>
      <c r="H75" s="192">
        <v>41</v>
      </c>
      <c r="I75" s="174" t="s">
        <v>788</v>
      </c>
      <c r="J75" s="169"/>
      <c r="K75" s="169"/>
      <c r="L75" s="169"/>
      <c r="M75" s="169"/>
      <c r="O75" s="154" t="s">
        <v>204</v>
      </c>
      <c r="P75" s="155">
        <v>13.84</v>
      </c>
      <c r="Q75" s="155">
        <v>8.61</v>
      </c>
      <c r="V75" s="191">
        <v>4205.7</v>
      </c>
      <c r="W75">
        <v>1.0887</v>
      </c>
      <c r="X75">
        <v>-1.7912999999999999</v>
      </c>
      <c r="Y75">
        <v>-0.65129999999999999</v>
      </c>
      <c r="AO75" s="160">
        <v>192</v>
      </c>
      <c r="AP75" s="160">
        <v>216</v>
      </c>
      <c r="AQ75" s="160">
        <v>107</v>
      </c>
      <c r="AR75" s="159">
        <v>1.0699999999999999E-2</v>
      </c>
      <c r="AS75" s="159">
        <v>4.4583333333333329E-4</v>
      </c>
    </row>
    <row r="76" spans="1:45" ht="15" thickBot="1">
      <c r="A76" s="174" t="s">
        <v>787</v>
      </c>
      <c r="B76" s="173"/>
      <c r="C76" s="172"/>
      <c r="D76" s="171">
        <v>4.1505559999999999</v>
      </c>
      <c r="E76" s="171">
        <v>-0.73</v>
      </c>
      <c r="F76" s="171">
        <v>-0.73</v>
      </c>
      <c r="G76" s="171">
        <v>-3.1146153846153846</v>
      </c>
      <c r="H76" s="171">
        <v>-2.4660000000000002</v>
      </c>
      <c r="I76" s="170"/>
      <c r="J76" s="169"/>
      <c r="K76" s="169"/>
      <c r="L76" s="169"/>
      <c r="M76" s="169"/>
      <c r="O76" s="154">
        <v>0.99</v>
      </c>
      <c r="P76" s="155">
        <v>13.84</v>
      </c>
      <c r="Q76" s="155">
        <v>8.61</v>
      </c>
      <c r="V76" s="191">
        <v>4266.59</v>
      </c>
      <c r="W76">
        <v>0.95589999999999997</v>
      </c>
      <c r="X76">
        <v>-1.9240999999999999</v>
      </c>
      <c r="Y76">
        <v>-0.78410000000000002</v>
      </c>
      <c r="AO76" s="158">
        <v>216</v>
      </c>
      <c r="AP76" s="158">
        <v>240</v>
      </c>
      <c r="AQ76" s="158">
        <v>9</v>
      </c>
      <c r="AR76" s="157">
        <v>8.9999999999999998E-4</v>
      </c>
      <c r="AS76" s="157">
        <v>3.7499999999999997E-5</v>
      </c>
    </row>
    <row r="77" spans="1:45">
      <c r="A77" s="174" t="s">
        <v>786</v>
      </c>
      <c r="B77" s="173"/>
      <c r="C77" s="172"/>
      <c r="D77" s="171">
        <v>10.46604</v>
      </c>
      <c r="E77" s="171">
        <v>13.84</v>
      </c>
      <c r="F77" s="171">
        <v>8.61</v>
      </c>
      <c r="G77" s="171">
        <v>6.2253846153846144</v>
      </c>
      <c r="H77" s="171">
        <v>12.103999999999999</v>
      </c>
      <c r="I77" s="170"/>
      <c r="J77" s="169"/>
      <c r="K77" s="169"/>
      <c r="L77" s="169"/>
      <c r="M77" s="169"/>
      <c r="O77" s="154">
        <v>0.95</v>
      </c>
      <c r="P77" s="155">
        <v>8.61</v>
      </c>
      <c r="Q77" s="155">
        <v>8.16</v>
      </c>
      <c r="V77" s="191">
        <v>4327.4799999999996</v>
      </c>
      <c r="W77">
        <v>0.82479999999999998</v>
      </c>
      <c r="X77">
        <v>-2.0552000000000001</v>
      </c>
      <c r="Y77">
        <v>-0.91520000000000001</v>
      </c>
    </row>
    <row r="78" spans="1:45">
      <c r="A78" s="174" t="s">
        <v>785</v>
      </c>
      <c r="B78" s="173"/>
      <c r="C78" s="172"/>
      <c r="D78" s="171">
        <v>6.3154839999999997</v>
      </c>
      <c r="E78" s="171">
        <v>14.57</v>
      </c>
      <c r="F78" s="171">
        <v>9.34</v>
      </c>
      <c r="G78" s="171">
        <v>9.34</v>
      </c>
      <c r="H78" s="171">
        <v>14.57</v>
      </c>
      <c r="I78" s="170"/>
      <c r="J78" s="169"/>
      <c r="K78" s="169"/>
      <c r="L78" s="169"/>
      <c r="M78" s="169"/>
      <c r="O78" s="154">
        <v>0.9</v>
      </c>
      <c r="P78" s="155">
        <v>8.11</v>
      </c>
      <c r="Q78" s="155">
        <v>6.71</v>
      </c>
      <c r="V78" s="191">
        <v>4388.37</v>
      </c>
      <c r="W78">
        <v>0.74709999999999999</v>
      </c>
      <c r="X78">
        <v>-2.1328999999999998</v>
      </c>
      <c r="Y78">
        <v>-0.9929</v>
      </c>
    </row>
    <row r="79" spans="1:45">
      <c r="A79" s="174" t="s">
        <v>784</v>
      </c>
      <c r="B79" s="173"/>
      <c r="C79" s="172"/>
      <c r="D79" s="171">
        <v>5.066757</v>
      </c>
      <c r="E79" s="171">
        <v>0.47</v>
      </c>
      <c r="F79" s="171">
        <v>0.38</v>
      </c>
      <c r="G79" s="171">
        <v>-1.9596153846153848</v>
      </c>
      <c r="H79" s="171">
        <v>-1.2660000000000002</v>
      </c>
      <c r="I79" s="170"/>
      <c r="J79" s="169"/>
      <c r="K79" s="169"/>
      <c r="L79" s="169"/>
      <c r="M79" s="169"/>
      <c r="O79" s="154" t="s">
        <v>198</v>
      </c>
      <c r="P79" s="155">
        <v>4.37</v>
      </c>
      <c r="Q79" s="155">
        <v>4.34</v>
      </c>
      <c r="V79" s="191">
        <v>4449.26</v>
      </c>
      <c r="W79">
        <v>0.58389999999999997</v>
      </c>
      <c r="X79">
        <v>-2.2961</v>
      </c>
      <c r="Y79">
        <v>-1.1560999999999999</v>
      </c>
    </row>
    <row r="80" spans="1:45">
      <c r="A80" s="174" t="s">
        <v>783</v>
      </c>
      <c r="B80" s="173"/>
      <c r="C80" s="172"/>
      <c r="D80" s="171">
        <v>5.7615990000000004</v>
      </c>
      <c r="E80" s="171">
        <v>1.57</v>
      </c>
      <c r="F80" s="171">
        <v>1.49</v>
      </c>
      <c r="G80" s="171">
        <v>-0.89461538461538459</v>
      </c>
      <c r="H80" s="171">
        <v>-0.16600000000000015</v>
      </c>
      <c r="I80" s="170"/>
      <c r="J80" s="169"/>
      <c r="K80" s="169"/>
      <c r="L80" s="169"/>
      <c r="M80" s="169"/>
      <c r="O80" s="154" t="s">
        <v>196</v>
      </c>
      <c r="P80" s="155">
        <v>1.57</v>
      </c>
      <c r="Q80" s="155">
        <v>1.49</v>
      </c>
      <c r="V80" s="180">
        <v>4510.1499999999996</v>
      </c>
      <c r="W80" s="190">
        <v>0.51119999999999999</v>
      </c>
      <c r="X80">
        <v>-2.3687999999999998</v>
      </c>
      <c r="Y80">
        <v>-1.2288000000000001</v>
      </c>
    </row>
    <row r="81" spans="1:45">
      <c r="A81" s="174" t="s">
        <v>782</v>
      </c>
      <c r="B81" s="173"/>
      <c r="C81" s="172"/>
      <c r="D81" s="171">
        <v>6.1893989999999999</v>
      </c>
      <c r="E81" s="171">
        <v>4.37</v>
      </c>
      <c r="F81" s="171">
        <v>4.34</v>
      </c>
      <c r="G81" s="171">
        <v>1.8753846153846152</v>
      </c>
      <c r="H81" s="171">
        <v>2.6339999999999999</v>
      </c>
      <c r="I81" s="170"/>
      <c r="J81" s="169"/>
      <c r="K81" s="169"/>
      <c r="L81" s="169"/>
      <c r="M81" s="169"/>
      <c r="O81" s="154" t="s">
        <v>194</v>
      </c>
      <c r="P81" s="155">
        <v>0.47</v>
      </c>
      <c r="Q81" s="155">
        <v>0.38</v>
      </c>
      <c r="T81" s="189"/>
      <c r="U81" s="189"/>
      <c r="V81" s="180">
        <v>4571.04</v>
      </c>
      <c r="W81" s="99">
        <v>0.28510000000000002</v>
      </c>
      <c r="X81">
        <v>-2.5949</v>
      </c>
      <c r="Y81">
        <v>-1.4548999999999999</v>
      </c>
    </row>
    <row r="82" spans="1:45">
      <c r="A82" s="174" t="s">
        <v>781</v>
      </c>
      <c r="B82" s="173"/>
      <c r="C82" s="172"/>
      <c r="D82" s="171">
        <v>235.59993700000001</v>
      </c>
      <c r="E82" s="171">
        <v>118.17999999999999</v>
      </c>
      <c r="F82" s="171">
        <v>134.85</v>
      </c>
      <c r="G82" s="171">
        <v>-2.7090959683895299E-15</v>
      </c>
      <c r="H82" s="171">
        <v>47.003999999999984</v>
      </c>
      <c r="I82" s="170"/>
      <c r="J82" s="169"/>
      <c r="K82" s="169"/>
      <c r="L82" s="169"/>
      <c r="M82" s="169"/>
      <c r="O82" s="154">
        <v>0.1</v>
      </c>
      <c r="P82" s="155">
        <v>-0.15</v>
      </c>
      <c r="Q82" s="155">
        <v>-0.33</v>
      </c>
      <c r="T82" s="155"/>
      <c r="U82" s="155"/>
      <c r="V82" s="180">
        <v>4631.93</v>
      </c>
      <c r="W82" s="99">
        <v>3.548</v>
      </c>
      <c r="X82">
        <v>0.66800000000000015</v>
      </c>
      <c r="Y82">
        <v>1.8080000000000001</v>
      </c>
    </row>
    <row r="83" spans="1:45">
      <c r="A83" s="177" t="s">
        <v>780</v>
      </c>
      <c r="B83" s="176"/>
      <c r="C83" s="172"/>
      <c r="D83" s="175">
        <v>5.7463399268292683</v>
      </c>
      <c r="E83" s="175">
        <v>2.8824390243902438</v>
      </c>
      <c r="F83" s="175">
        <v>2.3846153846153846</v>
      </c>
      <c r="G83" s="175">
        <v>1.5159009843831311E-16</v>
      </c>
      <c r="H83" s="175">
        <v>1.1464390243902429</v>
      </c>
      <c r="I83" s="170"/>
      <c r="J83" s="169"/>
      <c r="K83" s="169"/>
      <c r="L83" s="169"/>
      <c r="M83" s="169"/>
      <c r="O83" s="154">
        <v>0.05</v>
      </c>
      <c r="P83" s="155">
        <v>-0.33</v>
      </c>
      <c r="Q83" s="155">
        <v>-0.61</v>
      </c>
      <c r="R83" s="97"/>
      <c r="T83" s="155"/>
      <c r="U83" s="536" t="s">
        <v>779</v>
      </c>
    </row>
    <row r="84" spans="1:45">
      <c r="A84" s="174" t="s">
        <v>778</v>
      </c>
      <c r="B84" s="173"/>
      <c r="C84" s="172"/>
      <c r="D84" s="171">
        <v>1.3058951116859217</v>
      </c>
      <c r="E84" s="171">
        <v>11.497052587745388</v>
      </c>
      <c r="F84" s="171">
        <v>6.9260351084812557</v>
      </c>
      <c r="G84" s="171">
        <v>6.9260351084812646</v>
      </c>
      <c r="H84" s="171">
        <v>11.497052587745387</v>
      </c>
      <c r="I84" s="170"/>
      <c r="J84" s="169"/>
      <c r="K84" s="169"/>
      <c r="L84" s="169"/>
      <c r="M84" s="169"/>
      <c r="O84" s="154">
        <v>0.01</v>
      </c>
      <c r="P84" s="155">
        <v>-0.73</v>
      </c>
      <c r="Q84" s="155">
        <v>-0.73</v>
      </c>
      <c r="R84" s="97"/>
      <c r="T84" s="155"/>
      <c r="U84" s="155"/>
      <c r="V84" s="180">
        <v>5606.17</v>
      </c>
      <c r="W84" s="99">
        <v>-0.9839</v>
      </c>
      <c r="X84">
        <v>-3.8639000000000001</v>
      </c>
      <c r="Y84">
        <v>-2.7239</v>
      </c>
    </row>
    <row r="85" spans="1:45">
      <c r="A85" s="174" t="s">
        <v>777</v>
      </c>
      <c r="B85" s="173"/>
      <c r="C85" s="172"/>
      <c r="D85" s="171">
        <v>1.3385424894780698</v>
      </c>
      <c r="E85" s="171">
        <v>11.784478902439023</v>
      </c>
      <c r="F85" s="171">
        <v>7.1082991902833941</v>
      </c>
      <c r="G85" s="171">
        <v>7.108299190283403</v>
      </c>
      <c r="H85" s="171">
        <v>11.784478902439021</v>
      </c>
      <c r="I85" s="170"/>
      <c r="J85" s="169"/>
      <c r="K85" s="169"/>
      <c r="L85" s="169"/>
      <c r="M85" s="169"/>
      <c r="O85" s="188" t="s">
        <v>189</v>
      </c>
      <c r="P85" s="187">
        <v>-0.73</v>
      </c>
      <c r="Q85" s="187">
        <v>-0.73</v>
      </c>
      <c r="R85" s="97"/>
      <c r="T85" s="155"/>
      <c r="U85" s="155"/>
      <c r="V85" s="180">
        <v>5667.06</v>
      </c>
      <c r="W85" s="99">
        <v>-0.50190000000000001</v>
      </c>
      <c r="X85">
        <v>-3.3818999999999999</v>
      </c>
      <c r="Y85">
        <v>-2.2419000000000002</v>
      </c>
    </row>
    <row r="86" spans="1:45">
      <c r="A86" s="174" t="s">
        <v>776</v>
      </c>
      <c r="B86" s="173"/>
      <c r="C86" s="172"/>
      <c r="D86" s="171">
        <v>1.1427576784629021</v>
      </c>
      <c r="E86" s="171">
        <v>3.3907303914857914</v>
      </c>
      <c r="F86" s="171">
        <v>2.6317361396008634</v>
      </c>
      <c r="G86" s="171">
        <v>2.6317361396008652</v>
      </c>
      <c r="H86" s="171">
        <v>3.3907303914857914</v>
      </c>
      <c r="I86" s="170"/>
      <c r="J86" s="169"/>
      <c r="K86" s="169"/>
      <c r="L86" s="169"/>
      <c r="M86" s="169"/>
      <c r="O86" s="154"/>
      <c r="R86" s="185"/>
      <c r="S86" s="186"/>
      <c r="T86" s="155"/>
      <c r="U86" s="155"/>
      <c r="V86" s="180">
        <v>5727.95</v>
      </c>
      <c r="W86" s="99">
        <v>0.28260000000000002</v>
      </c>
      <c r="X86">
        <v>-2.5973999999999999</v>
      </c>
      <c r="Y86">
        <v>-1.4574</v>
      </c>
    </row>
    <row r="87" spans="1:45">
      <c r="A87" s="177" t="s">
        <v>284</v>
      </c>
      <c r="B87" s="176"/>
      <c r="C87" s="172"/>
      <c r="D87" s="175">
        <v>1.1569539703367935</v>
      </c>
      <c r="E87" s="175">
        <v>3.4328528809780101</v>
      </c>
      <c r="F87" s="175">
        <v>2.6661393793804917</v>
      </c>
      <c r="G87" s="175">
        <v>2.6661393793804935</v>
      </c>
      <c r="H87" s="175">
        <v>3.4328528809780097</v>
      </c>
      <c r="I87" s="170"/>
      <c r="J87" s="169"/>
      <c r="K87" s="169"/>
      <c r="L87" s="169"/>
      <c r="M87" s="169"/>
      <c r="O87" s="154"/>
      <c r="R87" s="185"/>
      <c r="T87" s="155"/>
      <c r="U87" s="155"/>
      <c r="V87" s="180">
        <v>5788.84</v>
      </c>
      <c r="W87" s="99">
        <v>0.55200000000000005</v>
      </c>
      <c r="X87">
        <v>-2.3279999999999998</v>
      </c>
      <c r="Y87">
        <v>-1.1879999999999999</v>
      </c>
    </row>
    <row r="88" spans="1:45">
      <c r="A88" s="174" t="s">
        <v>775</v>
      </c>
      <c r="B88" s="173"/>
      <c r="C88" s="172"/>
      <c r="D88" s="171">
        <v>0.1988670515517964</v>
      </c>
      <c r="E88" s="171">
        <v>1.1763407179803473</v>
      </c>
      <c r="F88" s="171">
        <v>1.1036312843487492</v>
      </c>
      <c r="G88" s="171"/>
      <c r="H88" s="171">
        <v>2.9576194802765206</v>
      </c>
      <c r="I88" s="170"/>
      <c r="J88" s="169"/>
      <c r="K88" s="169"/>
      <c r="L88" s="169"/>
      <c r="M88" s="169"/>
      <c r="P88" s="154"/>
      <c r="Q88" s="184"/>
      <c r="R88" s="183"/>
      <c r="T88" s="155"/>
      <c r="U88" s="155"/>
      <c r="V88" s="180">
        <v>5849.73</v>
      </c>
      <c r="W88" s="99">
        <v>0.48010000000000003</v>
      </c>
      <c r="X88">
        <v>-2.3998999999999997</v>
      </c>
      <c r="Y88">
        <v>-1.2599</v>
      </c>
    </row>
    <row r="89" spans="1:45">
      <c r="A89" s="174" t="s">
        <v>774</v>
      </c>
      <c r="B89" s="173"/>
      <c r="C89" s="172"/>
      <c r="D89" s="171">
        <v>1.6610290954241498</v>
      </c>
      <c r="E89" s="171">
        <v>1.3797911003249448</v>
      </c>
      <c r="F89" s="171">
        <v>0.97477705367776679</v>
      </c>
      <c r="G89" s="171">
        <v>0.97477705367776601</v>
      </c>
      <c r="H89" s="171">
        <v>1.379791100324945</v>
      </c>
      <c r="I89" s="182" t="s">
        <v>773</v>
      </c>
      <c r="J89" s="169"/>
      <c r="K89" s="169"/>
      <c r="L89" s="169"/>
      <c r="M89" s="169"/>
      <c r="P89" s="154"/>
      <c r="Q89" s="184"/>
      <c r="R89" s="183"/>
      <c r="T89" s="155"/>
      <c r="U89" s="155"/>
      <c r="V89" s="180">
        <v>5910.62</v>
      </c>
      <c r="W89" s="99">
        <v>1.071</v>
      </c>
      <c r="X89">
        <v>-1.8089999999999999</v>
      </c>
      <c r="Y89">
        <v>-0.66900000000000004</v>
      </c>
    </row>
    <row r="90" spans="1:45">
      <c r="A90" s="174" t="s">
        <v>772</v>
      </c>
      <c r="B90" s="173"/>
      <c r="C90" s="172"/>
      <c r="D90" s="171">
        <v>1.7247833727258373</v>
      </c>
      <c r="E90" s="171">
        <v>1.4327507893941205</v>
      </c>
      <c r="F90" s="171">
        <v>1.0142095019613662</v>
      </c>
      <c r="G90" s="171">
        <v>1.0142095019613653</v>
      </c>
      <c r="H90" s="171">
        <v>1.4327507893941207</v>
      </c>
      <c r="I90" s="182" t="s">
        <v>771</v>
      </c>
      <c r="J90" s="169"/>
      <c r="K90" s="169"/>
      <c r="L90" s="169"/>
      <c r="M90" s="169"/>
      <c r="R90" s="181"/>
      <c r="T90" s="155"/>
      <c r="U90" s="155"/>
      <c r="V90" s="180">
        <v>5971.51</v>
      </c>
      <c r="W90" s="99">
        <v>1.1408</v>
      </c>
      <c r="X90">
        <v>-1.7391999999999999</v>
      </c>
      <c r="Y90">
        <v>-0.59919999999999995</v>
      </c>
    </row>
    <row r="91" spans="1:45">
      <c r="A91" s="174" t="s">
        <v>770</v>
      </c>
      <c r="B91" s="173"/>
      <c r="C91" s="172"/>
      <c r="D91" s="171">
        <v>-0.23786924059495451</v>
      </c>
      <c r="E91" s="171">
        <v>0.43589743589743585</v>
      </c>
      <c r="F91" s="171">
        <v>0.43939393939393939</v>
      </c>
      <c r="G91" s="171">
        <v>0.44458930899608856</v>
      </c>
      <c r="H91" s="171">
        <v>0.43589743589743585</v>
      </c>
      <c r="I91" s="182" t="s">
        <v>769</v>
      </c>
      <c r="J91" s="169"/>
      <c r="K91" s="169"/>
      <c r="L91" s="169"/>
      <c r="M91" s="169"/>
      <c r="R91" s="181"/>
      <c r="T91" s="155"/>
      <c r="U91" s="155"/>
      <c r="V91" s="180">
        <v>6032.4</v>
      </c>
      <c r="W91" s="99">
        <v>1.8384</v>
      </c>
      <c r="X91">
        <v>-1.0415999999999999</v>
      </c>
      <c r="Y91">
        <v>9.8400000000000043E-2</v>
      </c>
    </row>
    <row r="92" spans="1:45">
      <c r="A92" s="174" t="s">
        <v>768</v>
      </c>
      <c r="B92" s="173"/>
      <c r="C92" s="172"/>
      <c r="D92" s="171">
        <v>4.9304821273096948</v>
      </c>
      <c r="E92" s="171">
        <v>1.3887236493438864</v>
      </c>
      <c r="F92" s="171">
        <v>-0.20582880278580751</v>
      </c>
      <c r="G92" s="171">
        <v>-0.20582880278581206</v>
      </c>
      <c r="H92" s="171">
        <v>1.3887236493438877</v>
      </c>
      <c r="I92" s="170"/>
      <c r="J92" s="169"/>
      <c r="K92" s="169"/>
      <c r="L92" s="169"/>
      <c r="M92" s="169"/>
      <c r="T92" s="155"/>
      <c r="U92" s="155"/>
      <c r="V92" s="154"/>
      <c r="W92" s="154"/>
    </row>
    <row r="93" spans="1:45">
      <c r="A93" s="174" t="s">
        <v>767</v>
      </c>
      <c r="B93" s="173"/>
      <c r="C93" s="172"/>
      <c r="D93" s="171">
        <v>5.7511538285292083</v>
      </c>
      <c r="E93" s="171">
        <v>1.7362049466246485</v>
      </c>
      <c r="F93" s="171">
        <v>-6.3708543719539976E-2</v>
      </c>
      <c r="G93" s="171">
        <v>-6.3708543719545319E-2</v>
      </c>
      <c r="H93" s="171">
        <v>1.7362049466246501</v>
      </c>
      <c r="I93" s="170"/>
      <c r="J93" s="169"/>
      <c r="K93" s="169"/>
      <c r="L93" s="169"/>
      <c r="M93" s="169"/>
      <c r="T93" s="155"/>
      <c r="U93" s="155"/>
      <c r="V93" s="154"/>
      <c r="W93" s="154"/>
    </row>
    <row r="94" spans="1:45">
      <c r="A94" s="177" t="s">
        <v>283</v>
      </c>
      <c r="B94" s="176"/>
      <c r="C94" s="172"/>
      <c r="D94" s="175">
        <v>0.18068585387945577</v>
      </c>
      <c r="E94" s="175">
        <v>0.53612154843247506</v>
      </c>
      <c r="F94" s="175">
        <v>0.42692397660723891</v>
      </c>
      <c r="G94" s="175">
        <v>0.42692397660723924</v>
      </c>
      <c r="H94" s="175">
        <v>0.53612154843247506</v>
      </c>
      <c r="I94" s="170"/>
      <c r="J94" s="169"/>
      <c r="K94" s="169"/>
      <c r="L94" s="169"/>
      <c r="M94" s="169"/>
      <c r="T94" s="155"/>
      <c r="U94" s="155"/>
      <c r="V94" s="154"/>
      <c r="W94" s="154"/>
    </row>
    <row r="95" spans="1:45">
      <c r="A95" s="177" t="s">
        <v>282</v>
      </c>
      <c r="B95" s="176"/>
      <c r="C95" s="172"/>
      <c r="D95" s="175">
        <v>5.381160194178217</v>
      </c>
      <c r="E95" s="175">
        <v>1.7988969566440132</v>
      </c>
      <c r="F95" s="175">
        <v>1.5203529779412972</v>
      </c>
      <c r="G95" s="175">
        <v>-0.86426240667408782</v>
      </c>
      <c r="H95" s="175">
        <v>6.2896956644012292E-2</v>
      </c>
      <c r="I95" s="170"/>
      <c r="J95" s="169"/>
      <c r="K95" s="169"/>
      <c r="L95" s="169"/>
      <c r="M95" s="169"/>
      <c r="N95" s="179"/>
      <c r="Q95" s="178"/>
      <c r="T95" s="155"/>
      <c r="U95" s="155"/>
      <c r="V95" s="154"/>
      <c r="W95" s="154"/>
      <c r="AS95" t="s">
        <v>753</v>
      </c>
    </row>
    <row r="96" spans="1:45">
      <c r="A96" s="177" t="s">
        <v>281</v>
      </c>
      <c r="B96" s="176"/>
      <c r="C96" s="172"/>
      <c r="D96" s="175">
        <v>6.1115196594803196</v>
      </c>
      <c r="E96" s="175">
        <v>3.9659810921364747</v>
      </c>
      <c r="F96" s="175">
        <v>3.248877791289472</v>
      </c>
      <c r="G96" s="175">
        <v>0.86426240667408816</v>
      </c>
      <c r="H96" s="175">
        <v>2.2299810921364736</v>
      </c>
      <c r="I96" s="170"/>
      <c r="J96" s="169"/>
      <c r="K96" s="169"/>
      <c r="L96" s="169"/>
      <c r="M96" s="169"/>
      <c r="T96" s="155"/>
      <c r="U96" s="155"/>
    </row>
    <row r="97" spans="1:45">
      <c r="A97" s="174" t="s">
        <v>766</v>
      </c>
      <c r="B97" s="173"/>
      <c r="C97" s="172"/>
      <c r="D97" s="171">
        <v>0.36949984645482131</v>
      </c>
      <c r="E97" s="171">
        <v>0.36949984645482131</v>
      </c>
      <c r="F97" s="171">
        <v>0.31409442139563259</v>
      </c>
      <c r="G97" s="171">
        <v>0.21710503502990766</v>
      </c>
      <c r="H97" s="171">
        <v>0.36949984645482131</v>
      </c>
      <c r="I97" s="170"/>
      <c r="J97" s="169"/>
      <c r="K97" s="169"/>
      <c r="L97" s="169"/>
      <c r="M97" s="169"/>
    </row>
    <row r="98" spans="1:45">
      <c r="A98" s="174" t="s">
        <v>765</v>
      </c>
      <c r="B98" s="173"/>
      <c r="C98" s="172"/>
      <c r="D98" s="171">
        <v>0.72448297570323905</v>
      </c>
      <c r="E98" s="171">
        <v>0.72448297570323905</v>
      </c>
      <c r="F98" s="171">
        <v>0.61543013126694557</v>
      </c>
      <c r="G98" s="171">
        <v>0.4254415121117161</v>
      </c>
      <c r="H98" s="171">
        <v>0.72448297570323905</v>
      </c>
      <c r="I98" s="170"/>
      <c r="J98" s="169"/>
      <c r="K98" s="169"/>
      <c r="L98" s="169"/>
      <c r="M98" s="169"/>
      <c r="AO98" t="s">
        <v>759</v>
      </c>
    </row>
    <row r="99" spans="1:45" ht="15" thickBot="1">
      <c r="A99" s="174" t="s">
        <v>764</v>
      </c>
      <c r="B99" s="173"/>
      <c r="C99" s="172"/>
      <c r="D99" s="171">
        <v>0.81356353837001782</v>
      </c>
      <c r="E99" s="171">
        <v>2.7290660321237357</v>
      </c>
      <c r="F99" s="171">
        <v>2.1797238658777123</v>
      </c>
      <c r="G99" s="171">
        <v>2.1797238658777118</v>
      </c>
      <c r="H99" s="171">
        <v>2.7290660321237357</v>
      </c>
      <c r="I99" s="170"/>
      <c r="J99" s="169"/>
      <c r="K99" s="169"/>
      <c r="L99" s="169"/>
      <c r="M99" s="169"/>
    </row>
    <row r="100" spans="1:45">
      <c r="A100" s="174" t="s">
        <v>763</v>
      </c>
      <c r="B100" s="173"/>
      <c r="C100" s="172"/>
      <c r="D100" s="171">
        <v>0.65461400000000047</v>
      </c>
      <c r="E100" s="171">
        <v>1.62</v>
      </c>
      <c r="F100" s="171">
        <v>1.41</v>
      </c>
      <c r="G100" s="171">
        <v>1.41</v>
      </c>
      <c r="H100" s="171">
        <v>1.62</v>
      </c>
      <c r="I100" s="170"/>
      <c r="J100" s="169"/>
      <c r="K100" s="169"/>
      <c r="L100" s="169"/>
      <c r="M100" s="169"/>
      <c r="AO100" s="163" t="s">
        <v>758</v>
      </c>
      <c r="AP100" s="163" t="s">
        <v>757</v>
      </c>
      <c r="AQ100" s="163" t="s">
        <v>756</v>
      </c>
      <c r="AR100" s="163" t="s">
        <v>755</v>
      </c>
      <c r="AS100" s="163" t="s">
        <v>754</v>
      </c>
    </row>
    <row r="101" spans="1:45">
      <c r="A101" s="174" t="s">
        <v>762</v>
      </c>
      <c r="B101" s="173"/>
      <c r="C101" s="172"/>
      <c r="D101" s="171">
        <v>5.6469976244534683</v>
      </c>
      <c r="E101" s="171"/>
      <c r="F101" s="171"/>
      <c r="G101" s="171"/>
      <c r="H101" s="171"/>
      <c r="I101" s="170"/>
      <c r="J101" s="169"/>
      <c r="K101" s="169"/>
      <c r="L101" s="169"/>
      <c r="M101" s="169"/>
      <c r="AO101" s="162">
        <v>0</v>
      </c>
      <c r="AP101" s="162">
        <v>0.43128205128205133</v>
      </c>
      <c r="AQ101" s="162">
        <v>0</v>
      </c>
      <c r="AR101" s="161">
        <v>0</v>
      </c>
      <c r="AS101" s="161">
        <v>0</v>
      </c>
    </row>
    <row r="102" spans="1:45">
      <c r="A102" s="174" t="s">
        <v>761</v>
      </c>
      <c r="B102" s="173"/>
      <c r="C102" s="172"/>
      <c r="D102" s="171">
        <v>1.2027123190993803</v>
      </c>
      <c r="E102" s="171"/>
      <c r="F102" s="171"/>
      <c r="G102" s="171"/>
      <c r="H102" s="171"/>
      <c r="I102" s="170"/>
      <c r="J102" s="169"/>
      <c r="K102" s="169"/>
      <c r="L102" s="169"/>
      <c r="M102" s="169"/>
      <c r="AO102" s="160">
        <v>0.43128205128205133</v>
      </c>
      <c r="AP102" s="160">
        <v>0.86256410256410265</v>
      </c>
      <c r="AQ102" s="160">
        <v>0</v>
      </c>
      <c r="AR102" s="159">
        <v>0</v>
      </c>
      <c r="AS102" s="159">
        <v>0</v>
      </c>
    </row>
    <row r="103" spans="1:45">
      <c r="A103" s="168" t="s">
        <v>760</v>
      </c>
      <c r="B103" s="167"/>
      <c r="C103" s="166"/>
      <c r="D103" s="165">
        <v>5.5577523437096126</v>
      </c>
      <c r="E103" s="165">
        <v>-2.7295832287218369</v>
      </c>
      <c r="F103" s="165">
        <v>-2.5689929617203084</v>
      </c>
      <c r="G103" s="165">
        <v>-1.1987370546463763</v>
      </c>
      <c r="H103" s="165">
        <v>0.70881547392637445</v>
      </c>
      <c r="I103" s="164"/>
      <c r="J103" s="164"/>
      <c r="K103" s="164"/>
      <c r="L103" s="164"/>
      <c r="M103" s="164"/>
      <c r="AO103" s="160">
        <v>0.86256410256410265</v>
      </c>
      <c r="AP103" s="160">
        <v>1.2938461538461539</v>
      </c>
      <c r="AQ103" s="160">
        <v>30</v>
      </c>
      <c r="AR103" s="159">
        <v>3.0000000000000001E-3</v>
      </c>
      <c r="AS103" s="159">
        <v>6.9560047562425694E-3</v>
      </c>
    </row>
    <row r="104" spans="1:45">
      <c r="AO104" s="160">
        <v>1.2938461538461539</v>
      </c>
      <c r="AP104" s="160">
        <v>1.7251282051282053</v>
      </c>
      <c r="AQ104" s="160">
        <v>562</v>
      </c>
      <c r="AR104" s="159">
        <v>5.62E-2</v>
      </c>
      <c r="AS104" s="159">
        <v>0.13030915576694407</v>
      </c>
    </row>
    <row r="105" spans="1:45">
      <c r="AO105" s="160">
        <v>1.7251282051282053</v>
      </c>
      <c r="AP105" s="160">
        <v>2.1564102564102567</v>
      </c>
      <c r="AQ105" s="160">
        <v>2484</v>
      </c>
      <c r="AR105" s="159">
        <v>0.24840000000000001</v>
      </c>
      <c r="AS105" s="159">
        <v>0.57595719381688448</v>
      </c>
    </row>
    <row r="106" spans="1:45">
      <c r="AO106" s="160">
        <v>2.1564102564102567</v>
      </c>
      <c r="AP106" s="160">
        <v>2.5876923076923077</v>
      </c>
      <c r="AQ106" s="160">
        <v>3860</v>
      </c>
      <c r="AR106" s="159">
        <v>0.38600000000000001</v>
      </c>
      <c r="AS106" s="159">
        <v>0.89500594530321109</v>
      </c>
    </row>
    <row r="107" spans="1:45">
      <c r="AO107" s="160">
        <v>2.5876923076923077</v>
      </c>
      <c r="AP107" s="160">
        <v>3.0189743589743592</v>
      </c>
      <c r="AQ107" s="160">
        <v>2319</v>
      </c>
      <c r="AR107" s="159">
        <v>0.2319</v>
      </c>
      <c r="AS107" s="159">
        <v>0.53769916765755033</v>
      </c>
    </row>
    <row r="108" spans="1:45">
      <c r="AO108" s="160">
        <v>3.0189743589743592</v>
      </c>
      <c r="AP108" s="160">
        <v>3.4502564102564106</v>
      </c>
      <c r="AQ108" s="160">
        <v>657</v>
      </c>
      <c r="AR108" s="159">
        <v>6.5699999999999995E-2</v>
      </c>
      <c r="AS108" s="159">
        <v>0.15233650416171218</v>
      </c>
    </row>
    <row r="109" spans="1:45">
      <c r="AO109" s="160">
        <v>3.4502564102564106</v>
      </c>
      <c r="AP109" s="160">
        <v>3.881538461538462</v>
      </c>
      <c r="AQ109" s="160">
        <v>80</v>
      </c>
      <c r="AR109" s="159">
        <v>8.0000000000000002E-3</v>
      </c>
      <c r="AS109" s="159">
        <v>1.8549346016646841E-2</v>
      </c>
    </row>
    <row r="110" spans="1:45" ht="15" thickBot="1">
      <c r="AO110" s="158">
        <v>3.881538461538462</v>
      </c>
      <c r="AP110" s="158">
        <v>4.3128205128205135</v>
      </c>
      <c r="AQ110" s="158">
        <v>8</v>
      </c>
      <c r="AR110" s="157">
        <v>8.0000000000000004E-4</v>
      </c>
      <c r="AS110" s="157">
        <v>1.8549346016646844E-3</v>
      </c>
    </row>
    <row r="129" spans="41:45">
      <c r="AS129" t="s">
        <v>753</v>
      </c>
    </row>
    <row r="132" spans="41:45">
      <c r="AO132" t="s">
        <v>759</v>
      </c>
    </row>
    <row r="133" spans="41:45" ht="15" thickBot="1"/>
    <row r="134" spans="41:45">
      <c r="AO134" s="163" t="s">
        <v>758</v>
      </c>
      <c r="AP134" s="163" t="s">
        <v>757</v>
      </c>
      <c r="AQ134" s="163" t="s">
        <v>756</v>
      </c>
      <c r="AR134" s="163" t="s">
        <v>755</v>
      </c>
      <c r="AS134" s="163" t="s">
        <v>754</v>
      </c>
    </row>
    <row r="135" spans="41:45">
      <c r="AO135" s="162">
        <v>0</v>
      </c>
      <c r="AP135" s="162">
        <v>1.3460784615384607</v>
      </c>
      <c r="AQ135" s="162">
        <v>1</v>
      </c>
      <c r="AR135" s="161">
        <v>1E-4</v>
      </c>
      <c r="AS135" s="161">
        <v>7.4289874518687385E-5</v>
      </c>
    </row>
    <row r="136" spans="41:45">
      <c r="AO136" s="160">
        <v>1.3460784615384607</v>
      </c>
      <c r="AP136" s="160">
        <v>2.6921569230769213</v>
      </c>
      <c r="AQ136" s="160">
        <v>25</v>
      </c>
      <c r="AR136" s="159">
        <v>2.5000000000000001E-3</v>
      </c>
      <c r="AS136" s="159">
        <v>1.8572468629671846E-3</v>
      </c>
    </row>
    <row r="137" spans="41:45">
      <c r="AO137" s="160">
        <v>2.6921569230769213</v>
      </c>
      <c r="AP137" s="160">
        <v>4.0382353846153816</v>
      </c>
      <c r="AQ137" s="160">
        <v>315</v>
      </c>
      <c r="AR137" s="159">
        <v>3.15E-2</v>
      </c>
      <c r="AS137" s="159">
        <v>2.3401310473386533E-2</v>
      </c>
    </row>
    <row r="138" spans="41:45">
      <c r="AO138" s="160">
        <v>4.0382353846153816</v>
      </c>
      <c r="AP138" s="160">
        <v>5.3843138461538427</v>
      </c>
      <c r="AQ138" s="160">
        <v>1516</v>
      </c>
      <c r="AR138" s="159">
        <v>0.15160000000000001</v>
      </c>
      <c r="AS138" s="159">
        <v>0.11262344977033004</v>
      </c>
    </row>
    <row r="139" spans="41:45">
      <c r="AO139" s="160">
        <v>5.3843138461538427</v>
      </c>
      <c r="AP139" s="160">
        <v>6.7303923076923038</v>
      </c>
      <c r="AQ139" s="160">
        <v>3075</v>
      </c>
      <c r="AR139" s="159">
        <v>0.3075</v>
      </c>
      <c r="AS139" s="159">
        <v>0.2284413641449636</v>
      </c>
    </row>
    <row r="140" spans="41:45">
      <c r="AO140" s="160">
        <v>6.7303923076923038</v>
      </c>
      <c r="AP140" s="160">
        <v>8.0764707692307631</v>
      </c>
      <c r="AQ140" s="160">
        <v>3220</v>
      </c>
      <c r="AR140" s="159">
        <v>0.32200000000000001</v>
      </c>
      <c r="AS140" s="159">
        <v>0.2392133959501736</v>
      </c>
    </row>
    <row r="141" spans="41:45">
      <c r="AO141" s="160">
        <v>8.0764707692307631</v>
      </c>
      <c r="AP141" s="160">
        <v>9.4225492307692242</v>
      </c>
      <c r="AQ141" s="160">
        <v>1501</v>
      </c>
      <c r="AR141" s="159">
        <v>0.15010000000000001</v>
      </c>
      <c r="AS141" s="159">
        <v>0.11150910165254974</v>
      </c>
    </row>
    <row r="142" spans="41:45">
      <c r="AO142" s="160">
        <v>9.4225492307692242</v>
      </c>
      <c r="AP142" s="160">
        <v>10.768627692307685</v>
      </c>
      <c r="AQ142" s="160">
        <v>319</v>
      </c>
      <c r="AR142" s="159">
        <v>3.1899999999999998E-2</v>
      </c>
      <c r="AS142" s="159">
        <v>2.3698469971461265E-2</v>
      </c>
    </row>
    <row r="143" spans="41:45">
      <c r="AO143" s="160">
        <v>10.768627692307685</v>
      </c>
      <c r="AP143" s="160">
        <v>12.114706153846146</v>
      </c>
      <c r="AQ143" s="160">
        <v>26</v>
      </c>
      <c r="AR143" s="159">
        <v>2.5999999999999999E-3</v>
      </c>
      <c r="AS143" s="159">
        <v>1.9315367374858712E-3</v>
      </c>
    </row>
    <row r="144" spans="41:45" ht="15" thickBot="1">
      <c r="AO144" s="158">
        <v>12.114706153846146</v>
      </c>
      <c r="AP144" s="158">
        <v>13.460784615384608</v>
      </c>
      <c r="AQ144" s="158">
        <v>2</v>
      </c>
      <c r="AR144" s="157">
        <v>2.0000000000000001E-4</v>
      </c>
      <c r="AS144" s="157">
        <v>1.4857974903737472E-4</v>
      </c>
    </row>
    <row r="163" spans="41:45">
      <c r="AS163" t="s">
        <v>753</v>
      </c>
    </row>
    <row r="166" spans="41:45">
      <c r="AO166" t="s">
        <v>759</v>
      </c>
    </row>
    <row r="167" spans="41:45" ht="15" thickBot="1"/>
    <row r="168" spans="41:45">
      <c r="AO168" s="163" t="s">
        <v>758</v>
      </c>
      <c r="AP168" s="163" t="s">
        <v>757</v>
      </c>
      <c r="AQ168" s="163" t="s">
        <v>756</v>
      </c>
      <c r="AR168" s="163" t="s">
        <v>755</v>
      </c>
      <c r="AS168" s="163" t="s">
        <v>754</v>
      </c>
    </row>
    <row r="169" spans="41:45">
      <c r="AO169" s="162">
        <v>0</v>
      </c>
      <c r="AP169" s="162">
        <v>1.3788699999999992</v>
      </c>
      <c r="AQ169" s="162">
        <v>1</v>
      </c>
      <c r="AR169" s="161">
        <v>1E-4</v>
      </c>
      <c r="AS169" s="161">
        <v>7.2523153016600594E-5</v>
      </c>
    </row>
    <row r="170" spans="41:45">
      <c r="AO170" s="160">
        <v>1.3788699999999992</v>
      </c>
      <c r="AP170" s="160">
        <v>2.7577399999999983</v>
      </c>
      <c r="AQ170" s="160">
        <v>25</v>
      </c>
      <c r="AR170" s="159">
        <v>2.5000000000000001E-3</v>
      </c>
      <c r="AS170" s="159">
        <v>1.8130788254150149E-3</v>
      </c>
    </row>
    <row r="171" spans="41:45">
      <c r="AO171" s="160">
        <v>2.7577399999999983</v>
      </c>
      <c r="AP171" s="160">
        <v>4.1366099999999975</v>
      </c>
      <c r="AQ171" s="160">
        <v>312</v>
      </c>
      <c r="AR171" s="159">
        <v>3.1199999999999999E-2</v>
      </c>
      <c r="AS171" s="159">
        <v>2.2627223741179384E-2</v>
      </c>
    </row>
    <row r="172" spans="41:45">
      <c r="AO172" s="160">
        <v>4.1366099999999975</v>
      </c>
      <c r="AP172" s="160">
        <v>5.5154799999999966</v>
      </c>
      <c r="AQ172" s="160">
        <v>1493</v>
      </c>
      <c r="AR172" s="159">
        <v>0.14929999999999999</v>
      </c>
      <c r="AS172" s="159">
        <v>0.10827706745378468</v>
      </c>
    </row>
    <row r="173" spans="41:45">
      <c r="AO173" s="160">
        <v>5.5154799999999966</v>
      </c>
      <c r="AP173" s="160">
        <v>6.8943499999999958</v>
      </c>
      <c r="AQ173" s="160">
        <v>3070</v>
      </c>
      <c r="AR173" s="159">
        <v>0.307</v>
      </c>
      <c r="AS173" s="159">
        <v>0.22264607976096382</v>
      </c>
    </row>
    <row r="174" spans="41:45">
      <c r="AO174" s="160">
        <v>6.8943499999999958</v>
      </c>
      <c r="AP174" s="160">
        <v>8.2732199999999949</v>
      </c>
      <c r="AQ174" s="160">
        <v>3225</v>
      </c>
      <c r="AR174" s="159">
        <v>0.32250000000000001</v>
      </c>
      <c r="AS174" s="159">
        <v>0.23388716847853691</v>
      </c>
    </row>
    <row r="175" spans="41:45">
      <c r="AO175" s="160">
        <v>8.2732199999999949</v>
      </c>
      <c r="AP175" s="160">
        <v>9.6520899999999941</v>
      </c>
      <c r="AQ175" s="160">
        <v>1514</v>
      </c>
      <c r="AR175" s="159">
        <v>0.15140000000000001</v>
      </c>
      <c r="AS175" s="159">
        <v>0.1098000536671333</v>
      </c>
    </row>
    <row r="176" spans="41:45">
      <c r="AO176" s="160">
        <v>9.6520899999999941</v>
      </c>
      <c r="AP176" s="160">
        <v>11.030959999999993</v>
      </c>
      <c r="AQ176" s="160">
        <v>330</v>
      </c>
      <c r="AR176" s="159">
        <v>3.3000000000000002E-2</v>
      </c>
      <c r="AS176" s="159">
        <v>2.3932640495478198E-2</v>
      </c>
    </row>
    <row r="177" spans="41:45">
      <c r="AO177" s="160">
        <v>11.030959999999993</v>
      </c>
      <c r="AP177" s="160">
        <v>12.409829999999992</v>
      </c>
      <c r="AQ177" s="160">
        <v>28</v>
      </c>
      <c r="AR177" s="159">
        <v>2.8E-3</v>
      </c>
      <c r="AS177" s="159">
        <v>2.0306482844648166E-3</v>
      </c>
    </row>
    <row r="178" spans="41:45" ht="15" thickBot="1">
      <c r="AO178" s="158">
        <v>12.409829999999992</v>
      </c>
      <c r="AP178" s="158">
        <v>13.788699999999992</v>
      </c>
      <c r="AQ178" s="158">
        <v>2</v>
      </c>
      <c r="AR178" s="157">
        <v>2.0000000000000001E-4</v>
      </c>
      <c r="AS178" s="157">
        <v>1.4504630603320119E-4</v>
      </c>
    </row>
    <row r="197" spans="41:45">
      <c r="AS197" t="s">
        <v>753</v>
      </c>
    </row>
    <row r="200" spans="41:45">
      <c r="AO200" t="s">
        <v>759</v>
      </c>
    </row>
    <row r="201" spans="41:45" ht="15" thickBot="1"/>
    <row r="202" spans="41:45">
      <c r="AO202" s="163" t="s">
        <v>758</v>
      </c>
      <c r="AP202" s="163" t="s">
        <v>757</v>
      </c>
      <c r="AQ202" s="163" t="s">
        <v>756</v>
      </c>
      <c r="AR202" s="163" t="s">
        <v>755</v>
      </c>
      <c r="AS202" s="163" t="s">
        <v>754</v>
      </c>
    </row>
    <row r="203" spans="41:45">
      <c r="AO203" s="162">
        <v>1</v>
      </c>
      <c r="AP203" s="162">
        <v>1.2629983656532224</v>
      </c>
      <c r="AQ203" s="162">
        <v>2</v>
      </c>
      <c r="AR203" s="161">
        <v>2.0000000000000001E-4</v>
      </c>
      <c r="AS203" s="161">
        <v>7.6046099945621269E-4</v>
      </c>
    </row>
    <row r="204" spans="41:45">
      <c r="AO204" s="160">
        <v>1.2629983656532224</v>
      </c>
      <c r="AP204" s="160">
        <v>1.5259967313064449</v>
      </c>
      <c r="AQ204" s="160">
        <v>11</v>
      </c>
      <c r="AR204" s="159">
        <v>1.1000000000000001E-3</v>
      </c>
      <c r="AS204" s="159">
        <v>4.1825354970091702E-3</v>
      </c>
    </row>
    <row r="205" spans="41:45">
      <c r="AO205" s="160">
        <v>1.5259967313064449</v>
      </c>
      <c r="AP205" s="160">
        <v>1.7889950969596671</v>
      </c>
      <c r="AQ205" s="160">
        <v>62</v>
      </c>
      <c r="AR205" s="159">
        <v>6.1999999999999998E-3</v>
      </c>
      <c r="AS205" s="159">
        <v>2.357429098314261E-2</v>
      </c>
    </row>
    <row r="206" spans="41:45">
      <c r="AO206" s="160">
        <v>1.7889950969596671</v>
      </c>
      <c r="AP206" s="160">
        <v>2.0519934626128897</v>
      </c>
      <c r="AQ206" s="160">
        <v>377</v>
      </c>
      <c r="AR206" s="159">
        <v>3.7699999999999997E-2</v>
      </c>
      <c r="AS206" s="159">
        <v>0.14334689839749595</v>
      </c>
    </row>
    <row r="207" spans="41:45">
      <c r="AO207" s="160">
        <v>2.0519934626128897</v>
      </c>
      <c r="AP207" s="160">
        <v>2.3149918282661117</v>
      </c>
      <c r="AQ207" s="160">
        <v>1359</v>
      </c>
      <c r="AR207" s="159">
        <v>0.13589999999999999</v>
      </c>
      <c r="AS207" s="159">
        <v>0.51673324913049734</v>
      </c>
    </row>
    <row r="208" spans="41:45">
      <c r="AO208" s="160">
        <v>2.3149918282661117</v>
      </c>
      <c r="AP208" s="160">
        <v>2.5779901939193341</v>
      </c>
      <c r="AQ208" s="160">
        <v>2901</v>
      </c>
      <c r="AR208" s="159">
        <v>0.29010000000000002</v>
      </c>
      <c r="AS208" s="159">
        <v>1.1030486797112364</v>
      </c>
    </row>
    <row r="209" spans="41:45">
      <c r="AO209" s="160">
        <v>2.5779901939193341</v>
      </c>
      <c r="AP209" s="160">
        <v>2.8409885595725566</v>
      </c>
      <c r="AQ209" s="160">
        <v>3431</v>
      </c>
      <c r="AR209" s="159">
        <v>0.34310000000000002</v>
      </c>
      <c r="AS209" s="159">
        <v>1.3045708445671329</v>
      </c>
    </row>
    <row r="210" spans="41:45">
      <c r="AO210" s="160">
        <v>2.8409885595725566</v>
      </c>
      <c r="AP210" s="160">
        <v>3.103986925225779</v>
      </c>
      <c r="AQ210" s="160">
        <v>1609</v>
      </c>
      <c r="AR210" s="159">
        <v>0.16089999999999999</v>
      </c>
      <c r="AS210" s="159">
        <v>0.61179087406252308</v>
      </c>
    </row>
    <row r="211" spans="41:45">
      <c r="AO211" s="160">
        <v>3.103986925225779</v>
      </c>
      <c r="AP211" s="160">
        <v>3.3669852908790014</v>
      </c>
      <c r="AQ211" s="160">
        <v>239</v>
      </c>
      <c r="AR211" s="159">
        <v>2.3900000000000001E-2</v>
      </c>
      <c r="AS211" s="159">
        <v>9.0875089435017417E-2</v>
      </c>
    </row>
    <row r="212" spans="41:45" ht="15" thickBot="1">
      <c r="AO212" s="158">
        <v>3.3669852908790014</v>
      </c>
      <c r="AP212" s="158">
        <v>3.6299836565322239</v>
      </c>
      <c r="AQ212" s="158">
        <v>9</v>
      </c>
      <c r="AR212" s="157">
        <v>8.9999999999999998E-4</v>
      </c>
      <c r="AS212" s="157">
        <v>3.4220744975529569E-3</v>
      </c>
    </row>
    <row r="231" spans="41:45">
      <c r="AS231" t="s">
        <v>753</v>
      </c>
    </row>
    <row r="234" spans="41:45">
      <c r="AO234" t="s">
        <v>759</v>
      </c>
    </row>
    <row r="235" spans="41:45" ht="15" thickBot="1"/>
    <row r="236" spans="41:45">
      <c r="AO236" s="163" t="s">
        <v>758</v>
      </c>
      <c r="AP236" s="163" t="s">
        <v>757</v>
      </c>
      <c r="AQ236" s="163" t="s">
        <v>756</v>
      </c>
      <c r="AR236" s="163" t="s">
        <v>755</v>
      </c>
      <c r="AS236" s="163" t="s">
        <v>754</v>
      </c>
    </row>
    <row r="237" spans="41:45">
      <c r="AO237" s="162">
        <v>1</v>
      </c>
      <c r="AP237" s="162">
        <v>1.2676129192297168</v>
      </c>
      <c r="AQ237" s="162">
        <v>2</v>
      </c>
      <c r="AR237" s="161">
        <v>2.0000000000000001E-4</v>
      </c>
      <c r="AS237" s="161">
        <v>7.4734807488244486E-4</v>
      </c>
    </row>
    <row r="238" spans="41:45">
      <c r="AO238" s="160">
        <v>1.2676129192297168</v>
      </c>
      <c r="AP238" s="160">
        <v>1.5352258384594335</v>
      </c>
      <c r="AQ238" s="160">
        <v>10</v>
      </c>
      <c r="AR238" s="159">
        <v>1E-3</v>
      </c>
      <c r="AS238" s="159">
        <v>3.736740374412224E-3</v>
      </c>
    </row>
    <row r="239" spans="41:45">
      <c r="AO239" s="160">
        <v>1.5352258384594335</v>
      </c>
      <c r="AP239" s="160">
        <v>1.8028387576891503</v>
      </c>
      <c r="AQ239" s="160">
        <v>61</v>
      </c>
      <c r="AR239" s="159">
        <v>6.1000000000000004E-3</v>
      </c>
      <c r="AS239" s="159">
        <v>2.2794116283914569E-2</v>
      </c>
    </row>
    <row r="240" spans="41:45">
      <c r="AO240" s="160">
        <v>1.8028387576891503</v>
      </c>
      <c r="AP240" s="160">
        <v>2.070451676918867</v>
      </c>
      <c r="AQ240" s="160">
        <v>356</v>
      </c>
      <c r="AR240" s="159">
        <v>3.56E-2</v>
      </c>
      <c r="AS240" s="159">
        <v>0.13302795732907516</v>
      </c>
    </row>
    <row r="241" spans="41:45">
      <c r="AO241" s="160">
        <v>2.070451676918867</v>
      </c>
      <c r="AP241" s="160">
        <v>2.338064596148584</v>
      </c>
      <c r="AQ241" s="160">
        <v>1320</v>
      </c>
      <c r="AR241" s="159">
        <v>0.13200000000000001</v>
      </c>
      <c r="AS241" s="159">
        <v>0.49324972942241319</v>
      </c>
    </row>
    <row r="242" spans="41:45">
      <c r="AO242" s="160">
        <v>2.338064596148584</v>
      </c>
      <c r="AP242" s="160">
        <v>2.6056775153783005</v>
      </c>
      <c r="AQ242" s="160">
        <v>2891</v>
      </c>
      <c r="AR242" s="159">
        <v>0.28910000000000002</v>
      </c>
      <c r="AS242" s="159">
        <v>1.080291642242575</v>
      </c>
    </row>
    <row r="243" spans="41:45">
      <c r="AO243" s="160">
        <v>2.6056775153783005</v>
      </c>
      <c r="AP243" s="160">
        <v>2.873290434608017</v>
      </c>
      <c r="AQ243" s="160">
        <v>3455</v>
      </c>
      <c r="AR243" s="159">
        <v>0.34549999999999997</v>
      </c>
      <c r="AS243" s="159">
        <v>1.2910437993594244</v>
      </c>
    </row>
    <row r="244" spans="41:45">
      <c r="AO244" s="160">
        <v>2.873290434608017</v>
      </c>
      <c r="AP244" s="160">
        <v>3.140903353837734</v>
      </c>
      <c r="AQ244" s="160">
        <v>1652</v>
      </c>
      <c r="AR244" s="159">
        <v>0.16520000000000001</v>
      </c>
      <c r="AS244" s="159">
        <v>0.6173095098528989</v>
      </c>
    </row>
    <row r="245" spans="41:45">
      <c r="AO245" s="160">
        <v>3.140903353837734</v>
      </c>
      <c r="AP245" s="160">
        <v>3.408516273067451</v>
      </c>
      <c r="AQ245" s="160">
        <v>244</v>
      </c>
      <c r="AR245" s="159">
        <v>2.4400000000000002E-2</v>
      </c>
      <c r="AS245" s="159">
        <v>9.1176465135658191E-2</v>
      </c>
    </row>
    <row r="246" spans="41:45" ht="15" thickBot="1">
      <c r="AO246" s="158">
        <v>3.408516273067451</v>
      </c>
      <c r="AP246" s="158">
        <v>3.6761291922971675</v>
      </c>
      <c r="AQ246" s="158">
        <v>9</v>
      </c>
      <c r="AR246" s="157">
        <v>8.9999999999999998E-4</v>
      </c>
      <c r="AS246" s="157">
        <v>3.3630663369710041E-3</v>
      </c>
    </row>
    <row r="265" spans="45:45">
      <c r="AS265" t="s">
        <v>753</v>
      </c>
    </row>
  </sheetData>
  <mergeCells count="35">
    <mergeCell ref="D39:D45"/>
    <mergeCell ref="D5:D13"/>
    <mergeCell ref="D14:D18"/>
    <mergeCell ref="B53:C53"/>
    <mergeCell ref="D53:E53"/>
    <mergeCell ref="E14:E18"/>
    <mergeCell ref="D19:D20"/>
    <mergeCell ref="D21:D25"/>
    <mergeCell ref="E21:E25"/>
    <mergeCell ref="D26:D27"/>
    <mergeCell ref="E26:E27"/>
    <mergeCell ref="D29:D33"/>
    <mergeCell ref="D34:D38"/>
    <mergeCell ref="E34:E38"/>
    <mergeCell ref="AJ3:AM3"/>
    <mergeCell ref="AA52:AM60"/>
    <mergeCell ref="N49:P49"/>
    <mergeCell ref="G3:K3"/>
    <mergeCell ref="L3:O3"/>
    <mergeCell ref="P3:S3"/>
    <mergeCell ref="I52:J52"/>
    <mergeCell ref="I53:J53"/>
    <mergeCell ref="I54:J54"/>
    <mergeCell ref="K49:M49"/>
    <mergeCell ref="I50:J50"/>
    <mergeCell ref="I51:J51"/>
    <mergeCell ref="AF3:AI3"/>
    <mergeCell ref="AB3:AE3"/>
    <mergeCell ref="I58:J58"/>
    <mergeCell ref="I59:J59"/>
    <mergeCell ref="N48:P48"/>
    <mergeCell ref="I55:J55"/>
    <mergeCell ref="I56:J56"/>
    <mergeCell ref="I57:J57"/>
    <mergeCell ref="K48:M48"/>
  </mergeCells>
  <conditionalFormatting sqref="E89:E103">
    <cfRule type="cellIs" dxfId="27" priority="2" operator="greaterThan">
      <formula>7.2</formula>
    </cfRule>
    <cfRule type="cellIs" dxfId="26" priority="3" operator="greaterThan">
      <formula>3.97</formula>
    </cfRule>
  </conditionalFormatting>
  <conditionalFormatting sqref="X1:X2">
    <cfRule type="cellIs" dxfId="25" priority="1" operator="greaterThan">
      <formula>10</formula>
    </cfRule>
  </conditionalFormatting>
  <pageMargins left="0.7" right="0.7" top="0.75" bottom="0.75" header="0.3" footer="0.3"/>
  <pageSetup paperSize="9" orientation="portrait" horizontalDpi="4294967292" verticalDpi="4294967292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text="n.d." id="{74102833-ED6F-4E84-9495-49DC5710EA02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M85"/>
  <sheetViews>
    <sheetView zoomScale="80" zoomScaleNormal="80" zoomScalePageLayoutView="80" workbookViewId="0">
      <pane ySplit="4" topLeftCell="A5" activePane="bottomLeft" state="frozen"/>
      <selection pane="bottomLeft"/>
    </sheetView>
  </sheetViews>
  <sheetFormatPr baseColWidth="10" defaultColWidth="8.796875" defaultRowHeight="14"/>
  <cols>
    <col min="1" max="1" width="8.796875" style="96"/>
    <col min="2" max="2" width="8.796875" style="9"/>
    <col min="3" max="3" width="8.796875" style="117"/>
    <col min="4" max="4" width="7.3984375" style="3" customWidth="1"/>
    <col min="5" max="10" width="8.796875" style="2"/>
    <col min="11" max="12" width="8.796875" style="74"/>
    <col min="13" max="14" width="8.796875" style="1"/>
    <col min="15" max="15" width="8.796875" style="74"/>
    <col min="16" max="16" width="8.796875" style="1"/>
    <col min="17" max="17" width="8.796875" style="96"/>
    <col min="18" max="18" width="8.796875" style="9"/>
    <col min="19" max="19" width="8.796875" style="7"/>
    <col min="20" max="20" width="8.796875" style="324" customWidth="1"/>
    <col min="21" max="21" width="8.796875" style="3" customWidth="1"/>
    <col min="22" max="22" width="8.796875" style="74"/>
    <col min="23" max="29" width="8.796875" style="323"/>
    <col min="30" max="31" width="8.796875" style="74"/>
    <col min="32" max="35" width="8.796875" style="1"/>
    <col min="36" max="36" width="8.796875" style="117"/>
    <col min="37" max="37" width="11" style="120" customWidth="1"/>
    <col min="38" max="41" width="8.796875" style="323"/>
    <col min="42" max="42" width="8.796875" style="74"/>
    <col min="43" max="44" width="8.796875" style="1"/>
    <col min="45" max="45" width="8.796875" style="140"/>
    <col min="46" max="46" width="7.796875" style="140" bestFit="1" customWidth="1"/>
    <col min="47" max="49" width="8.796875" style="140"/>
    <col min="50" max="50" width="11" style="140" customWidth="1"/>
    <col min="51" max="51" width="8.796875" style="1"/>
    <col min="52" max="52" width="34.3984375" style="1" bestFit="1" customWidth="1"/>
    <col min="53" max="53" width="17" style="1" bestFit="1" customWidth="1"/>
    <col min="54" max="54" width="8.796875" style="1"/>
    <col min="55" max="55" width="13.19921875" style="1" bestFit="1" customWidth="1"/>
    <col min="56" max="56" width="14.796875" style="1" bestFit="1" customWidth="1"/>
    <col min="57" max="57" width="8.796875" style="1"/>
    <col min="58" max="58" width="14.19921875" style="1" bestFit="1" customWidth="1"/>
    <col min="59" max="59" width="8.796875" style="1"/>
    <col min="60" max="60" width="17" style="1" bestFit="1" customWidth="1"/>
    <col min="61" max="61" width="8.19921875" style="1" bestFit="1" customWidth="1"/>
    <col min="62" max="62" width="13.19921875" style="1" bestFit="1" customWidth="1"/>
    <col min="63" max="63" width="14.796875" style="1" bestFit="1" customWidth="1"/>
    <col min="64" max="64" width="6.796875" style="1" bestFit="1" customWidth="1"/>
    <col min="65" max="65" width="14.19921875" style="1" bestFit="1" customWidth="1"/>
    <col min="66" max="66" width="8.796875" style="1"/>
    <col min="67" max="67" width="17" style="1" bestFit="1" customWidth="1"/>
    <col min="68" max="68" width="8.19921875" style="1" bestFit="1" customWidth="1"/>
    <col min="69" max="69" width="13.19921875" style="1" bestFit="1" customWidth="1"/>
    <col min="70" max="70" width="14.796875" style="1" bestFit="1" customWidth="1"/>
    <col min="71" max="71" width="6.796875" style="1" bestFit="1" customWidth="1"/>
    <col min="72" max="72" width="14.19921875" style="1" bestFit="1" customWidth="1"/>
    <col min="73" max="16384" width="8.796875" style="1"/>
  </cols>
  <sheetData>
    <row r="1" spans="1:169" s="101" customFormat="1" ht="16">
      <c r="A1" s="108" t="s">
        <v>2184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>
      <c r="A2" s="1"/>
      <c r="B2" s="3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"/>
      <c r="R2" s="1"/>
      <c r="S2" s="3"/>
      <c r="T2" s="1"/>
      <c r="U2" s="1"/>
      <c r="V2" s="9"/>
      <c r="W2" s="1"/>
      <c r="X2" s="1"/>
      <c r="Y2" s="9"/>
      <c r="Z2" s="1"/>
      <c r="AA2" s="1"/>
      <c r="AB2" s="9"/>
      <c r="AC2" s="1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9"/>
      <c r="BJ2" s="97"/>
      <c r="BK2" s="97"/>
      <c r="BL2" s="99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8"/>
      <c r="CN2" s="97"/>
      <c r="CO2" s="97"/>
      <c r="CP2" s="97"/>
      <c r="CQ2" s="97"/>
      <c r="CR2" s="98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8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</row>
    <row r="3" spans="1:169" ht="15" thickBot="1">
      <c r="A3" s="96" t="s">
        <v>1045</v>
      </c>
      <c r="E3" s="541" t="s">
        <v>1043</v>
      </c>
      <c r="F3" s="541"/>
      <c r="G3" s="541"/>
      <c r="H3" s="541"/>
      <c r="I3" s="541"/>
      <c r="J3" s="541"/>
      <c r="K3" s="67"/>
      <c r="Q3" s="96" t="s">
        <v>1044</v>
      </c>
      <c r="V3" s="541" t="s">
        <v>1043</v>
      </c>
      <c r="W3" s="541"/>
      <c r="X3" s="541"/>
      <c r="Y3" s="541"/>
      <c r="Z3" s="541"/>
      <c r="AA3" s="541"/>
      <c r="AB3" s="541"/>
      <c r="AH3" s="96" t="s">
        <v>1042</v>
      </c>
      <c r="AM3" s="566" t="s">
        <v>1041</v>
      </c>
      <c r="AN3" s="566"/>
      <c r="AO3" s="566"/>
      <c r="AP3" s="566"/>
      <c r="AQ3" s="566"/>
      <c r="AR3" s="566"/>
      <c r="AS3" s="631" t="s">
        <v>1040</v>
      </c>
      <c r="AT3" s="631"/>
      <c r="AU3" s="631"/>
      <c r="AV3" s="631"/>
      <c r="AW3" s="631"/>
      <c r="AX3" s="631"/>
      <c r="AZ3" s="184" t="s">
        <v>1039</v>
      </c>
    </row>
    <row r="4" spans="1:169" s="66" customFormat="1" ht="55.5" customHeight="1" thickBot="1">
      <c r="A4" s="352" t="s">
        <v>727</v>
      </c>
      <c r="B4" s="351" t="s">
        <v>751</v>
      </c>
      <c r="C4" s="125" t="s">
        <v>718</v>
      </c>
      <c r="D4" s="353" t="s">
        <v>1032</v>
      </c>
      <c r="E4" s="124" t="s">
        <v>1031</v>
      </c>
      <c r="F4" s="124" t="s">
        <v>1030</v>
      </c>
      <c r="G4" s="124" t="s">
        <v>1029</v>
      </c>
      <c r="H4" s="124" t="s">
        <v>1028</v>
      </c>
      <c r="I4" s="124" t="s">
        <v>1027</v>
      </c>
      <c r="J4" s="124" t="s">
        <v>1026</v>
      </c>
      <c r="K4" s="63" t="s">
        <v>1038</v>
      </c>
      <c r="L4" s="63" t="s">
        <v>1037</v>
      </c>
      <c r="M4" s="66" t="s">
        <v>1036</v>
      </c>
      <c r="N4" s="66" t="s">
        <v>1035</v>
      </c>
      <c r="O4" s="63" t="s">
        <v>1034</v>
      </c>
      <c r="Q4" s="352" t="s">
        <v>1033</v>
      </c>
      <c r="R4" s="351" t="s">
        <v>751</v>
      </c>
      <c r="S4" s="133" t="s">
        <v>703</v>
      </c>
      <c r="T4" s="350" t="s">
        <v>1032</v>
      </c>
      <c r="U4" s="349" t="s">
        <v>1032</v>
      </c>
      <c r="V4" s="63" t="s">
        <v>1031</v>
      </c>
      <c r="W4" s="65" t="s">
        <v>1030</v>
      </c>
      <c r="X4" s="65" t="s">
        <v>1029</v>
      </c>
      <c r="Y4" s="65" t="s">
        <v>1028</v>
      </c>
      <c r="Z4" s="65" t="s">
        <v>1027</v>
      </c>
      <c r="AA4" s="65" t="s">
        <v>1026</v>
      </c>
      <c r="AB4" s="65" t="s">
        <v>1025</v>
      </c>
      <c r="AC4" s="348" t="s">
        <v>1024</v>
      </c>
      <c r="AD4" s="63" t="s">
        <v>1023</v>
      </c>
      <c r="AE4" s="63" t="s">
        <v>1022</v>
      </c>
      <c r="AH4" s="66" t="s">
        <v>1021</v>
      </c>
      <c r="AI4" s="63" t="s">
        <v>1020</v>
      </c>
      <c r="AJ4" s="133" t="s">
        <v>1019</v>
      </c>
      <c r="AK4" s="347" t="s">
        <v>1018</v>
      </c>
      <c r="AL4" s="346" t="s">
        <v>1017</v>
      </c>
      <c r="AM4" s="65" t="s">
        <v>1016</v>
      </c>
      <c r="AN4" s="65" t="s">
        <v>1015</v>
      </c>
      <c r="AO4" s="65" t="s">
        <v>1014</v>
      </c>
      <c r="AP4" s="65" t="s">
        <v>1013</v>
      </c>
      <c r="AQ4" s="65" t="s">
        <v>1012</v>
      </c>
      <c r="AR4" s="63" t="s">
        <v>1011</v>
      </c>
      <c r="AS4" s="345" t="s">
        <v>1010</v>
      </c>
      <c r="AT4" s="345" t="s">
        <v>1009</v>
      </c>
      <c r="AU4" s="345" t="s">
        <v>1008</v>
      </c>
      <c r="AV4" s="345" t="s">
        <v>1007</v>
      </c>
      <c r="AW4" s="345" t="s">
        <v>1006</v>
      </c>
      <c r="AX4" s="344" t="s">
        <v>992</v>
      </c>
      <c r="AZ4" s="184"/>
      <c r="BA4" s="628" t="s">
        <v>1005</v>
      </c>
      <c r="BB4" s="629"/>
      <c r="BC4" s="629"/>
      <c r="BD4" s="629"/>
      <c r="BE4" s="629"/>
      <c r="BF4" s="630"/>
      <c r="BG4" s="184"/>
      <c r="BH4" s="625" t="s">
        <v>1004</v>
      </c>
      <c r="BI4" s="626"/>
      <c r="BJ4" s="626"/>
      <c r="BK4" s="626"/>
      <c r="BL4" s="626"/>
      <c r="BM4" s="627"/>
      <c r="BN4" s="184"/>
      <c r="BO4" s="628" t="s">
        <v>1003</v>
      </c>
      <c r="BP4" s="629"/>
      <c r="BQ4" s="629"/>
      <c r="BR4" s="629"/>
      <c r="BS4" s="629"/>
      <c r="BT4" s="630"/>
    </row>
    <row r="5" spans="1:169" ht="12.75" customHeight="1">
      <c r="A5" s="96" t="s">
        <v>1000</v>
      </c>
      <c r="B5" s="9">
        <v>4</v>
      </c>
      <c r="C5" s="117">
        <v>339.4</v>
      </c>
      <c r="D5" s="600" t="s">
        <v>1002</v>
      </c>
      <c r="E5" s="2">
        <v>54.183266932270925</v>
      </c>
      <c r="F5" s="2">
        <v>43.027888446215144</v>
      </c>
      <c r="G5" s="2">
        <v>2.7888446215139444</v>
      </c>
      <c r="H5" s="2">
        <v>0</v>
      </c>
      <c r="I5" s="2">
        <v>0</v>
      </c>
      <c r="J5" s="2">
        <v>0</v>
      </c>
      <c r="K5" s="74">
        <v>-0.778026</v>
      </c>
      <c r="L5" s="74">
        <v>-0.53944599999999998</v>
      </c>
      <c r="M5" s="1" t="s">
        <v>1001</v>
      </c>
      <c r="N5" s="1">
        <v>100</v>
      </c>
      <c r="O5" s="74">
        <v>-0.77800000000000002</v>
      </c>
      <c r="Q5" s="96" t="s">
        <v>1000</v>
      </c>
      <c r="R5" s="9">
        <v>2</v>
      </c>
      <c r="S5" s="7">
        <v>36.9</v>
      </c>
      <c r="T5" s="614" t="s">
        <v>999</v>
      </c>
      <c r="U5" s="603" t="s">
        <v>998</v>
      </c>
      <c r="V5" s="74">
        <v>31.6</v>
      </c>
      <c r="W5" s="323">
        <v>54.8</v>
      </c>
      <c r="X5" s="323">
        <v>10.8</v>
      </c>
      <c r="Y5" s="323">
        <v>2.8</v>
      </c>
      <c r="Z5" s="323">
        <v>0</v>
      </c>
      <c r="AA5" s="323">
        <v>0</v>
      </c>
      <c r="AB5" s="323">
        <v>0</v>
      </c>
      <c r="AC5" s="323">
        <v>0</v>
      </c>
      <c r="AD5" s="74">
        <v>-0.66423100000000002</v>
      </c>
      <c r="AE5" s="74">
        <v>1.2767900000000001</v>
      </c>
      <c r="AH5" s="589" t="s">
        <v>983</v>
      </c>
      <c r="AI5" s="1">
        <v>0</v>
      </c>
      <c r="AJ5" s="117">
        <v>105.5</v>
      </c>
      <c r="AK5" s="327">
        <v>170.85157829948122</v>
      </c>
      <c r="AL5" s="326">
        <v>61.165048543689316</v>
      </c>
      <c r="AM5" s="323">
        <v>41.930116472545755</v>
      </c>
      <c r="AN5" s="323">
        <v>0.99833610648918469</v>
      </c>
      <c r="AO5" s="323">
        <v>11.980033277870216</v>
      </c>
      <c r="AP5" s="323">
        <v>16.805324459234612</v>
      </c>
      <c r="AQ5" s="323">
        <v>28.286189683860226</v>
      </c>
      <c r="AR5" s="74">
        <v>100</v>
      </c>
      <c r="AS5" s="325">
        <v>11.650485436893206</v>
      </c>
      <c r="AT5" s="325">
        <v>27.454242928452576</v>
      </c>
      <c r="AU5" s="325">
        <v>14.143094841930118</v>
      </c>
      <c r="AV5" s="325">
        <v>0.16638935108153077</v>
      </c>
      <c r="AW5" s="325">
        <v>22.129783693843592</v>
      </c>
      <c r="AX5" s="325">
        <v>1.5647058823529409</v>
      </c>
      <c r="AZ5" s="343" t="s">
        <v>930</v>
      </c>
      <c r="BA5" s="342" t="s">
        <v>997</v>
      </c>
      <c r="BB5" s="342" t="s">
        <v>996</v>
      </c>
      <c r="BC5" s="342" t="s">
        <v>995</v>
      </c>
      <c r="BD5" s="342" t="s">
        <v>994</v>
      </c>
      <c r="BE5" s="342" t="s">
        <v>993</v>
      </c>
      <c r="BF5" s="342" t="s">
        <v>992</v>
      </c>
      <c r="BG5" s="184"/>
      <c r="BH5" s="341" t="s">
        <v>997</v>
      </c>
      <c r="BI5" s="341" t="s">
        <v>996</v>
      </c>
      <c r="BJ5" s="341" t="s">
        <v>995</v>
      </c>
      <c r="BK5" s="341" t="s">
        <v>994</v>
      </c>
      <c r="BL5" s="341" t="s">
        <v>993</v>
      </c>
      <c r="BM5" s="341" t="s">
        <v>992</v>
      </c>
      <c r="BN5" s="184"/>
      <c r="BO5" s="341" t="s">
        <v>997</v>
      </c>
      <c r="BP5" s="341" t="s">
        <v>996</v>
      </c>
      <c r="BQ5" s="341" t="s">
        <v>995</v>
      </c>
      <c r="BR5" s="341" t="s">
        <v>994</v>
      </c>
      <c r="BS5" s="341" t="s">
        <v>993</v>
      </c>
      <c r="BT5" s="341" t="s">
        <v>992</v>
      </c>
    </row>
    <row r="6" spans="1:169">
      <c r="A6" s="96" t="s">
        <v>991</v>
      </c>
      <c r="B6" s="9">
        <v>12</v>
      </c>
      <c r="C6" s="117">
        <v>1129.0999999999999</v>
      </c>
      <c r="D6" s="601"/>
      <c r="E6" s="2">
        <v>42.800000000000004</v>
      </c>
      <c r="F6" s="2">
        <v>55.2</v>
      </c>
      <c r="G6" s="2">
        <v>1.6</v>
      </c>
      <c r="H6" s="2">
        <v>0</v>
      </c>
      <c r="I6" s="2">
        <v>0</v>
      </c>
      <c r="J6" s="2">
        <v>0</v>
      </c>
      <c r="K6" s="74">
        <v>-0.78155699999999995</v>
      </c>
      <c r="L6" s="74">
        <v>-0.34542800000000001</v>
      </c>
      <c r="N6" s="1">
        <v>200</v>
      </c>
      <c r="O6" s="74">
        <v>-0.77800000000000002</v>
      </c>
      <c r="Q6" s="96" t="s">
        <v>991</v>
      </c>
      <c r="R6" s="9">
        <v>10</v>
      </c>
      <c r="S6" s="7">
        <v>1369.7</v>
      </c>
      <c r="T6" s="615"/>
      <c r="U6" s="604"/>
      <c r="V6" s="74">
        <v>8.8000000000000007</v>
      </c>
      <c r="W6" s="323">
        <v>77.3</v>
      </c>
      <c r="X6" s="323">
        <v>13.9</v>
      </c>
      <c r="Y6" s="323">
        <v>0</v>
      </c>
      <c r="Z6" s="323">
        <v>0</v>
      </c>
      <c r="AA6" s="323">
        <v>0</v>
      </c>
      <c r="AB6" s="323">
        <v>0</v>
      </c>
      <c r="AC6" s="323">
        <v>0</v>
      </c>
      <c r="AD6" s="74">
        <v>-0.47311500000000001</v>
      </c>
      <c r="AE6" s="74">
        <v>0.54327700000000001</v>
      </c>
      <c r="AH6" s="583"/>
      <c r="AI6" s="1">
        <v>8</v>
      </c>
      <c r="AJ6" s="117">
        <v>303.7</v>
      </c>
      <c r="AK6" s="327">
        <v>182.11727703039364</v>
      </c>
      <c r="AL6" s="326">
        <v>58.678955453149008</v>
      </c>
      <c r="AM6" s="323">
        <v>36.274509803921568</v>
      </c>
      <c r="AN6" s="323">
        <v>1.9607843137254901</v>
      </c>
      <c r="AO6" s="323">
        <v>18.627450980392158</v>
      </c>
      <c r="AP6" s="323">
        <v>14.052287581699348</v>
      </c>
      <c r="AQ6" s="323">
        <v>29.084967320261445</v>
      </c>
      <c r="AR6" s="74">
        <v>100</v>
      </c>
      <c r="AS6" s="325">
        <v>9.0629800307219668</v>
      </c>
      <c r="AT6" s="325">
        <v>20.588235294117645</v>
      </c>
      <c r="AU6" s="325">
        <v>10.784313725490197</v>
      </c>
      <c r="AV6" s="325">
        <v>0.65359477124183007</v>
      </c>
      <c r="AW6" s="325">
        <v>15.032679738562091</v>
      </c>
      <c r="AX6" s="325">
        <v>1.3939393939393938</v>
      </c>
      <c r="AZ6" s="340" t="s">
        <v>793</v>
      </c>
      <c r="BA6" s="339">
        <v>53</v>
      </c>
      <c r="BB6" s="339">
        <v>53</v>
      </c>
      <c r="BC6" s="339">
        <v>53</v>
      </c>
      <c r="BD6" s="339">
        <v>53</v>
      </c>
      <c r="BE6" s="339">
        <v>53</v>
      </c>
      <c r="BF6" s="339">
        <v>53</v>
      </c>
      <c r="BG6" s="184"/>
      <c r="BH6" s="339">
        <v>31</v>
      </c>
      <c r="BI6" s="339">
        <v>31</v>
      </c>
      <c r="BJ6" s="339">
        <v>31</v>
      </c>
      <c r="BK6" s="339">
        <v>31</v>
      </c>
      <c r="BL6" s="339">
        <v>31</v>
      </c>
      <c r="BM6" s="339">
        <v>31</v>
      </c>
      <c r="BN6" s="184"/>
      <c r="BO6" s="339">
        <v>4</v>
      </c>
      <c r="BP6" s="339">
        <v>4</v>
      </c>
      <c r="BQ6" s="339">
        <v>4</v>
      </c>
      <c r="BR6" s="339">
        <v>4</v>
      </c>
      <c r="BS6" s="339">
        <v>4</v>
      </c>
      <c r="BT6" s="339">
        <v>4</v>
      </c>
    </row>
    <row r="7" spans="1:169">
      <c r="B7" s="9">
        <v>20</v>
      </c>
      <c r="C7" s="117">
        <v>2246.4</v>
      </c>
      <c r="D7" s="601"/>
      <c r="E7" s="2">
        <v>30.855018587360597</v>
      </c>
      <c r="F7" s="2">
        <v>65.799256505576196</v>
      </c>
      <c r="G7" s="2">
        <v>2.9739776951672861</v>
      </c>
      <c r="H7" s="2">
        <v>0</v>
      </c>
      <c r="I7" s="2">
        <v>0</v>
      </c>
      <c r="J7" s="2">
        <v>0.37174721189591076</v>
      </c>
      <c r="K7" s="74">
        <v>-0.68996299999999999</v>
      </c>
      <c r="L7" s="74">
        <v>-0.15768499999999999</v>
      </c>
      <c r="N7" s="1">
        <v>300</v>
      </c>
      <c r="O7" s="74">
        <v>-0.77800256109999999</v>
      </c>
      <c r="R7" s="9">
        <v>18</v>
      </c>
      <c r="S7" s="7">
        <v>3282.5</v>
      </c>
      <c r="T7" s="615"/>
      <c r="U7" s="604"/>
      <c r="V7" s="74">
        <v>6.3</v>
      </c>
      <c r="W7" s="323">
        <v>69.099999999999994</v>
      </c>
      <c r="X7" s="323">
        <v>23.8</v>
      </c>
      <c r="Y7" s="323">
        <v>0.8</v>
      </c>
      <c r="Z7" s="323">
        <v>0</v>
      </c>
      <c r="AA7" s="323">
        <v>0</v>
      </c>
      <c r="AB7" s="323">
        <v>0</v>
      </c>
      <c r="AC7" s="323">
        <v>0</v>
      </c>
      <c r="AD7" s="74">
        <v>-0.42255199999999998</v>
      </c>
      <c r="AE7" s="74">
        <v>0.28379799999999999</v>
      </c>
      <c r="AH7" s="583"/>
      <c r="AI7" s="1">
        <v>16</v>
      </c>
      <c r="AJ7" s="117">
        <v>494.8</v>
      </c>
      <c r="AK7" s="327">
        <v>237.93854142081665</v>
      </c>
      <c r="AL7" s="326">
        <v>63.17365269461078</v>
      </c>
      <c r="AM7" s="323">
        <v>34.646962233169134</v>
      </c>
      <c r="AN7" s="323">
        <v>1.6420361247947455</v>
      </c>
      <c r="AO7" s="323">
        <v>17.077175697865353</v>
      </c>
      <c r="AP7" s="323">
        <v>18.719211822660096</v>
      </c>
      <c r="AQ7" s="323">
        <v>27.91461412151067</v>
      </c>
      <c r="AR7" s="74">
        <v>100</v>
      </c>
      <c r="AS7" s="325">
        <v>6.4371257485029938</v>
      </c>
      <c r="AT7" s="325">
        <v>17.077175697865353</v>
      </c>
      <c r="AU7" s="325">
        <v>17.405582922824301</v>
      </c>
      <c r="AV7" s="325">
        <v>0.49261083743842365</v>
      </c>
      <c r="AW7" s="325">
        <v>12.807881773399016</v>
      </c>
      <c r="AX7" s="325">
        <v>0.73584905660377364</v>
      </c>
      <c r="AZ7" s="184" t="s">
        <v>792</v>
      </c>
      <c r="BA7" s="338">
        <v>0</v>
      </c>
      <c r="BB7" s="338">
        <v>0</v>
      </c>
      <c r="BC7" s="338">
        <v>0</v>
      </c>
      <c r="BD7" s="338">
        <v>0</v>
      </c>
      <c r="BE7" s="338">
        <v>0</v>
      </c>
      <c r="BF7" s="338">
        <v>0</v>
      </c>
      <c r="BG7" s="184"/>
      <c r="BH7" s="338">
        <v>0</v>
      </c>
      <c r="BI7" s="338">
        <v>0</v>
      </c>
      <c r="BJ7" s="338">
        <v>0</v>
      </c>
      <c r="BK7" s="338">
        <v>0</v>
      </c>
      <c r="BL7" s="338">
        <v>0</v>
      </c>
      <c r="BM7" s="338">
        <v>0</v>
      </c>
      <c r="BN7" s="184"/>
      <c r="BO7" s="338">
        <v>0</v>
      </c>
      <c r="BP7" s="338">
        <v>0</v>
      </c>
      <c r="BQ7" s="338">
        <v>0</v>
      </c>
      <c r="BR7" s="338">
        <v>0</v>
      </c>
      <c r="BS7" s="338">
        <v>0</v>
      </c>
      <c r="BT7" s="338">
        <v>0</v>
      </c>
    </row>
    <row r="8" spans="1:169">
      <c r="B8" s="9">
        <v>28</v>
      </c>
      <c r="C8" s="117">
        <v>2516.5</v>
      </c>
      <c r="D8" s="601"/>
      <c r="E8" s="2">
        <v>36.434108527131784</v>
      </c>
      <c r="F8" s="2">
        <v>58.914728682170541</v>
      </c>
      <c r="G8" s="2">
        <v>3.8759689922480618</v>
      </c>
      <c r="H8" s="2">
        <v>0.38759689922480622</v>
      </c>
      <c r="I8" s="2">
        <v>0</v>
      </c>
      <c r="J8" s="2">
        <v>0.38759689922480622</v>
      </c>
      <c r="K8" s="74">
        <v>-0.66601900000000003</v>
      </c>
      <c r="L8" s="74">
        <v>-0.25694299999999998</v>
      </c>
      <c r="N8" s="1">
        <v>400</v>
      </c>
      <c r="O8" s="74">
        <v>-0.77827625680000001</v>
      </c>
      <c r="R8" s="9">
        <v>26</v>
      </c>
      <c r="S8" s="7">
        <v>4302.6000000000004</v>
      </c>
      <c r="T8" s="615"/>
      <c r="U8" s="604"/>
      <c r="V8" s="74">
        <v>7.8</v>
      </c>
      <c r="W8" s="323">
        <v>42.4</v>
      </c>
      <c r="X8" s="323">
        <v>49.8</v>
      </c>
      <c r="Y8" s="323">
        <v>0</v>
      </c>
      <c r="Z8" s="323">
        <v>0</v>
      </c>
      <c r="AA8" s="323">
        <v>0</v>
      </c>
      <c r="AB8" s="323">
        <v>0</v>
      </c>
      <c r="AC8" s="323">
        <v>0</v>
      </c>
      <c r="AD8" s="74">
        <v>-0.41488799999999998</v>
      </c>
      <c r="AE8" s="74">
        <v>-6.0340100000000001E-2</v>
      </c>
      <c r="AH8" s="583"/>
      <c r="AI8" s="1">
        <v>24</v>
      </c>
      <c r="AJ8" s="117">
        <v>690.7</v>
      </c>
      <c r="AK8" s="327">
        <v>172.57092052140371</v>
      </c>
      <c r="AL8" s="326">
        <v>69.802731411229132</v>
      </c>
      <c r="AM8" s="323">
        <v>35.891647855530472</v>
      </c>
      <c r="AN8" s="323">
        <v>0.90293453724604955</v>
      </c>
      <c r="AO8" s="323">
        <v>15.80135440180587</v>
      </c>
      <c r="AP8" s="323">
        <v>14.672686230248308</v>
      </c>
      <c r="AQ8" s="323">
        <v>32.731376975169304</v>
      </c>
      <c r="AR8" s="74">
        <v>100</v>
      </c>
      <c r="AS8" s="325">
        <v>5.4628224582701055</v>
      </c>
      <c r="AT8" s="325">
        <v>22.799097065462753</v>
      </c>
      <c r="AU8" s="325">
        <v>11.963882618510159</v>
      </c>
      <c r="AV8" s="325">
        <v>1.3544018058690745</v>
      </c>
      <c r="AW8" s="325">
        <v>19.413092550790068</v>
      </c>
      <c r="AX8" s="325">
        <v>1.6226415094339623</v>
      </c>
      <c r="AZ8" s="184" t="s">
        <v>789</v>
      </c>
      <c r="BA8" s="338">
        <v>53</v>
      </c>
      <c r="BB8" s="338">
        <v>53</v>
      </c>
      <c r="BC8" s="338">
        <v>53</v>
      </c>
      <c r="BD8" s="338">
        <v>53</v>
      </c>
      <c r="BE8" s="338">
        <v>53</v>
      </c>
      <c r="BF8" s="338">
        <v>53</v>
      </c>
      <c r="BG8" s="184"/>
      <c r="BH8" s="338">
        <v>31</v>
      </c>
      <c r="BI8" s="338">
        <v>31</v>
      </c>
      <c r="BJ8" s="338">
        <v>31</v>
      </c>
      <c r="BK8" s="338">
        <v>31</v>
      </c>
      <c r="BL8" s="338">
        <v>31</v>
      </c>
      <c r="BM8" s="338">
        <v>31</v>
      </c>
      <c r="BN8" s="184"/>
      <c r="BO8" s="338">
        <v>4</v>
      </c>
      <c r="BP8" s="338">
        <v>4</v>
      </c>
      <c r="BQ8" s="338">
        <v>4</v>
      </c>
      <c r="BR8" s="338">
        <v>4</v>
      </c>
      <c r="BS8" s="338">
        <v>4</v>
      </c>
      <c r="BT8" s="338">
        <v>4</v>
      </c>
    </row>
    <row r="9" spans="1:169">
      <c r="B9" s="9">
        <v>36</v>
      </c>
      <c r="C9" s="117">
        <v>2688.1</v>
      </c>
      <c r="D9" s="601"/>
      <c r="E9" s="2">
        <v>29.268292682926827</v>
      </c>
      <c r="F9" s="2">
        <v>63.763066202090592</v>
      </c>
      <c r="G9" s="2">
        <v>6.9686411149825789</v>
      </c>
      <c r="H9" s="2">
        <v>0</v>
      </c>
      <c r="I9" s="2">
        <v>0</v>
      </c>
      <c r="J9" s="2">
        <v>0</v>
      </c>
      <c r="K9" s="74">
        <v>-0.68898099999999995</v>
      </c>
      <c r="L9" s="74">
        <v>-0.160273</v>
      </c>
      <c r="N9" s="1">
        <v>500</v>
      </c>
      <c r="O9" s="74">
        <v>-0.77873212609999998</v>
      </c>
      <c r="R9" s="9">
        <v>34</v>
      </c>
      <c r="S9" s="7">
        <v>4603.3999999999996</v>
      </c>
      <c r="T9" s="616"/>
      <c r="U9" s="605"/>
      <c r="V9" s="74">
        <v>15.5</v>
      </c>
      <c r="W9" s="323">
        <v>73.3</v>
      </c>
      <c r="X9" s="323">
        <v>10.9</v>
      </c>
      <c r="Y9" s="323">
        <v>0</v>
      </c>
      <c r="Z9" s="323">
        <v>0</v>
      </c>
      <c r="AA9" s="323">
        <v>0.4</v>
      </c>
      <c r="AB9" s="323">
        <v>0</v>
      </c>
      <c r="AC9" s="323">
        <v>0</v>
      </c>
      <c r="AD9" s="74">
        <v>-0.53907899999999997</v>
      </c>
      <c r="AE9" s="74">
        <v>0.8115</v>
      </c>
      <c r="AH9" s="583"/>
      <c r="AI9" s="1">
        <v>36</v>
      </c>
      <c r="AJ9" s="117">
        <v>985.3</v>
      </c>
      <c r="AK9" s="327">
        <v>398.30810911808669</v>
      </c>
      <c r="AL9" s="326">
        <v>72.56637168141593</v>
      </c>
      <c r="AM9" s="323">
        <v>51.442307692307686</v>
      </c>
      <c r="AN9" s="323">
        <v>0.96153846153846156</v>
      </c>
      <c r="AO9" s="323">
        <v>11.538461538461538</v>
      </c>
      <c r="AP9" s="323">
        <v>13.461538461538462</v>
      </c>
      <c r="AQ9" s="323">
        <v>22.596153846153847</v>
      </c>
      <c r="AR9" s="74">
        <v>100</v>
      </c>
      <c r="AS9" s="325">
        <v>5.4572271386430682</v>
      </c>
      <c r="AT9" s="325">
        <v>34.855769230769234</v>
      </c>
      <c r="AU9" s="325">
        <v>11.538461538461538</v>
      </c>
      <c r="AV9" s="325">
        <v>0.24038461538461539</v>
      </c>
      <c r="AW9" s="325">
        <v>26.442307692307693</v>
      </c>
      <c r="AX9" s="325">
        <v>2.291666666666667</v>
      </c>
      <c r="AZ9" s="184" t="s">
        <v>787</v>
      </c>
      <c r="BA9" s="330">
        <v>26.047358834244079</v>
      </c>
      <c r="BB9" s="330">
        <v>0.12180267965895249</v>
      </c>
      <c r="BC9" s="330">
        <v>2.4360535931790497</v>
      </c>
      <c r="BD9" s="330">
        <v>5.2916416115453995</v>
      </c>
      <c r="BE9" s="330">
        <v>11.356843992827237</v>
      </c>
      <c r="BF9" s="330">
        <v>0.37435897435897442</v>
      </c>
      <c r="BG9" s="184"/>
      <c r="BH9" s="330">
        <v>30.388059701492537</v>
      </c>
      <c r="BI9" s="330">
        <v>0.90293453724604955</v>
      </c>
      <c r="BJ9" s="330">
        <v>9.6096096096096097</v>
      </c>
      <c r="BK9" s="330">
        <v>11.885991510006065</v>
      </c>
      <c r="BL9" s="330">
        <v>15.07352941176471</v>
      </c>
      <c r="BM9" s="330">
        <v>0.45909090909090911</v>
      </c>
      <c r="BN9" s="184"/>
      <c r="BO9" s="330">
        <v>34.646962233169134</v>
      </c>
      <c r="BP9" s="330">
        <v>0.90293453724604955</v>
      </c>
      <c r="BQ9" s="330">
        <v>11.538461538461538</v>
      </c>
      <c r="BR9" s="330">
        <v>13.461538461538462</v>
      </c>
      <c r="BS9" s="330">
        <v>22.596153846153847</v>
      </c>
      <c r="BT9" s="330">
        <v>0.73584905660377364</v>
      </c>
    </row>
    <row r="10" spans="1:169">
      <c r="B10" s="9">
        <v>44</v>
      </c>
      <c r="C10" s="117">
        <v>2834.3</v>
      </c>
      <c r="D10" s="601"/>
      <c r="E10" s="2">
        <v>43.6</v>
      </c>
      <c r="F10" s="2">
        <v>51.199999999999996</v>
      </c>
      <c r="G10" s="2">
        <v>5.2</v>
      </c>
      <c r="H10" s="2">
        <v>0</v>
      </c>
      <c r="I10" s="2">
        <v>0</v>
      </c>
      <c r="J10" s="2">
        <v>0</v>
      </c>
      <c r="K10" s="74">
        <v>-0.730522</v>
      </c>
      <c r="L10" s="74">
        <v>-0.383156</v>
      </c>
      <c r="N10" s="1">
        <v>600</v>
      </c>
      <c r="O10" s="74">
        <v>-0.77918799540000006</v>
      </c>
      <c r="R10" s="9">
        <v>42</v>
      </c>
      <c r="S10" s="7">
        <v>4670.8999999999996</v>
      </c>
      <c r="T10" s="617" t="s">
        <v>990</v>
      </c>
      <c r="U10" s="606" t="s">
        <v>989</v>
      </c>
      <c r="V10" s="74">
        <v>0.8</v>
      </c>
      <c r="W10" s="323">
        <v>12.8</v>
      </c>
      <c r="X10" s="323">
        <v>77.400000000000006</v>
      </c>
      <c r="Y10" s="323">
        <v>9.1</v>
      </c>
      <c r="Z10" s="323">
        <v>0</v>
      </c>
      <c r="AA10" s="323">
        <v>0</v>
      </c>
      <c r="AB10" s="323">
        <v>0</v>
      </c>
      <c r="AC10" s="323">
        <v>0</v>
      </c>
      <c r="AD10" s="74">
        <v>-0.17030100000000001</v>
      </c>
      <c r="AE10" s="74">
        <v>-0.95242400000000005</v>
      </c>
      <c r="AH10" s="583"/>
      <c r="AI10" s="1">
        <v>40</v>
      </c>
      <c r="AJ10" s="117">
        <v>1083.0999999999999</v>
      </c>
      <c r="AK10" s="327">
        <v>171.03578163017031</v>
      </c>
      <c r="AL10" s="326">
        <v>67.628312646762836</v>
      </c>
      <c r="AM10" s="323">
        <v>41.408114558472555</v>
      </c>
      <c r="AN10" s="323">
        <v>2.2673031026252985</v>
      </c>
      <c r="AO10" s="323">
        <v>17.899761336515514</v>
      </c>
      <c r="AP10" s="323">
        <v>19.212410501193318</v>
      </c>
      <c r="AQ10" s="323">
        <v>19.212410501193315</v>
      </c>
      <c r="AR10" s="74">
        <v>100</v>
      </c>
      <c r="AS10" s="325">
        <v>5.8369674605836961</v>
      </c>
      <c r="AT10" s="325">
        <v>19.689737470167067</v>
      </c>
      <c r="AU10" s="325">
        <v>14.916467780429594</v>
      </c>
      <c r="AV10" s="325">
        <v>0.47732696897374705</v>
      </c>
      <c r="AW10" s="325">
        <v>15.035799522673033</v>
      </c>
      <c r="AX10" s="325">
        <v>1.0080000000000002</v>
      </c>
      <c r="AZ10" s="184" t="s">
        <v>786</v>
      </c>
      <c r="BA10" s="330">
        <v>69.573060733613957</v>
      </c>
      <c r="BB10" s="330">
        <v>19.605499103407055</v>
      </c>
      <c r="BC10" s="330">
        <v>20.706455542021924</v>
      </c>
      <c r="BD10" s="330">
        <v>31.761194029850742</v>
      </c>
      <c r="BE10" s="330">
        <v>32.731376975169304</v>
      </c>
      <c r="BF10" s="330">
        <v>2.6774193548387095</v>
      </c>
      <c r="BG10" s="184"/>
      <c r="BH10" s="330">
        <v>51.442307692307686</v>
      </c>
      <c r="BI10" s="330">
        <v>15.943728018757328</v>
      </c>
      <c r="BJ10" s="330">
        <v>20.706455542021924</v>
      </c>
      <c r="BK10" s="330">
        <v>31.761194029850742</v>
      </c>
      <c r="BL10" s="330">
        <v>32.731376975169304</v>
      </c>
      <c r="BM10" s="330">
        <v>2.6774193548387095</v>
      </c>
      <c r="BN10" s="184"/>
      <c r="BO10" s="330">
        <v>51.442307692307686</v>
      </c>
      <c r="BP10" s="330">
        <v>1.9607843137254901</v>
      </c>
      <c r="BQ10" s="330">
        <v>18.627450980392158</v>
      </c>
      <c r="BR10" s="330">
        <v>18.719211822660096</v>
      </c>
      <c r="BS10" s="330">
        <v>32.731376975169304</v>
      </c>
      <c r="BT10" s="330">
        <v>2.291666666666667</v>
      </c>
    </row>
    <row r="11" spans="1:169" ht="15" thickBot="1">
      <c r="B11" s="9">
        <v>52</v>
      </c>
      <c r="C11" s="117">
        <v>2912.3</v>
      </c>
      <c r="D11" s="601"/>
      <c r="E11" s="2">
        <v>33.999999999999993</v>
      </c>
      <c r="F11" s="2">
        <v>63.6</v>
      </c>
      <c r="G11" s="2">
        <v>2.4</v>
      </c>
      <c r="H11" s="2">
        <v>0</v>
      </c>
      <c r="I11" s="2">
        <v>0</v>
      </c>
      <c r="J11" s="2">
        <v>0</v>
      </c>
      <c r="K11" s="74">
        <v>-0.763374</v>
      </c>
      <c r="L11" s="74">
        <v>-0.20393900000000001</v>
      </c>
      <c r="N11" s="1">
        <v>700</v>
      </c>
      <c r="O11" s="74">
        <v>-0.77964386480000003</v>
      </c>
      <c r="R11" s="9">
        <v>50</v>
      </c>
      <c r="S11" s="7">
        <v>4735.8</v>
      </c>
      <c r="T11" s="618"/>
      <c r="U11" s="607"/>
      <c r="V11" s="74">
        <v>0.8</v>
      </c>
      <c r="W11" s="323">
        <v>19.2</v>
      </c>
      <c r="X11" s="323">
        <v>28.4</v>
      </c>
      <c r="Y11" s="323">
        <v>50.8</v>
      </c>
      <c r="Z11" s="323">
        <v>0</v>
      </c>
      <c r="AA11" s="323">
        <v>0.8</v>
      </c>
      <c r="AB11" s="323">
        <v>0</v>
      </c>
      <c r="AC11" s="323">
        <v>0.4</v>
      </c>
      <c r="AD11" s="74">
        <v>0.40941100000000002</v>
      </c>
      <c r="AE11" s="74">
        <v>-1.19723</v>
      </c>
      <c r="AH11" s="583"/>
      <c r="AI11" s="1">
        <v>48.000000000000007</v>
      </c>
      <c r="AJ11" s="117">
        <v>1279.7</v>
      </c>
      <c r="AK11" s="327">
        <v>177.14368794326239</v>
      </c>
      <c r="AL11" s="326">
        <v>62.356495468277949</v>
      </c>
      <c r="AM11" s="323">
        <v>46.97156983930779</v>
      </c>
      <c r="AN11" s="323">
        <v>3.3374536464771323</v>
      </c>
      <c r="AO11" s="323">
        <v>10.383189122373301</v>
      </c>
      <c r="AP11" s="323">
        <v>16.687268232385659</v>
      </c>
      <c r="AQ11" s="323">
        <v>22.620519159456126</v>
      </c>
      <c r="AR11" s="74">
        <v>100</v>
      </c>
      <c r="AS11" s="325">
        <v>5.2567975830815712</v>
      </c>
      <c r="AT11" s="325">
        <v>13.349814585908529</v>
      </c>
      <c r="AU11" s="325">
        <v>13.473423980222496</v>
      </c>
      <c r="AV11" s="325">
        <v>1.9777503090234856</v>
      </c>
      <c r="AW11" s="325">
        <v>11.990111248454882</v>
      </c>
      <c r="AX11" s="325">
        <v>0.88990825688073405</v>
      </c>
      <c r="AZ11" s="184" t="s">
        <v>901</v>
      </c>
      <c r="BA11" s="338">
        <v>1</v>
      </c>
      <c r="BB11" s="338">
        <v>1</v>
      </c>
      <c r="BC11" s="338">
        <v>1</v>
      </c>
      <c r="BD11" s="338">
        <v>1</v>
      </c>
      <c r="BE11" s="338">
        <v>1</v>
      </c>
      <c r="BF11" s="338">
        <v>1</v>
      </c>
      <c r="BG11" s="184"/>
      <c r="BH11" s="338">
        <v>1</v>
      </c>
      <c r="BI11" s="338">
        <v>1</v>
      </c>
      <c r="BJ11" s="338">
        <v>1</v>
      </c>
      <c r="BK11" s="338">
        <v>1</v>
      </c>
      <c r="BL11" s="338">
        <v>1</v>
      </c>
      <c r="BM11" s="338">
        <v>1</v>
      </c>
      <c r="BN11" s="184"/>
      <c r="BO11" s="338">
        <v>1</v>
      </c>
      <c r="BP11" s="338">
        <v>1</v>
      </c>
      <c r="BQ11" s="338">
        <v>1</v>
      </c>
      <c r="BR11" s="338">
        <v>1</v>
      </c>
      <c r="BS11" s="338">
        <v>1</v>
      </c>
      <c r="BT11" s="338">
        <v>1</v>
      </c>
    </row>
    <row r="12" spans="1:169" ht="12.75" customHeight="1">
      <c r="B12" s="9">
        <v>60</v>
      </c>
      <c r="C12" s="117">
        <v>2969.9</v>
      </c>
      <c r="D12" s="601"/>
      <c r="E12" s="2">
        <v>32.799999999999997</v>
      </c>
      <c r="F12" s="2">
        <v>67.2</v>
      </c>
      <c r="G12" s="2">
        <v>0</v>
      </c>
      <c r="H12" s="2">
        <v>0</v>
      </c>
      <c r="I12" s="2">
        <v>0</v>
      </c>
      <c r="J12" s="2">
        <v>0</v>
      </c>
      <c r="K12" s="74">
        <v>-0.79869699999999999</v>
      </c>
      <c r="L12" s="74">
        <v>-0.16614300000000001</v>
      </c>
      <c r="N12" s="1">
        <v>800</v>
      </c>
      <c r="O12" s="74">
        <v>-0.7800997341</v>
      </c>
      <c r="R12" s="9">
        <v>54</v>
      </c>
      <c r="S12" s="7">
        <v>4768</v>
      </c>
      <c r="T12" s="619" t="s">
        <v>988</v>
      </c>
      <c r="U12" s="608" t="s">
        <v>988</v>
      </c>
      <c r="V12" s="74">
        <v>0</v>
      </c>
      <c r="W12" s="323">
        <v>0</v>
      </c>
      <c r="X12" s="323">
        <v>0</v>
      </c>
      <c r="Y12" s="323">
        <v>0</v>
      </c>
      <c r="Z12" s="323">
        <v>0</v>
      </c>
      <c r="AA12" s="323">
        <v>0</v>
      </c>
      <c r="AB12" s="323">
        <v>100</v>
      </c>
      <c r="AC12" s="323" t="s">
        <v>341</v>
      </c>
      <c r="AD12" s="74" t="s">
        <v>341</v>
      </c>
      <c r="AE12" s="74" t="s">
        <v>341</v>
      </c>
      <c r="AH12" s="583"/>
      <c r="AI12" s="1">
        <v>56.000000000000007</v>
      </c>
      <c r="AJ12" s="117">
        <v>1472.7</v>
      </c>
      <c r="AK12" s="327">
        <v>244.11356181150552</v>
      </c>
      <c r="AL12" s="326">
        <v>76.579644343549006</v>
      </c>
      <c r="AM12" s="323">
        <v>47.069486404833832</v>
      </c>
      <c r="AN12" s="323">
        <v>2.7794561933534743</v>
      </c>
      <c r="AO12" s="323">
        <v>12.809667673716014</v>
      </c>
      <c r="AP12" s="323">
        <v>17.885196374622357</v>
      </c>
      <c r="AQ12" s="323">
        <v>19.456193353474344</v>
      </c>
      <c r="AR12" s="74">
        <v>100.00000000000003</v>
      </c>
      <c r="AS12" s="325">
        <v>6.2050699962164213</v>
      </c>
      <c r="AT12" s="325">
        <v>22.235649546827794</v>
      </c>
      <c r="AU12" s="325">
        <v>14.501510574018129</v>
      </c>
      <c r="AV12" s="325">
        <v>1.6918429003021147</v>
      </c>
      <c r="AW12" s="325">
        <v>18.489425981873111</v>
      </c>
      <c r="AX12" s="325">
        <v>1.2749999999999999</v>
      </c>
      <c r="AZ12" s="184" t="s">
        <v>898</v>
      </c>
      <c r="BA12" s="338">
        <v>1</v>
      </c>
      <c r="BB12" s="338">
        <v>1</v>
      </c>
      <c r="BC12" s="338">
        <v>1</v>
      </c>
      <c r="BD12" s="338">
        <v>1</v>
      </c>
      <c r="BE12" s="338">
        <v>1</v>
      </c>
      <c r="BF12" s="338">
        <v>1</v>
      </c>
      <c r="BG12" s="184"/>
      <c r="BH12" s="338">
        <v>1</v>
      </c>
      <c r="BI12" s="338">
        <v>1</v>
      </c>
      <c r="BJ12" s="338">
        <v>1</v>
      </c>
      <c r="BK12" s="338">
        <v>1</v>
      </c>
      <c r="BL12" s="338">
        <v>1</v>
      </c>
      <c r="BM12" s="338">
        <v>1</v>
      </c>
      <c r="BN12" s="184"/>
      <c r="BO12" s="338">
        <v>1</v>
      </c>
      <c r="BP12" s="338">
        <v>1</v>
      </c>
      <c r="BQ12" s="338">
        <v>1</v>
      </c>
      <c r="BR12" s="338">
        <v>1</v>
      </c>
      <c r="BS12" s="338">
        <v>1</v>
      </c>
      <c r="BT12" s="338">
        <v>1</v>
      </c>
    </row>
    <row r="13" spans="1:169" ht="15" thickBot="1">
      <c r="B13" s="9">
        <v>68</v>
      </c>
      <c r="C13" s="117">
        <v>3026.2</v>
      </c>
      <c r="D13" s="602"/>
      <c r="E13" s="2">
        <v>38.521400778210122</v>
      </c>
      <c r="F13" s="2">
        <v>57.976653696498055</v>
      </c>
      <c r="G13" s="2">
        <v>3.1128404669260701</v>
      </c>
      <c r="H13" s="2">
        <v>0</v>
      </c>
      <c r="I13" s="2">
        <v>0</v>
      </c>
      <c r="J13" s="2">
        <v>0.38910505836575876</v>
      </c>
      <c r="K13" s="74">
        <v>-0.69279299999999999</v>
      </c>
      <c r="L13" s="74">
        <v>-0.28511700000000001</v>
      </c>
      <c r="N13" s="1">
        <v>900</v>
      </c>
      <c r="O13" s="74">
        <v>-0.78055560339999996</v>
      </c>
      <c r="R13" s="9">
        <v>58</v>
      </c>
      <c r="S13" s="7">
        <v>4800.6000000000004</v>
      </c>
      <c r="T13" s="620"/>
      <c r="U13" s="598"/>
      <c r="V13" s="74">
        <v>0</v>
      </c>
      <c r="W13" s="323">
        <v>0</v>
      </c>
      <c r="X13" s="323">
        <v>0</v>
      </c>
      <c r="Y13" s="323">
        <v>0</v>
      </c>
      <c r="Z13" s="323">
        <v>0</v>
      </c>
      <c r="AA13" s="323">
        <v>0</v>
      </c>
      <c r="AB13" s="323">
        <v>100</v>
      </c>
      <c r="AC13" s="323" t="s">
        <v>341</v>
      </c>
      <c r="AD13" s="74" t="s">
        <v>341</v>
      </c>
      <c r="AE13" s="74" t="s">
        <v>341</v>
      </c>
      <c r="AH13" s="583"/>
      <c r="AI13" s="1">
        <v>64</v>
      </c>
      <c r="AJ13" s="117">
        <v>1666.9</v>
      </c>
      <c r="AK13" s="327">
        <v>375.80700960994898</v>
      </c>
      <c r="AL13" s="326">
        <v>81.573968974650029</v>
      </c>
      <c r="AM13" s="323">
        <v>47.841945288753791</v>
      </c>
      <c r="AN13" s="323">
        <v>2.0668693009118542</v>
      </c>
      <c r="AO13" s="323">
        <v>15.319148936170212</v>
      </c>
      <c r="AP13" s="323">
        <v>15.683890577507599</v>
      </c>
      <c r="AQ13" s="323">
        <v>19.088145896656542</v>
      </c>
      <c r="AR13" s="74">
        <v>100</v>
      </c>
      <c r="AS13" s="325">
        <v>3.4052213393870598</v>
      </c>
      <c r="AT13" s="325">
        <v>23.22188449848024</v>
      </c>
      <c r="AU13" s="325">
        <v>12.522796352583587</v>
      </c>
      <c r="AV13" s="325">
        <v>1.8237082066869299</v>
      </c>
      <c r="AW13" s="325">
        <v>22.249240121580545</v>
      </c>
      <c r="AX13" s="325">
        <v>1.7766990291262135</v>
      </c>
      <c r="AZ13" s="184" t="s">
        <v>785</v>
      </c>
      <c r="BA13" s="330">
        <v>43.525701899369878</v>
      </c>
      <c r="BB13" s="330">
        <v>19.483696423748103</v>
      </c>
      <c r="BC13" s="330">
        <v>18.270401948842874</v>
      </c>
      <c r="BD13" s="330">
        <v>26.469552418305341</v>
      </c>
      <c r="BE13" s="330">
        <v>21.374532982342068</v>
      </c>
      <c r="BF13" s="330">
        <v>2.3030603804797352</v>
      </c>
      <c r="BG13" s="184"/>
      <c r="BH13" s="330">
        <v>21.054247990815149</v>
      </c>
      <c r="BI13" s="330">
        <v>15.04079348151128</v>
      </c>
      <c r="BJ13" s="330">
        <v>11.096845932412315</v>
      </c>
      <c r="BK13" s="330">
        <v>19.875202519844677</v>
      </c>
      <c r="BL13" s="330">
        <v>17.657847563404594</v>
      </c>
      <c r="BM13" s="330">
        <v>2.2183284457478005</v>
      </c>
      <c r="BN13" s="184"/>
      <c r="BO13" s="330">
        <v>16.795345459138552</v>
      </c>
      <c r="BP13" s="330">
        <v>1.0578497764794406</v>
      </c>
      <c r="BQ13" s="330">
        <v>7.0889894419306199</v>
      </c>
      <c r="BR13" s="330">
        <v>5.2576733611216344</v>
      </c>
      <c r="BS13" s="330">
        <v>10.135223129015458</v>
      </c>
      <c r="BT13" s="330">
        <v>1.5558176100628933</v>
      </c>
    </row>
    <row r="14" spans="1:169" ht="12.75" customHeight="1">
      <c r="B14" s="9">
        <v>76</v>
      </c>
      <c r="C14" s="117">
        <v>3084.3</v>
      </c>
      <c r="D14" s="601" t="s">
        <v>987</v>
      </c>
      <c r="E14" s="2">
        <v>4.7808764940239037</v>
      </c>
      <c r="F14" s="2">
        <v>56.17529880478088</v>
      </c>
      <c r="G14" s="2">
        <v>37.051792828685258</v>
      </c>
      <c r="H14" s="2">
        <v>0</v>
      </c>
      <c r="I14" s="2">
        <v>0</v>
      </c>
      <c r="J14" s="2">
        <v>1.9920318725099602</v>
      </c>
      <c r="K14" s="74">
        <v>0.123441</v>
      </c>
      <c r="L14" s="74">
        <v>1.0593099999999999E-2</v>
      </c>
      <c r="N14" s="1">
        <v>1000</v>
      </c>
      <c r="O14" s="74">
        <v>-0.78101147270000004</v>
      </c>
      <c r="R14" s="9">
        <v>66</v>
      </c>
      <c r="S14" s="7">
        <v>4864</v>
      </c>
      <c r="T14" s="620"/>
      <c r="U14" s="598"/>
      <c r="V14" s="74">
        <v>0</v>
      </c>
      <c r="W14" s="323">
        <v>0</v>
      </c>
      <c r="X14" s="323">
        <v>0</v>
      </c>
      <c r="Y14" s="323">
        <v>0</v>
      </c>
      <c r="Z14" s="323">
        <v>0</v>
      </c>
      <c r="AA14" s="323">
        <v>0</v>
      </c>
      <c r="AB14" s="323">
        <v>100</v>
      </c>
      <c r="AC14" s="323" t="s">
        <v>341</v>
      </c>
      <c r="AD14" s="74" t="s">
        <v>341</v>
      </c>
      <c r="AE14" s="74" t="s">
        <v>341</v>
      </c>
      <c r="AH14" s="583"/>
      <c r="AI14" s="1">
        <v>72</v>
      </c>
      <c r="AJ14" s="117">
        <v>1861.5</v>
      </c>
      <c r="AK14" s="327">
        <v>381.32652173913044</v>
      </c>
      <c r="AL14" s="326">
        <v>80.563159953070013</v>
      </c>
      <c r="AM14" s="323">
        <v>43.256379100850552</v>
      </c>
      <c r="AN14" s="323">
        <v>2.1871202916160386</v>
      </c>
      <c r="AO14" s="323">
        <v>17.496962332928312</v>
      </c>
      <c r="AP14" s="323">
        <v>16.646415552855405</v>
      </c>
      <c r="AQ14" s="323">
        <v>20.413122721749701</v>
      </c>
      <c r="AR14" s="74">
        <v>100.00000000000001</v>
      </c>
      <c r="AS14" s="325">
        <v>3.832616347281971</v>
      </c>
      <c r="AT14" s="325">
        <v>19.19805589307412</v>
      </c>
      <c r="AU14" s="325">
        <v>13.973268529769136</v>
      </c>
      <c r="AV14" s="325">
        <v>1.2150668286755772</v>
      </c>
      <c r="AW14" s="325">
        <v>17.375455650060754</v>
      </c>
      <c r="AX14" s="325">
        <v>1.2434782608695654</v>
      </c>
      <c r="AZ14" s="184" t="s">
        <v>986</v>
      </c>
      <c r="BA14" s="330">
        <v>36.274509803921568</v>
      </c>
      <c r="BB14" s="330">
        <v>2.2673031026252985</v>
      </c>
      <c r="BC14" s="330">
        <v>9.847596717467761</v>
      </c>
      <c r="BD14" s="330">
        <v>13.461538461538462</v>
      </c>
      <c r="BE14" s="330">
        <v>18.094089264173704</v>
      </c>
      <c r="BF14" s="330">
        <v>0.81428571428571428</v>
      </c>
      <c r="BG14" s="184"/>
      <c r="BH14" s="330">
        <v>36.08307882972602</v>
      </c>
      <c r="BI14" s="330">
        <v>2.1269947962639462</v>
      </c>
      <c r="BJ14" s="330">
        <v>12.325044669446099</v>
      </c>
      <c r="BK14" s="330">
        <v>16.687117672831075</v>
      </c>
      <c r="BL14" s="330">
        <v>19.158444056566811</v>
      </c>
      <c r="BM14" s="330">
        <v>0.7947380966569334</v>
      </c>
      <c r="BN14" s="184"/>
      <c r="BO14" s="330">
        <v>35.580476449940136</v>
      </c>
      <c r="BP14" s="330">
        <v>0.94688748046535853</v>
      </c>
      <c r="BQ14" s="330">
        <v>14.735631185969787</v>
      </c>
      <c r="BR14" s="330">
        <v>13.904600301659126</v>
      </c>
      <c r="BS14" s="330">
        <v>26.584999052671463</v>
      </c>
      <c r="BT14" s="330">
        <v>1.2294168096054887</v>
      </c>
    </row>
    <row r="15" spans="1:169">
      <c r="B15" s="9">
        <v>78.7</v>
      </c>
      <c r="C15" s="117">
        <v>3110.2</v>
      </c>
      <c r="D15" s="601"/>
      <c r="E15" s="2">
        <v>14.285714285714285</v>
      </c>
      <c r="F15" s="2">
        <v>73.41269841269839</v>
      </c>
      <c r="G15" s="2">
        <v>11.111111111111111</v>
      </c>
      <c r="H15" s="2">
        <v>0</v>
      </c>
      <c r="I15" s="2">
        <v>0</v>
      </c>
      <c r="J15" s="2">
        <v>1.1904761904761905</v>
      </c>
      <c r="K15" s="74">
        <v>-0.413794</v>
      </c>
      <c r="L15" s="74">
        <v>5.1472299999999999E-2</v>
      </c>
      <c r="N15" s="1">
        <v>1100</v>
      </c>
      <c r="O15" s="74">
        <v>-0.78127832990000001</v>
      </c>
      <c r="R15" s="9">
        <v>74</v>
      </c>
      <c r="S15" s="7">
        <v>4913.3999999999996</v>
      </c>
      <c r="T15" s="620"/>
      <c r="U15" s="598"/>
      <c r="V15" s="74">
        <v>0</v>
      </c>
      <c r="W15" s="323">
        <v>0</v>
      </c>
      <c r="X15" s="323">
        <v>0</v>
      </c>
      <c r="Y15" s="323">
        <v>0</v>
      </c>
      <c r="Z15" s="323">
        <v>0</v>
      </c>
      <c r="AA15" s="323">
        <v>0</v>
      </c>
      <c r="AB15" s="323">
        <v>100</v>
      </c>
      <c r="AC15" s="323" t="s">
        <v>341</v>
      </c>
      <c r="AD15" s="74" t="s">
        <v>341</v>
      </c>
      <c r="AE15" s="74" t="s">
        <v>341</v>
      </c>
      <c r="AH15" s="583"/>
      <c r="AI15" s="1">
        <v>80</v>
      </c>
      <c r="AJ15" s="117">
        <v>2055.9</v>
      </c>
      <c r="AK15" s="327">
        <v>337.12714025500912</v>
      </c>
      <c r="AL15" s="326">
        <v>77.687175685693106</v>
      </c>
      <c r="AM15" s="323">
        <v>45.850500294290761</v>
      </c>
      <c r="AN15" s="323">
        <v>2.3543260741612713</v>
      </c>
      <c r="AO15" s="323">
        <v>13.655091230135373</v>
      </c>
      <c r="AP15" s="323">
        <v>16.833431430253093</v>
      </c>
      <c r="AQ15" s="323">
        <v>21.306650971159502</v>
      </c>
      <c r="AR15" s="74">
        <v>99.999999999999986</v>
      </c>
      <c r="AS15" s="325">
        <v>4.225352112676056</v>
      </c>
      <c r="AT15" s="325">
        <v>20.12948793407887</v>
      </c>
      <c r="AU15" s="325">
        <v>13.301942319011184</v>
      </c>
      <c r="AV15" s="325">
        <v>2.0011771630370805</v>
      </c>
      <c r="AW15" s="325">
        <v>17.657445556209534</v>
      </c>
      <c r="AX15" s="325">
        <v>1.3274336283185839</v>
      </c>
      <c r="AZ15" s="184" t="s">
        <v>783</v>
      </c>
      <c r="BA15" s="330">
        <v>40.772532188841204</v>
      </c>
      <c r="BB15" s="330">
        <v>4.2007001166861144</v>
      </c>
      <c r="BC15" s="330">
        <v>12.507516536380038</v>
      </c>
      <c r="BD15" s="330">
        <v>18.025751072961373</v>
      </c>
      <c r="BE15" s="330">
        <v>20.146520146520146</v>
      </c>
      <c r="BF15" s="330">
        <v>1.078125</v>
      </c>
      <c r="BG15" s="184"/>
      <c r="BH15" s="330">
        <v>39.950980392156865</v>
      </c>
      <c r="BI15" s="330">
        <v>3.0150753768844223</v>
      </c>
      <c r="BJ15" s="330">
        <v>13.655091230135373</v>
      </c>
      <c r="BK15" s="330">
        <v>18.719211822660096</v>
      </c>
      <c r="BL15" s="330">
        <v>20.88218872138469</v>
      </c>
      <c r="BM15" s="330">
        <v>1.1129032258064517</v>
      </c>
      <c r="BN15" s="184"/>
      <c r="BO15" s="330">
        <v>36.08307882972602</v>
      </c>
      <c r="BP15" s="330">
        <v>1.3017872931666035</v>
      </c>
      <c r="BQ15" s="330">
        <v>16.439265049835612</v>
      </c>
      <c r="BR15" s="330">
        <v>14.362486905973828</v>
      </c>
      <c r="BS15" s="330">
        <v>28.499790720886057</v>
      </c>
      <c r="BT15" s="330">
        <v>1.508290451686678</v>
      </c>
    </row>
    <row r="16" spans="1:169" ht="16">
      <c r="B16" s="9">
        <v>84</v>
      </c>
      <c r="C16" s="117">
        <v>3161.2</v>
      </c>
      <c r="D16" s="601"/>
      <c r="E16" s="2">
        <v>0</v>
      </c>
      <c r="F16" s="2">
        <v>7.5396825396825395</v>
      </c>
      <c r="G16" s="2">
        <v>82.142857142857153</v>
      </c>
      <c r="H16" s="2">
        <v>3.9682539682539679</v>
      </c>
      <c r="I16" s="2">
        <v>0.3968253968253968</v>
      </c>
      <c r="J16" s="2">
        <v>5.9523809523809534</v>
      </c>
      <c r="K16" s="74">
        <v>1.61999</v>
      </c>
      <c r="L16" s="74">
        <v>9.5838699999999995E-3</v>
      </c>
      <c r="N16" s="1">
        <v>1200</v>
      </c>
      <c r="O16" s="74">
        <v>-0.77578738030000005</v>
      </c>
      <c r="R16" s="9">
        <v>82</v>
      </c>
      <c r="S16" s="7">
        <v>4961.8999999999996</v>
      </c>
      <c r="T16" s="620"/>
      <c r="U16" s="598"/>
      <c r="V16" s="74">
        <v>0</v>
      </c>
      <c r="W16" s="323">
        <v>0</v>
      </c>
      <c r="X16" s="323">
        <v>0</v>
      </c>
      <c r="Y16" s="323">
        <v>0</v>
      </c>
      <c r="Z16" s="323">
        <v>0</v>
      </c>
      <c r="AA16" s="323">
        <v>0</v>
      </c>
      <c r="AB16" s="323">
        <v>100</v>
      </c>
      <c r="AC16" s="323" t="s">
        <v>341</v>
      </c>
      <c r="AD16" s="74" t="s">
        <v>341</v>
      </c>
      <c r="AE16" s="74" t="s">
        <v>341</v>
      </c>
      <c r="AH16" s="583"/>
      <c r="AI16" s="1">
        <v>88</v>
      </c>
      <c r="AJ16" s="117">
        <v>2250.9</v>
      </c>
      <c r="AK16" s="327">
        <v>273.22826086956525</v>
      </c>
      <c r="AL16" s="326">
        <v>78.908382066276801</v>
      </c>
      <c r="AM16" s="323">
        <v>40.772532188841204</v>
      </c>
      <c r="AN16" s="323">
        <v>1.8393623543838138</v>
      </c>
      <c r="AO16" s="323">
        <v>18.148375229920294</v>
      </c>
      <c r="AP16" s="323">
        <v>18.025751072961373</v>
      </c>
      <c r="AQ16" s="323">
        <v>21.21397915389332</v>
      </c>
      <c r="AR16" s="74">
        <v>100</v>
      </c>
      <c r="AS16" s="325">
        <v>2.5730994152046782</v>
      </c>
      <c r="AT16" s="325">
        <v>14.224402207234826</v>
      </c>
      <c r="AU16" s="325">
        <v>13.611281422440221</v>
      </c>
      <c r="AV16" s="325">
        <v>0.73574494175352545</v>
      </c>
      <c r="AW16" s="325">
        <v>12.998160637645617</v>
      </c>
      <c r="AX16" s="325">
        <v>0.95495495495495497</v>
      </c>
      <c r="AZ16" s="184" t="s">
        <v>985</v>
      </c>
      <c r="BA16" s="330">
        <v>46.97156983930779</v>
      </c>
      <c r="BB16" s="330">
        <v>9.025270758122744</v>
      </c>
      <c r="BC16" s="330">
        <v>16.102683780630105</v>
      </c>
      <c r="BD16" s="330">
        <v>23.191870890615661</v>
      </c>
      <c r="BE16" s="330">
        <v>22.559126743480896</v>
      </c>
      <c r="BF16" s="330">
        <v>1.482758620689655</v>
      </c>
      <c r="BG16" s="184"/>
      <c r="BH16" s="330">
        <v>43.766659678845159</v>
      </c>
      <c r="BI16" s="330">
        <v>4.4190272675717548</v>
      </c>
      <c r="BJ16" s="330">
        <v>17.698361834721915</v>
      </c>
      <c r="BK16" s="330">
        <v>24.444531405640781</v>
      </c>
      <c r="BL16" s="330">
        <v>22.577640294817371</v>
      </c>
      <c r="BM16" s="330">
        <v>1.3426444312090533</v>
      </c>
      <c r="BN16" s="184"/>
      <c r="BO16" s="330">
        <v>40.066459276018094</v>
      </c>
      <c r="BP16" s="330">
        <v>1.7217231720274317</v>
      </c>
      <c r="BQ16" s="330">
        <v>17.464744518497056</v>
      </c>
      <c r="BR16" s="330">
        <v>15.684317628351256</v>
      </c>
      <c r="BS16" s="330">
        <v>29.996569733988409</v>
      </c>
      <c r="BT16" s="330">
        <v>1.7898977987421385</v>
      </c>
    </row>
    <row r="17" spans="2:72" ht="15" thickBot="1">
      <c r="B17" s="9">
        <v>91.3</v>
      </c>
      <c r="C17" s="117">
        <v>3229.6</v>
      </c>
      <c r="D17" s="601"/>
      <c r="E17" s="2">
        <v>13.503649635036496</v>
      </c>
      <c r="F17" s="2">
        <v>65.328467153284677</v>
      </c>
      <c r="G17" s="2">
        <v>19.70802919708029</v>
      </c>
      <c r="H17" s="2">
        <v>0</v>
      </c>
      <c r="I17" s="2">
        <v>0</v>
      </c>
      <c r="J17" s="2">
        <v>1.4598540145985401</v>
      </c>
      <c r="K17" s="74">
        <v>-0.23754600000000001</v>
      </c>
      <c r="L17" s="74">
        <v>-1.10727E-3</v>
      </c>
      <c r="N17" s="1">
        <v>1300</v>
      </c>
      <c r="O17" s="74">
        <v>-0.76758904500000003</v>
      </c>
      <c r="R17" s="9">
        <v>86</v>
      </c>
      <c r="S17" s="7">
        <v>4986.8999999999996</v>
      </c>
      <c r="T17" s="621"/>
      <c r="U17" s="609"/>
      <c r="V17" s="74">
        <v>0</v>
      </c>
      <c r="W17" s="323">
        <v>0</v>
      </c>
      <c r="X17" s="323">
        <v>0</v>
      </c>
      <c r="Y17" s="323">
        <v>0</v>
      </c>
      <c r="Z17" s="323">
        <v>0</v>
      </c>
      <c r="AA17" s="323">
        <v>0</v>
      </c>
      <c r="AB17" s="323">
        <v>100</v>
      </c>
      <c r="AC17" s="323" t="s">
        <v>341</v>
      </c>
      <c r="AD17" s="74" t="s">
        <v>341</v>
      </c>
      <c r="AE17" s="74" t="s">
        <v>341</v>
      </c>
      <c r="AH17" s="583"/>
      <c r="AI17" s="1">
        <v>96.000000000000014</v>
      </c>
      <c r="AJ17" s="117">
        <v>2449.9</v>
      </c>
      <c r="AK17" s="327">
        <v>468.66029670605997</v>
      </c>
      <c r="AL17" s="326">
        <v>83.886639676113361</v>
      </c>
      <c r="AM17" s="323">
        <v>44.276940256839758</v>
      </c>
      <c r="AN17" s="323">
        <v>3.0150753768844223</v>
      </c>
      <c r="AO17" s="323">
        <v>15.187046342825235</v>
      </c>
      <c r="AP17" s="323">
        <v>16.638749302065886</v>
      </c>
      <c r="AQ17" s="323">
        <v>20.88218872138469</v>
      </c>
      <c r="AR17" s="74">
        <v>100</v>
      </c>
      <c r="AS17" s="325">
        <v>3.7246963562753037</v>
      </c>
      <c r="AT17" s="325">
        <v>19.473978735310574</v>
      </c>
      <c r="AU17" s="325">
        <v>13.989927252378287</v>
      </c>
      <c r="AV17" s="325">
        <v>1.3430330162283157</v>
      </c>
      <c r="AW17" s="325">
        <v>18.466703973139339</v>
      </c>
      <c r="AX17" s="325">
        <v>1.32</v>
      </c>
      <c r="AZ17" s="184" t="s">
        <v>781</v>
      </c>
      <c r="BA17" s="330">
        <v>2275.5624713279408</v>
      </c>
      <c r="BB17" s="330">
        <v>317.43065325390683</v>
      </c>
      <c r="BC17" s="330">
        <v>662.46041696249404</v>
      </c>
      <c r="BD17" s="330">
        <v>954.96785686955786</v>
      </c>
      <c r="BE17" s="330">
        <v>1089.5786015861004</v>
      </c>
      <c r="BF17" s="330">
        <v>63.104317795144794</v>
      </c>
      <c r="BG17" s="184"/>
      <c r="BH17" s="330">
        <v>1232.7953559211205</v>
      </c>
      <c r="BI17" s="330">
        <v>115.73974934680805</v>
      </c>
      <c r="BJ17" s="330">
        <v>455.15030134320608</v>
      </c>
      <c r="BK17" s="330">
        <v>634.01925220007786</v>
      </c>
      <c r="BL17" s="330">
        <v>662.29534118878746</v>
      </c>
      <c r="BM17" s="330">
        <v>35.934211554761035</v>
      </c>
      <c r="BN17" s="184"/>
      <c r="BO17" s="330">
        <v>158.25542758492887</v>
      </c>
      <c r="BP17" s="330">
        <v>5.4672934373047468</v>
      </c>
      <c r="BQ17" s="330">
        <v>63.044442618524918</v>
      </c>
      <c r="BR17" s="330">
        <v>60.905724096146216</v>
      </c>
      <c r="BS17" s="330">
        <v>112.32711226309527</v>
      </c>
      <c r="BT17" s="330">
        <v>6.044096626643797</v>
      </c>
    </row>
    <row r="18" spans="2:72">
      <c r="B18" s="9">
        <v>104</v>
      </c>
      <c r="C18" s="117">
        <v>3350.7</v>
      </c>
      <c r="D18" s="601"/>
      <c r="E18" s="2">
        <v>12.015503875968992</v>
      </c>
      <c r="F18" s="2">
        <v>68.217054263565885</v>
      </c>
      <c r="G18" s="2">
        <v>19.379844961240309</v>
      </c>
      <c r="H18" s="2">
        <v>0</v>
      </c>
      <c r="I18" s="2">
        <v>0</v>
      </c>
      <c r="J18" s="2">
        <v>0.38759689922480622</v>
      </c>
      <c r="K18" s="74">
        <v>-0.41831400000000002</v>
      </c>
      <c r="L18" s="74">
        <v>2.9516400000000002E-2</v>
      </c>
      <c r="N18" s="1">
        <v>1400</v>
      </c>
      <c r="O18" s="74">
        <v>-0.7593907097</v>
      </c>
      <c r="R18" s="9">
        <v>90</v>
      </c>
      <c r="S18" s="7">
        <v>5011.6000000000004</v>
      </c>
      <c r="T18" s="336"/>
      <c r="U18" s="332"/>
      <c r="V18" s="74">
        <v>5.9</v>
      </c>
      <c r="W18" s="323">
        <v>66.400000000000006</v>
      </c>
      <c r="X18" s="323">
        <v>26.9</v>
      </c>
      <c r="Y18" s="323">
        <v>0</v>
      </c>
      <c r="Z18" s="323">
        <v>0</v>
      </c>
      <c r="AA18" s="323">
        <v>0.7</v>
      </c>
      <c r="AB18" s="323">
        <v>0</v>
      </c>
      <c r="AC18" s="323">
        <v>0.34965034965034963</v>
      </c>
      <c r="AD18" s="74">
        <v>-0.41469499999999998</v>
      </c>
      <c r="AE18" s="74">
        <v>0.238397</v>
      </c>
      <c r="AH18" s="583"/>
      <c r="AI18" s="1">
        <v>104</v>
      </c>
      <c r="AJ18" s="117">
        <v>2640.8</v>
      </c>
      <c r="AK18" s="327">
        <v>361.52046303211347</v>
      </c>
      <c r="AL18" s="326">
        <v>79.968823070927513</v>
      </c>
      <c r="AM18" s="323">
        <v>42.753183747725899</v>
      </c>
      <c r="AN18" s="323">
        <v>2.6682838083687082</v>
      </c>
      <c r="AO18" s="323">
        <v>20.133414190418435</v>
      </c>
      <c r="AP18" s="323">
        <v>11.885991510006065</v>
      </c>
      <c r="AQ18" s="323">
        <v>22.559126743480896</v>
      </c>
      <c r="AR18" s="74">
        <v>100</v>
      </c>
      <c r="AS18" s="325">
        <v>4.4427123928293062</v>
      </c>
      <c r="AT18" s="325">
        <v>21.952698605215282</v>
      </c>
      <c r="AU18" s="325">
        <v>7.5197089144936324</v>
      </c>
      <c r="AV18" s="325">
        <v>1.6979987871437234</v>
      </c>
      <c r="AW18" s="325">
        <v>20.133414190418435</v>
      </c>
      <c r="AX18" s="325">
        <v>2.6774193548387095</v>
      </c>
      <c r="AZ18" s="335" t="s">
        <v>285</v>
      </c>
      <c r="BA18" s="330">
        <v>42.935140968451705</v>
      </c>
      <c r="BB18" s="330">
        <v>5.9892576085642792</v>
      </c>
      <c r="BC18" s="330">
        <v>12.499253150235733</v>
      </c>
      <c r="BD18" s="330">
        <v>18.018261450369021</v>
      </c>
      <c r="BE18" s="330">
        <v>20.558086822379259</v>
      </c>
      <c r="BF18" s="330">
        <v>1.1906475055687697</v>
      </c>
      <c r="BG18" s="184"/>
      <c r="BH18" s="330">
        <v>39.76759212648777</v>
      </c>
      <c r="BI18" s="330">
        <v>3.7335403015099367</v>
      </c>
      <c r="BJ18" s="330">
        <v>14.682267785264711</v>
      </c>
      <c r="BK18" s="334">
        <v>20.452233941937997</v>
      </c>
      <c r="BL18" s="330">
        <v>21.364365844799597</v>
      </c>
      <c r="BM18" s="334">
        <v>1.1591681146697108</v>
      </c>
      <c r="BN18" s="184"/>
      <c r="BO18" s="330">
        <v>39.563856896232217</v>
      </c>
      <c r="BP18" s="330">
        <v>1.3668233593261867</v>
      </c>
      <c r="BQ18" s="330">
        <v>15.761110654631231</v>
      </c>
      <c r="BR18" s="330">
        <v>15.226431024036554</v>
      </c>
      <c r="BS18" s="330">
        <v>28.081778065773815</v>
      </c>
      <c r="BT18" s="330">
        <v>1.5110241566609492</v>
      </c>
    </row>
    <row r="19" spans="2:72">
      <c r="B19" s="9">
        <v>116.6</v>
      </c>
      <c r="C19" s="117">
        <v>3471.2</v>
      </c>
      <c r="D19" s="601"/>
      <c r="E19" s="2">
        <v>61.111111111111114</v>
      </c>
      <c r="F19" s="2">
        <v>26.296296296296298</v>
      </c>
      <c r="G19" s="2">
        <v>11.111111111111111</v>
      </c>
      <c r="H19" s="2">
        <v>0.74074074074074081</v>
      </c>
      <c r="I19" s="2">
        <v>0</v>
      </c>
      <c r="J19" s="2">
        <v>0.74074074074074081</v>
      </c>
      <c r="K19" s="74">
        <v>-0.51051500000000005</v>
      </c>
      <c r="L19" s="74">
        <v>-0.71955800000000003</v>
      </c>
      <c r="N19" s="1">
        <v>1500</v>
      </c>
      <c r="O19" s="74">
        <v>-0.75119237449999998</v>
      </c>
      <c r="R19" s="9">
        <v>98</v>
      </c>
      <c r="S19" s="7">
        <v>5060.6000000000004</v>
      </c>
      <c r="T19" s="336"/>
      <c r="U19" s="332"/>
      <c r="V19" s="74">
        <v>1.6</v>
      </c>
      <c r="W19" s="323">
        <v>52.3</v>
      </c>
      <c r="X19" s="323">
        <v>45.7</v>
      </c>
      <c r="Y19" s="323">
        <v>0.4</v>
      </c>
      <c r="Z19" s="323">
        <v>0</v>
      </c>
      <c r="AA19" s="323">
        <v>0</v>
      </c>
      <c r="AB19" s="323">
        <v>0</v>
      </c>
      <c r="AC19" s="323">
        <v>0</v>
      </c>
      <c r="AD19" s="74">
        <v>-0.35194500000000001</v>
      </c>
      <c r="AE19" s="74">
        <v>-0.209671</v>
      </c>
      <c r="AH19" s="583"/>
      <c r="AI19" s="1">
        <v>112.00000000000001</v>
      </c>
      <c r="AJ19" s="117">
        <v>2835.4</v>
      </c>
      <c r="AK19" s="327">
        <v>347.43474747474744</v>
      </c>
      <c r="AL19" s="326">
        <v>80.893498205025921</v>
      </c>
      <c r="AM19" s="323">
        <v>34.957369062119369</v>
      </c>
      <c r="AN19" s="323">
        <v>3.4104750304506699</v>
      </c>
      <c r="AO19" s="323">
        <v>20.706455542021924</v>
      </c>
      <c r="AP19" s="323">
        <v>16.686967113276491</v>
      </c>
      <c r="AQ19" s="323">
        <v>24.238733252131546</v>
      </c>
      <c r="AR19" s="74">
        <v>100</v>
      </c>
      <c r="AS19" s="325">
        <v>4.1483845233346628</v>
      </c>
      <c r="AT19" s="325">
        <v>21.43727161997564</v>
      </c>
      <c r="AU19" s="325">
        <v>14.007308160779536</v>
      </c>
      <c r="AV19" s="325">
        <v>1.9488428745432398</v>
      </c>
      <c r="AW19" s="325">
        <v>19.00121802679659</v>
      </c>
      <c r="AX19" s="325">
        <v>1.3565217391304349</v>
      </c>
      <c r="AZ19" s="184" t="s">
        <v>778</v>
      </c>
      <c r="BA19" s="330">
        <v>102.85846376343238</v>
      </c>
      <c r="BB19" s="330">
        <v>24.286507082467732</v>
      </c>
      <c r="BC19" s="330">
        <v>20.847350878147008</v>
      </c>
      <c r="BD19" s="330">
        <v>46.624093446580865</v>
      </c>
      <c r="BE19" s="330">
        <v>16.502916657667502</v>
      </c>
      <c r="BF19" s="330">
        <v>0.28375143099732109</v>
      </c>
      <c r="BG19" s="184"/>
      <c r="BH19" s="330">
        <v>28.400325858032197</v>
      </c>
      <c r="BI19" s="330">
        <v>7.9909630993239125</v>
      </c>
      <c r="BJ19" s="330">
        <v>10.521705003391704</v>
      </c>
      <c r="BK19" s="330">
        <v>27.769728569146121</v>
      </c>
      <c r="BL19" s="330">
        <v>15.253645141450868</v>
      </c>
      <c r="BM19" s="330">
        <v>0.24229447444413549</v>
      </c>
      <c r="BN19" s="184"/>
      <c r="BO19" s="330">
        <v>47.394592493687107</v>
      </c>
      <c r="BP19" s="330">
        <v>0.20199509231337182</v>
      </c>
      <c r="BQ19" s="330">
        <v>6.9450797946453582</v>
      </c>
      <c r="BR19" s="330">
        <v>4.2499023960563607</v>
      </c>
      <c r="BS19" s="330">
        <v>13.186293890428493</v>
      </c>
      <c r="BT19" s="330">
        <v>0.30911660981957434</v>
      </c>
    </row>
    <row r="20" spans="2:72">
      <c r="B20" s="9">
        <v>129.30000000000001</v>
      </c>
      <c r="C20" s="117">
        <v>3629.5</v>
      </c>
      <c r="D20" s="610"/>
      <c r="E20" s="2">
        <v>0</v>
      </c>
      <c r="F20" s="2">
        <v>86.466165413533844</v>
      </c>
      <c r="G20" s="2">
        <v>11.278195488721803</v>
      </c>
      <c r="H20" s="2">
        <v>1.5037593984962405</v>
      </c>
      <c r="I20" s="2">
        <v>0</v>
      </c>
      <c r="J20" s="2">
        <v>0.75187969924812026</v>
      </c>
      <c r="K20" s="74">
        <v>-0.41770299999999999</v>
      </c>
      <c r="L20" s="74">
        <v>0.28518500000000002</v>
      </c>
      <c r="N20" s="1">
        <v>1600</v>
      </c>
      <c r="O20" s="74">
        <v>-0.74299403919999996</v>
      </c>
      <c r="R20" s="9">
        <v>106</v>
      </c>
      <c r="S20" s="7">
        <v>5109.3</v>
      </c>
      <c r="T20" s="336"/>
      <c r="U20" s="332"/>
      <c r="V20" s="74">
        <v>2.8</v>
      </c>
      <c r="W20" s="323">
        <v>56.2</v>
      </c>
      <c r="X20" s="323">
        <v>40.9</v>
      </c>
      <c r="Y20" s="323">
        <v>0</v>
      </c>
      <c r="Z20" s="323">
        <v>0</v>
      </c>
      <c r="AA20" s="323">
        <v>0</v>
      </c>
      <c r="AB20" s="323">
        <v>0</v>
      </c>
      <c r="AC20" s="323">
        <v>0</v>
      </c>
      <c r="AD20" s="74">
        <v>-0.37571300000000002</v>
      </c>
      <c r="AE20" s="74">
        <v>-8.4450399999999995E-2</v>
      </c>
      <c r="AH20" s="583"/>
      <c r="AI20" s="1">
        <v>120.00000000000001</v>
      </c>
      <c r="AJ20" s="117">
        <v>3030.5</v>
      </c>
      <c r="AK20" s="327">
        <v>310.41841581124561</v>
      </c>
      <c r="AL20" s="326">
        <v>78.65921787709496</v>
      </c>
      <c r="AM20" s="323">
        <v>36.63246831623416</v>
      </c>
      <c r="AN20" s="323">
        <v>2.5347012673506337</v>
      </c>
      <c r="AO20" s="323">
        <v>18.829209414604705</v>
      </c>
      <c r="AP20" s="323">
        <v>17.622208811104404</v>
      </c>
      <c r="AQ20" s="323">
        <v>24.381412190706101</v>
      </c>
      <c r="AR20" s="74">
        <v>100</v>
      </c>
      <c r="AS20" s="325">
        <v>3.7243947858472999</v>
      </c>
      <c r="AT20" s="325">
        <v>19.721718088324259</v>
      </c>
      <c r="AU20" s="325">
        <v>15.003024803387779</v>
      </c>
      <c r="AV20" s="325">
        <v>0.84694494857834246</v>
      </c>
      <c r="AW20" s="325">
        <v>16.696914700544465</v>
      </c>
      <c r="AX20" s="325">
        <v>1.1129032258064517</v>
      </c>
      <c r="AZ20" s="184" t="s">
        <v>777</v>
      </c>
      <c r="BA20" s="330">
        <v>104.83651114349838</v>
      </c>
      <c r="BB20" s="330">
        <v>24.753555295592111</v>
      </c>
      <c r="BC20" s="330">
        <v>21.248261471957527</v>
      </c>
      <c r="BD20" s="330">
        <v>47.52071062824588</v>
      </c>
      <c r="BE20" s="330">
        <v>16.820280439545723</v>
      </c>
      <c r="BF20" s="330">
        <v>0.28920818928573111</v>
      </c>
      <c r="BG20" s="184"/>
      <c r="BH20" s="330">
        <v>29.347003386633268</v>
      </c>
      <c r="BI20" s="330">
        <v>8.2573285359680426</v>
      </c>
      <c r="BJ20" s="330">
        <v>10.872428503504761</v>
      </c>
      <c r="BK20" s="330">
        <v>28.695386188117659</v>
      </c>
      <c r="BL20" s="330">
        <v>15.762099979499229</v>
      </c>
      <c r="BM20" s="330">
        <v>0.25037095692560668</v>
      </c>
      <c r="BN20" s="184"/>
      <c r="BO20" s="330">
        <v>63.192789991582806</v>
      </c>
      <c r="BP20" s="330">
        <v>0.26932678975116242</v>
      </c>
      <c r="BQ20" s="330">
        <v>9.260106392860477</v>
      </c>
      <c r="BR20" s="330">
        <v>5.6665365280751478</v>
      </c>
      <c r="BS20" s="330">
        <v>17.581725187237989</v>
      </c>
      <c r="BT20" s="330">
        <v>0.41215547975943245</v>
      </c>
    </row>
    <row r="21" spans="2:72" ht="12.75" customHeight="1">
      <c r="B21" s="9">
        <v>140</v>
      </c>
      <c r="C21" s="117">
        <v>3767.8</v>
      </c>
      <c r="D21" s="597" t="s">
        <v>984</v>
      </c>
      <c r="E21" s="2">
        <v>0.72202166064981954</v>
      </c>
      <c r="F21" s="2">
        <v>18.772563176895307</v>
      </c>
      <c r="G21" s="2">
        <v>62.454873646209379</v>
      </c>
      <c r="H21" s="2">
        <v>14.079422382671481</v>
      </c>
      <c r="I21" s="2">
        <v>1.0830324909747291</v>
      </c>
      <c r="J21" s="2">
        <v>2.8880866425992782</v>
      </c>
      <c r="K21" s="74">
        <v>1.18388</v>
      </c>
      <c r="L21" s="74">
        <v>0.62249699999999997</v>
      </c>
      <c r="N21" s="1">
        <v>1700</v>
      </c>
      <c r="O21" s="74">
        <v>-0.73479570390000004</v>
      </c>
      <c r="R21" s="9">
        <v>114</v>
      </c>
      <c r="S21" s="7">
        <v>5158.1000000000004</v>
      </c>
      <c r="T21" s="336"/>
      <c r="U21" s="332"/>
      <c r="V21" s="74">
        <v>2</v>
      </c>
      <c r="W21" s="323">
        <v>54.4</v>
      </c>
      <c r="X21" s="323">
        <v>42.8</v>
      </c>
      <c r="Y21" s="323">
        <v>0.4</v>
      </c>
      <c r="Z21" s="323">
        <v>0</v>
      </c>
      <c r="AA21" s="323">
        <v>0.4</v>
      </c>
      <c r="AB21" s="323">
        <v>0</v>
      </c>
      <c r="AC21" s="323">
        <v>0.4</v>
      </c>
      <c r="AD21" s="74">
        <v>-0.35357899999999998</v>
      </c>
      <c r="AE21" s="74">
        <v>-0.151528</v>
      </c>
      <c r="AH21" s="583"/>
      <c r="AI21" s="1">
        <v>128</v>
      </c>
      <c r="AJ21" s="117">
        <v>3226.4</v>
      </c>
      <c r="AK21" s="327">
        <v>221.21573033707864</v>
      </c>
      <c r="AL21" s="326">
        <v>78.203639179248938</v>
      </c>
      <c r="AM21" s="323">
        <v>37.358039450089663</v>
      </c>
      <c r="AN21" s="323">
        <v>1.1954572624028692</v>
      </c>
      <c r="AO21" s="323">
        <v>18.170950388523607</v>
      </c>
      <c r="AP21" s="323">
        <v>23.191870890615661</v>
      </c>
      <c r="AQ21" s="323">
        <v>20.083682008368203</v>
      </c>
      <c r="AR21" s="74">
        <v>100</v>
      </c>
      <c r="AS21" s="325">
        <v>5.5749128919860631</v>
      </c>
      <c r="AT21" s="325">
        <v>18.410041841004183</v>
      </c>
      <c r="AU21" s="325">
        <v>17.692767483562463</v>
      </c>
      <c r="AV21" s="325">
        <v>1.7931858936043037</v>
      </c>
      <c r="AW21" s="325">
        <v>16.497310221159594</v>
      </c>
      <c r="AX21" s="325">
        <v>0.93243243243243246</v>
      </c>
      <c r="AZ21" s="184" t="s">
        <v>776</v>
      </c>
      <c r="BA21" s="330">
        <v>10.141916178091416</v>
      </c>
      <c r="BB21" s="330">
        <v>4.9281342394934544</v>
      </c>
      <c r="BC21" s="330">
        <v>4.5658899327674343</v>
      </c>
      <c r="BD21" s="330">
        <v>6.8281837589933723</v>
      </c>
      <c r="BE21" s="330">
        <v>4.0623782021948056</v>
      </c>
      <c r="BF21" s="330">
        <v>0.53268323701550913</v>
      </c>
      <c r="BG21" s="184"/>
      <c r="BH21" s="330">
        <v>5.3291956107870719</v>
      </c>
      <c r="BI21" s="330">
        <v>2.8268291599111386</v>
      </c>
      <c r="BJ21" s="330">
        <v>3.2437177749292099</v>
      </c>
      <c r="BK21" s="330">
        <v>5.2696990966416788</v>
      </c>
      <c r="BL21" s="330">
        <v>3.9055915226058739</v>
      </c>
      <c r="BM21" s="330">
        <v>0.49223416627062316</v>
      </c>
      <c r="BN21" s="184"/>
      <c r="BO21" s="330">
        <v>6.8843730646796812</v>
      </c>
      <c r="BP21" s="330">
        <v>0.44943864132200717</v>
      </c>
      <c r="BQ21" s="330">
        <v>2.6353519299413044</v>
      </c>
      <c r="BR21" s="330">
        <v>2.0615291402394389</v>
      </c>
      <c r="BS21" s="330">
        <v>3.6312936937720273</v>
      </c>
      <c r="BT21" s="330">
        <v>0.5559825625139464</v>
      </c>
    </row>
    <row r="22" spans="2:72">
      <c r="B22" s="9">
        <v>141.9</v>
      </c>
      <c r="C22" s="117">
        <v>3791.6</v>
      </c>
      <c r="D22" s="598"/>
      <c r="E22" s="2">
        <v>0.79365079365079361</v>
      </c>
      <c r="F22" s="2">
        <v>18.25396825396825</v>
      </c>
      <c r="G22" s="2">
        <v>75.396825396825406</v>
      </c>
      <c r="H22" s="2">
        <v>1.984126984126984</v>
      </c>
      <c r="I22" s="2">
        <v>0</v>
      </c>
      <c r="J22" s="2">
        <v>3.5714285714285712</v>
      </c>
      <c r="K22" s="74">
        <v>1.0405</v>
      </c>
      <c r="L22" s="74">
        <v>-0.21953</v>
      </c>
      <c r="N22" s="1">
        <v>1800</v>
      </c>
      <c r="O22" s="74">
        <v>-0.72659736870000002</v>
      </c>
      <c r="R22" s="9">
        <v>122</v>
      </c>
      <c r="S22" s="7">
        <v>5207</v>
      </c>
      <c r="T22" s="336"/>
      <c r="U22" s="332"/>
      <c r="V22" s="74">
        <v>5.6</v>
      </c>
      <c r="W22" s="323">
        <v>47.2</v>
      </c>
      <c r="X22" s="323">
        <v>46.4</v>
      </c>
      <c r="Y22" s="323">
        <v>0.8</v>
      </c>
      <c r="Z22" s="323">
        <v>0</v>
      </c>
      <c r="AA22" s="323">
        <v>0</v>
      </c>
      <c r="AB22" s="323">
        <v>0</v>
      </c>
      <c r="AC22" s="323">
        <v>0</v>
      </c>
      <c r="AD22" s="74">
        <v>-0.38518799999999997</v>
      </c>
      <c r="AE22" s="74">
        <v>-9.8521399999999995E-2</v>
      </c>
      <c r="AH22" s="583"/>
      <c r="AI22" s="1">
        <v>135.99999999999997</v>
      </c>
      <c r="AJ22" s="117">
        <v>3421.1</v>
      </c>
      <c r="AK22" s="327">
        <v>432.79555966697501</v>
      </c>
      <c r="AL22" s="326">
        <v>81.935483870967744</v>
      </c>
      <c r="AM22" s="323">
        <v>41.396508728179555</v>
      </c>
      <c r="AN22" s="323">
        <v>3.2418952618453867</v>
      </c>
      <c r="AO22" s="323">
        <v>19.451371571072318</v>
      </c>
      <c r="AP22" s="323">
        <v>18.827930174563591</v>
      </c>
      <c r="AQ22" s="323">
        <v>17.082294264339158</v>
      </c>
      <c r="AR22" s="74">
        <v>100</v>
      </c>
      <c r="AS22" s="325">
        <v>2.82258064516129</v>
      </c>
      <c r="AT22" s="325">
        <v>23.192019950124688</v>
      </c>
      <c r="AU22" s="325">
        <v>13.591022443890274</v>
      </c>
      <c r="AV22" s="325">
        <v>1.3715710723192018</v>
      </c>
      <c r="AW22" s="325">
        <v>21.072319201995011</v>
      </c>
      <c r="AX22" s="325">
        <v>1.5504587155963301</v>
      </c>
      <c r="AZ22" s="335" t="s">
        <v>284</v>
      </c>
      <c r="BA22" s="330">
        <v>10.23897021889889</v>
      </c>
      <c r="BB22" s="330">
        <v>4.9752944933533447</v>
      </c>
      <c r="BC22" s="330">
        <v>4.6095836549473237</v>
      </c>
      <c r="BD22" s="330">
        <v>6.8935267191943108</v>
      </c>
      <c r="BE22" s="330">
        <v>4.101253520516102</v>
      </c>
      <c r="BF22" s="330">
        <v>0.5377808004063841</v>
      </c>
      <c r="BG22" s="184"/>
      <c r="BH22" s="330">
        <v>5.4172874565259379</v>
      </c>
      <c r="BI22" s="330">
        <v>2.8735567744466164</v>
      </c>
      <c r="BJ22" s="330">
        <v>3.2973365772248306</v>
      </c>
      <c r="BK22" s="334">
        <v>5.3568074622967048</v>
      </c>
      <c r="BL22" s="330">
        <v>3.9701511280427639</v>
      </c>
      <c r="BM22" s="334">
        <v>0.50037081941856554</v>
      </c>
      <c r="BN22" s="184"/>
      <c r="BO22" s="330">
        <v>7.9493892841892455</v>
      </c>
      <c r="BP22" s="330">
        <v>0.51896704110296099</v>
      </c>
      <c r="BQ22" s="330">
        <v>3.0430422923220237</v>
      </c>
      <c r="BR22" s="330">
        <v>2.3804488081189956</v>
      </c>
      <c r="BS22" s="330">
        <v>4.1930567832117402</v>
      </c>
      <c r="BT22" s="330">
        <v>0.64199336426432985</v>
      </c>
    </row>
    <row r="23" spans="2:72">
      <c r="B23" s="9">
        <v>148</v>
      </c>
      <c r="C23" s="117">
        <v>3880.8</v>
      </c>
      <c r="D23" s="598"/>
      <c r="E23" s="2">
        <v>0</v>
      </c>
      <c r="F23" s="2">
        <v>6.4</v>
      </c>
      <c r="G23" s="2">
        <v>87.6</v>
      </c>
      <c r="H23" s="2">
        <v>4</v>
      </c>
      <c r="I23" s="2">
        <v>0</v>
      </c>
      <c r="J23" s="2">
        <v>2</v>
      </c>
      <c r="K23" s="74">
        <v>1.0363599999999999</v>
      </c>
      <c r="L23" s="74">
        <v>-0.29533500000000001</v>
      </c>
      <c r="N23" s="1">
        <v>1900</v>
      </c>
      <c r="O23" s="74">
        <v>-0.7183990334</v>
      </c>
      <c r="R23" s="9">
        <v>130</v>
      </c>
      <c r="S23" s="7">
        <v>5256.1</v>
      </c>
      <c r="T23" s="336"/>
      <c r="U23" s="332"/>
      <c r="V23" s="74">
        <v>9.3000000000000007</v>
      </c>
      <c r="W23" s="323">
        <v>46.1</v>
      </c>
      <c r="X23" s="323">
        <v>44.6</v>
      </c>
      <c r="Y23" s="323">
        <v>0</v>
      </c>
      <c r="Z23" s="323">
        <v>0</v>
      </c>
      <c r="AA23" s="323">
        <v>0</v>
      </c>
      <c r="AB23" s="323">
        <v>0</v>
      </c>
      <c r="AC23" s="323">
        <v>0</v>
      </c>
      <c r="AD23" s="74">
        <v>-0.43695699999999998</v>
      </c>
      <c r="AE23" s="74">
        <v>7.1834999999999996E-2</v>
      </c>
      <c r="AH23" s="583"/>
      <c r="AI23" s="1">
        <v>144</v>
      </c>
      <c r="AJ23" s="117">
        <v>3614.4</v>
      </c>
      <c r="AK23" s="327">
        <v>315.5716666666666</v>
      </c>
      <c r="AL23" s="326">
        <v>81.821878812525412</v>
      </c>
      <c r="AM23" s="323">
        <v>40.656716417910445</v>
      </c>
      <c r="AN23" s="323">
        <v>2.9850746268656718</v>
      </c>
      <c r="AO23" s="323">
        <v>15.044776119402984</v>
      </c>
      <c r="AP23" s="323">
        <v>22.208955223880597</v>
      </c>
      <c r="AQ23" s="323">
        <v>19.104477611940307</v>
      </c>
      <c r="AR23" s="74">
        <v>100.00000000000001</v>
      </c>
      <c r="AS23" s="325">
        <v>4.2293615290768605</v>
      </c>
      <c r="AT23" s="325">
        <v>21.083978558665873</v>
      </c>
      <c r="AU23" s="325">
        <v>16.43835616438356</v>
      </c>
      <c r="AV23" s="325">
        <v>2.0250148898153664</v>
      </c>
      <c r="AW23" s="325">
        <v>20.131030375223347</v>
      </c>
      <c r="AX23" s="325">
        <v>1.2246376811594204</v>
      </c>
      <c r="AZ23" s="184" t="s">
        <v>775</v>
      </c>
      <c r="BA23" s="330">
        <v>0.23621481027728755</v>
      </c>
      <c r="BB23" s="330">
        <v>0.82282889826721062</v>
      </c>
      <c r="BC23" s="330">
        <v>0.36529302014187326</v>
      </c>
      <c r="BD23" s="330">
        <v>0.37895907869921203</v>
      </c>
      <c r="BE23" s="330">
        <v>0.19760487623646744</v>
      </c>
      <c r="BF23" s="330">
        <v>0.4473895376457766</v>
      </c>
      <c r="BG23" s="184"/>
      <c r="BH23" s="330">
        <v>0.13400850606787143</v>
      </c>
      <c r="BI23" s="330">
        <v>0.75714440761973256</v>
      </c>
      <c r="BJ23" s="330">
        <v>0.22092757211420985</v>
      </c>
      <c r="BK23" s="330">
        <v>0.2576588509402869</v>
      </c>
      <c r="BL23" s="330">
        <v>0.1828086801629337</v>
      </c>
      <c r="BM23" s="330">
        <v>0.42464432901596727</v>
      </c>
      <c r="BN23" s="184"/>
      <c r="BO23" s="330">
        <v>0.1740066213143972</v>
      </c>
      <c r="BP23" s="330">
        <v>0.32881984219494931</v>
      </c>
      <c r="BQ23" s="330">
        <v>0.16720597854358282</v>
      </c>
      <c r="BR23" s="330">
        <v>0.13539148714397314</v>
      </c>
      <c r="BS23" s="330">
        <v>0.12931138780695167</v>
      </c>
      <c r="BT23" s="330">
        <v>0.3679508100933031</v>
      </c>
    </row>
    <row r="24" spans="2:72">
      <c r="B24" s="9">
        <v>156</v>
      </c>
      <c r="C24" s="117">
        <v>4030.2</v>
      </c>
      <c r="D24" s="599"/>
      <c r="E24" s="2">
        <v>0</v>
      </c>
      <c r="F24" s="2">
        <v>7.3929961089494167</v>
      </c>
      <c r="G24" s="2">
        <v>86.381322957198435</v>
      </c>
      <c r="H24" s="2">
        <v>3.5019455252918288</v>
      </c>
      <c r="I24" s="2">
        <v>0</v>
      </c>
      <c r="J24" s="2">
        <v>2.7237354085603114</v>
      </c>
      <c r="K24" s="74">
        <v>1.1204099999999999</v>
      </c>
      <c r="L24" s="74">
        <v>-0.28800100000000001</v>
      </c>
      <c r="N24" s="1">
        <v>2000</v>
      </c>
      <c r="O24" s="74">
        <v>-0.71020069809999997</v>
      </c>
      <c r="R24" s="9">
        <v>138</v>
      </c>
      <c r="S24" s="7">
        <v>5305.6</v>
      </c>
      <c r="T24" s="336" t="s">
        <v>983</v>
      </c>
      <c r="U24" s="332" t="s">
        <v>982</v>
      </c>
      <c r="V24" s="74">
        <v>3.9</v>
      </c>
      <c r="W24" s="323">
        <v>61.3</v>
      </c>
      <c r="X24" s="323">
        <v>33.6</v>
      </c>
      <c r="Y24" s="323">
        <v>0.8</v>
      </c>
      <c r="Z24" s="323">
        <v>0</v>
      </c>
      <c r="AA24" s="323">
        <v>0</v>
      </c>
      <c r="AB24" s="323">
        <v>0.390625</v>
      </c>
      <c r="AC24" s="323">
        <v>0</v>
      </c>
      <c r="AD24" s="74">
        <v>-0.38202199999999997</v>
      </c>
      <c r="AE24" s="74">
        <v>4.6860499999999999E-2</v>
      </c>
      <c r="AH24" s="583"/>
      <c r="AI24" s="1">
        <v>152</v>
      </c>
      <c r="AJ24" s="117">
        <v>3810.1</v>
      </c>
      <c r="AK24" s="327">
        <v>566.19124040920713</v>
      </c>
      <c r="AL24" s="326">
        <v>88.453344695355767</v>
      </c>
      <c r="AM24" s="323">
        <v>45.78163771712159</v>
      </c>
      <c r="AN24" s="323">
        <v>3.225806451612903</v>
      </c>
      <c r="AO24" s="323">
        <v>10.918114143920596</v>
      </c>
      <c r="AP24" s="323">
        <v>18.362282878411911</v>
      </c>
      <c r="AQ24" s="323">
        <v>21.712158808933005</v>
      </c>
      <c r="AR24" s="74">
        <v>100</v>
      </c>
      <c r="AS24" s="325">
        <v>3.0677460587984662</v>
      </c>
      <c r="AT24" s="325">
        <v>18.53233830845771</v>
      </c>
      <c r="AU24" s="325">
        <v>15.920398009950249</v>
      </c>
      <c r="AV24" s="325">
        <v>3.6069651741293534</v>
      </c>
      <c r="AW24" s="325">
        <v>17.164179104477611</v>
      </c>
      <c r="AX24" s="325">
        <v>1.078125</v>
      </c>
      <c r="AZ24" s="184" t="s">
        <v>774</v>
      </c>
      <c r="BA24" s="330">
        <v>0.81487370781603297</v>
      </c>
      <c r="BB24" s="330">
        <v>1.0930906857105263</v>
      </c>
      <c r="BC24" s="330">
        <v>-0.27873727835007267</v>
      </c>
      <c r="BD24" s="330">
        <v>-5.0506828755367404E-2</v>
      </c>
      <c r="BE24" s="330">
        <v>0.63091371614675795</v>
      </c>
      <c r="BF24" s="330">
        <v>0.83346185353208679</v>
      </c>
      <c r="BG24" s="184"/>
      <c r="BH24" s="330">
        <v>0.14472243215010033</v>
      </c>
      <c r="BI24" s="330">
        <v>2.6211208337126899</v>
      </c>
      <c r="BJ24" s="330">
        <v>0.19868001939011504</v>
      </c>
      <c r="BK24" s="330">
        <v>0.56198965418605462</v>
      </c>
      <c r="BL24" s="330">
        <v>0.96885703277159718</v>
      </c>
      <c r="BM24" s="330">
        <v>1.074483793474527</v>
      </c>
      <c r="BN24" s="184"/>
      <c r="BO24" s="330">
        <v>1.1278895060911063</v>
      </c>
      <c r="BP24" s="330">
        <v>0.17622100501077559</v>
      </c>
      <c r="BQ24" s="330">
        <v>-0.67563632798098849</v>
      </c>
      <c r="BR24" s="330">
        <v>1.0079667639942929</v>
      </c>
      <c r="BS24" s="330">
        <v>-0.3317976231895392</v>
      </c>
      <c r="BT24" s="330">
        <v>1.4126334013230147E-2</v>
      </c>
    </row>
    <row r="25" spans="2:72">
      <c r="B25" s="9">
        <v>180</v>
      </c>
      <c r="C25" s="117">
        <v>4379.7</v>
      </c>
      <c r="D25" s="606" t="s">
        <v>981</v>
      </c>
      <c r="E25" s="2">
        <v>0.37735849056603776</v>
      </c>
      <c r="F25" s="2">
        <v>96.603773584905653</v>
      </c>
      <c r="G25" s="2">
        <v>3.0188679245283021</v>
      </c>
      <c r="H25" s="2">
        <v>0</v>
      </c>
      <c r="I25" s="2">
        <v>0</v>
      </c>
      <c r="J25" s="2">
        <v>0</v>
      </c>
      <c r="K25" s="74">
        <v>-0.71967599999999998</v>
      </c>
      <c r="L25" s="74">
        <v>0.34546100000000002</v>
      </c>
      <c r="N25" s="1">
        <v>2100</v>
      </c>
      <c r="O25" s="74">
        <v>-0.70200236279999995</v>
      </c>
      <c r="R25" s="9">
        <v>146</v>
      </c>
      <c r="S25" s="7">
        <v>5355.4</v>
      </c>
      <c r="T25" s="336"/>
      <c r="U25" s="332" t="s">
        <v>980</v>
      </c>
      <c r="V25" s="74">
        <v>3.6</v>
      </c>
      <c r="W25" s="323">
        <v>53.6</v>
      </c>
      <c r="X25" s="323">
        <v>42.8</v>
      </c>
      <c r="Y25" s="323">
        <v>0</v>
      </c>
      <c r="Z25" s="323">
        <v>0</v>
      </c>
      <c r="AA25" s="323">
        <v>0</v>
      </c>
      <c r="AB25" s="323">
        <v>0</v>
      </c>
      <c r="AC25" s="323">
        <v>0</v>
      </c>
      <c r="AD25" s="74">
        <v>-0.38202199999999997</v>
      </c>
      <c r="AE25" s="74">
        <v>-8.77521E-2</v>
      </c>
      <c r="AH25" s="584"/>
      <c r="AI25" s="1">
        <v>160</v>
      </c>
      <c r="AJ25" s="117">
        <v>4003.9</v>
      </c>
      <c r="AK25" s="327">
        <v>362.2969072164949</v>
      </c>
      <c r="AL25" s="326">
        <v>84.662576687116569</v>
      </c>
      <c r="AM25" s="323">
        <v>36.707317073170728</v>
      </c>
      <c r="AN25" s="323">
        <v>4.6341463414634143</v>
      </c>
      <c r="AO25" s="323">
        <v>16.829268292682926</v>
      </c>
      <c r="AP25" s="323">
        <v>24.26829268292683</v>
      </c>
      <c r="AQ25" s="323">
        <v>17.560975609756103</v>
      </c>
      <c r="AR25" s="74">
        <v>100</v>
      </c>
      <c r="AS25" s="325">
        <v>2.3006134969325154</v>
      </c>
      <c r="AT25" s="325">
        <v>13.32518337408313</v>
      </c>
      <c r="AU25" s="325">
        <v>18.948655256723718</v>
      </c>
      <c r="AV25" s="325">
        <v>1.5892420537897312</v>
      </c>
      <c r="AW25" s="325">
        <v>12.591687041564793</v>
      </c>
      <c r="AX25" s="325">
        <v>0.66451612903225799</v>
      </c>
      <c r="AZ25" s="184" t="s">
        <v>772</v>
      </c>
      <c r="BA25" s="330">
        <v>0.8388025380558829</v>
      </c>
      <c r="BB25" s="330">
        <v>1.1251893792924199</v>
      </c>
      <c r="BC25" s="330">
        <v>-0.28692242035573728</v>
      </c>
      <c r="BD25" s="330">
        <v>-5.1989965736777048E-2</v>
      </c>
      <c r="BE25" s="330">
        <v>0.64944054682599373</v>
      </c>
      <c r="BF25" s="330">
        <v>0.85793652612645954</v>
      </c>
      <c r="BG25" s="184"/>
      <c r="BH25" s="330">
        <v>0.15218762124141233</v>
      </c>
      <c r="BI25" s="330">
        <v>2.7563256002726404</v>
      </c>
      <c r="BJ25" s="330">
        <v>0.20892849221756479</v>
      </c>
      <c r="BK25" s="330">
        <v>0.5909786572972564</v>
      </c>
      <c r="BL25" s="330">
        <v>1.0188333967991585</v>
      </c>
      <c r="BM25" s="330">
        <v>1.1299086821712447</v>
      </c>
      <c r="BN25" s="184"/>
      <c r="BO25" s="330">
        <v>1.9535619298735627</v>
      </c>
      <c r="BP25" s="330">
        <v>0.30522373403951303</v>
      </c>
      <c r="BQ25" s="330">
        <v>-1.1702364475023419</v>
      </c>
      <c r="BR25" s="330">
        <v>1.7458496475789027</v>
      </c>
      <c r="BS25" s="330">
        <v>-0.57469034119487539</v>
      </c>
      <c r="BT25" s="330">
        <v>2.4467528235602973E-2</v>
      </c>
    </row>
    <row r="26" spans="2:72" ht="15" thickBot="1">
      <c r="B26" s="9">
        <v>188</v>
      </c>
      <c r="C26" s="117">
        <v>4487.3999999999996</v>
      </c>
      <c r="D26" s="607"/>
      <c r="E26" s="2">
        <v>0.37313432835820892</v>
      </c>
      <c r="F26" s="2">
        <v>94.02985074626865</v>
      </c>
      <c r="G26" s="2">
        <v>4.8507462686567155</v>
      </c>
      <c r="H26" s="2">
        <v>0</v>
      </c>
      <c r="I26" s="2">
        <v>0</v>
      </c>
      <c r="J26" s="2">
        <v>0.74626865671641784</v>
      </c>
      <c r="K26" s="74">
        <v>-0.56838900000000003</v>
      </c>
      <c r="L26" s="74">
        <v>0.32924399999999998</v>
      </c>
      <c r="N26" s="1">
        <v>2200</v>
      </c>
      <c r="O26" s="74">
        <v>-0.69380358220000005</v>
      </c>
      <c r="R26" s="9">
        <v>154</v>
      </c>
      <c r="S26" s="7">
        <v>5407.3</v>
      </c>
      <c r="T26" s="336"/>
      <c r="U26" s="332"/>
      <c r="V26" s="74">
        <v>2.8</v>
      </c>
      <c r="W26" s="323">
        <v>34.700000000000003</v>
      </c>
      <c r="X26" s="323">
        <v>62.2</v>
      </c>
      <c r="Y26" s="323">
        <v>0.4</v>
      </c>
      <c r="Z26" s="323">
        <v>0</v>
      </c>
      <c r="AA26" s="323">
        <v>0</v>
      </c>
      <c r="AB26" s="323">
        <v>0</v>
      </c>
      <c r="AC26" s="323">
        <v>0</v>
      </c>
      <c r="AD26" s="74">
        <v>-0.34268999999999999</v>
      </c>
      <c r="AE26" s="74">
        <v>-0.43182100000000001</v>
      </c>
      <c r="AH26" s="589" t="s">
        <v>977</v>
      </c>
      <c r="AI26" s="1">
        <v>168</v>
      </c>
      <c r="AJ26" s="117">
        <v>4198.7</v>
      </c>
      <c r="AK26" s="327">
        <v>688.48434579439254</v>
      </c>
      <c r="AL26" s="326">
        <v>90.482287665386252</v>
      </c>
      <c r="AM26" s="323">
        <v>36.406067677946325</v>
      </c>
      <c r="AN26" s="323">
        <v>4.2007001166861144</v>
      </c>
      <c r="AO26" s="323">
        <v>13.068844807467912</v>
      </c>
      <c r="AP26" s="323">
        <v>24.620770128354728</v>
      </c>
      <c r="AQ26" s="323">
        <v>21.70361726954491</v>
      </c>
      <c r="AR26" s="74">
        <v>99.999999999999986</v>
      </c>
      <c r="AS26" s="325">
        <v>1.3657703798548868</v>
      </c>
      <c r="AT26" s="325">
        <v>17.969661610268375</v>
      </c>
      <c r="AU26" s="325">
        <v>20.186697782963829</v>
      </c>
      <c r="AV26" s="325">
        <v>0.7001166861143524</v>
      </c>
      <c r="AW26" s="325">
        <v>16.686114352392064</v>
      </c>
      <c r="AX26" s="325">
        <v>0.82658959537572241</v>
      </c>
      <c r="AZ26" s="184" t="s">
        <v>770</v>
      </c>
      <c r="BA26" s="330">
        <v>0.15901708132140382</v>
      </c>
      <c r="BB26" s="330">
        <v>0.42781702647302744</v>
      </c>
      <c r="BC26" s="330">
        <v>0.14951789094122747</v>
      </c>
      <c r="BD26" s="330">
        <v>6.1858853293921746E-2</v>
      </c>
      <c r="BE26" s="330">
        <v>8.0665776330771835E-2</v>
      </c>
      <c r="BF26" s="330">
        <v>0.21062085482682369</v>
      </c>
      <c r="BG26" s="184"/>
      <c r="BH26" s="330">
        <v>-6.7966065260493579E-3</v>
      </c>
      <c r="BI26" s="330">
        <v>0.22507155396996006</v>
      </c>
      <c r="BJ26" s="330">
        <v>0.50494395927920188</v>
      </c>
      <c r="BK26" s="330">
        <v>0.47608978460582785</v>
      </c>
      <c r="BL26" s="330">
        <v>-8.2747784607045492E-3</v>
      </c>
      <c r="BM26" s="330">
        <v>-0.1613851094077931</v>
      </c>
      <c r="BN26" s="184"/>
      <c r="BO26" s="330">
        <v>0.77592318148694139</v>
      </c>
      <c r="BP26" s="330">
        <v>8.3935299919483924E-2</v>
      </c>
      <c r="BQ26" s="330">
        <v>-0.24848890924452083</v>
      </c>
      <c r="BR26" s="330">
        <v>0.48543895432455852</v>
      </c>
      <c r="BS26" s="330">
        <v>-0.12252791870953708</v>
      </c>
      <c r="BT26" s="330">
        <v>4.8774267589025734E-3</v>
      </c>
    </row>
    <row r="27" spans="2:72">
      <c r="B27" s="9">
        <v>196</v>
      </c>
      <c r="C27" s="117">
        <v>4566.5</v>
      </c>
      <c r="D27" s="337"/>
      <c r="E27" s="2">
        <v>0</v>
      </c>
      <c r="F27" s="2">
        <v>39.453125</v>
      </c>
      <c r="G27" s="2">
        <v>37.109375</v>
      </c>
      <c r="H27" s="2">
        <v>22.265625</v>
      </c>
      <c r="I27" s="2">
        <v>0</v>
      </c>
      <c r="J27" s="2">
        <v>1.171875</v>
      </c>
      <c r="K27" s="74">
        <v>0.75616000000000005</v>
      </c>
      <c r="L27" s="74">
        <v>6.3207700000000006E-2</v>
      </c>
      <c r="N27" s="1">
        <v>2300</v>
      </c>
      <c r="O27" s="74">
        <v>-0.6852373195</v>
      </c>
      <c r="R27" s="9">
        <v>170</v>
      </c>
      <c r="S27" s="7">
        <v>5526.2</v>
      </c>
      <c r="T27" s="336"/>
      <c r="U27" s="332"/>
      <c r="V27" s="74">
        <v>2.2999999999999998</v>
      </c>
      <c r="W27" s="323">
        <v>44.2</v>
      </c>
      <c r="X27" s="323">
        <v>53.1</v>
      </c>
      <c r="Y27" s="323">
        <v>0</v>
      </c>
      <c r="Z27" s="323">
        <v>0</v>
      </c>
      <c r="AA27" s="323">
        <v>0</v>
      </c>
      <c r="AB27" s="323">
        <v>0.38759689899999999</v>
      </c>
      <c r="AC27" s="323">
        <v>0</v>
      </c>
      <c r="AD27" s="74">
        <v>-0.35188799999999998</v>
      </c>
      <c r="AE27" s="74">
        <v>-0.296319</v>
      </c>
      <c r="AH27" s="583"/>
      <c r="AI27" s="1">
        <v>176</v>
      </c>
      <c r="AJ27" s="117">
        <v>4393.1000000000004</v>
      </c>
      <c r="AK27" s="327">
        <v>661.55971326164865</v>
      </c>
      <c r="AL27" s="326">
        <v>89.288634505314803</v>
      </c>
      <c r="AM27" s="323">
        <v>39.950980392156865</v>
      </c>
      <c r="AN27" s="323">
        <v>4.2892156862745097</v>
      </c>
      <c r="AO27" s="323">
        <v>12.5</v>
      </c>
      <c r="AP27" s="323">
        <v>28.186274509803923</v>
      </c>
      <c r="AQ27" s="323">
        <v>15.07352941176471</v>
      </c>
      <c r="AR27" s="74">
        <v>100.00000000000001</v>
      </c>
      <c r="AS27" s="325">
        <v>1.7988552739165986</v>
      </c>
      <c r="AT27" s="325">
        <v>19.240196078431371</v>
      </c>
      <c r="AU27" s="325">
        <v>23.774509803921568</v>
      </c>
      <c r="AV27" s="325">
        <v>1.4705882352941175</v>
      </c>
      <c r="AW27" s="325">
        <v>18.137254901960784</v>
      </c>
      <c r="AX27" s="325">
        <v>0.7628865979381444</v>
      </c>
      <c r="AZ27" s="184" t="s">
        <v>768</v>
      </c>
      <c r="BA27" s="330">
        <v>-1.2701025852075347E-2</v>
      </c>
      <c r="BB27" s="330">
        <v>0.27859976657792612</v>
      </c>
      <c r="BC27" s="330">
        <v>-0.61998670228538688</v>
      </c>
      <c r="BD27" s="330">
        <v>-0.77463503191361549</v>
      </c>
      <c r="BE27" s="330">
        <v>0.74173889918366775</v>
      </c>
      <c r="BF27" s="330">
        <v>0.20368841336066509</v>
      </c>
      <c r="BG27" s="184"/>
      <c r="BH27" s="330">
        <v>-0.78154511275829552</v>
      </c>
      <c r="BI27" s="330">
        <v>8.6125812143173928</v>
      </c>
      <c r="BJ27" s="330">
        <v>-1.1966704450169701</v>
      </c>
      <c r="BK27" s="330">
        <v>-0.72900555473329853</v>
      </c>
      <c r="BL27" s="330">
        <v>0.99730301244643893</v>
      </c>
      <c r="BM27" s="330">
        <v>1.427736193518881</v>
      </c>
      <c r="BN27" s="184"/>
      <c r="BO27" s="330">
        <v>-0.68592727794270958</v>
      </c>
      <c r="BP27" s="330">
        <v>-1.7532153526613901</v>
      </c>
      <c r="BQ27" s="330">
        <v>-0.98670972294439796</v>
      </c>
      <c r="BR27" s="330">
        <v>-0.77809734186995061</v>
      </c>
      <c r="BS27" s="330">
        <v>-1.0245992306378169</v>
      </c>
      <c r="BT27" s="330">
        <v>-1.0827636100899589</v>
      </c>
    </row>
    <row r="28" spans="2:72">
      <c r="B28" s="9">
        <v>204</v>
      </c>
      <c r="C28" s="117">
        <v>4636.5</v>
      </c>
      <c r="D28" s="332" t="s">
        <v>976</v>
      </c>
      <c r="E28" s="2">
        <v>0</v>
      </c>
      <c r="F28" s="2">
        <v>25.714285714285715</v>
      </c>
      <c r="G28" s="2">
        <v>61.785714285714278</v>
      </c>
      <c r="H28" s="2">
        <v>10</v>
      </c>
      <c r="I28" s="2">
        <v>0</v>
      </c>
      <c r="J28" s="2">
        <v>2.5</v>
      </c>
      <c r="K28" s="74">
        <v>0.93143299999999996</v>
      </c>
      <c r="L28" s="74">
        <v>-0.11087900000000001</v>
      </c>
      <c r="N28" s="1">
        <v>2400</v>
      </c>
      <c r="O28" s="74">
        <v>-0.67635172160000001</v>
      </c>
      <c r="R28" s="9">
        <v>176</v>
      </c>
      <c r="S28" s="7">
        <v>5573.8</v>
      </c>
      <c r="T28" s="336"/>
      <c r="U28" s="332"/>
      <c r="V28" s="74">
        <v>2.4</v>
      </c>
      <c r="W28" s="323">
        <v>37.6</v>
      </c>
      <c r="X28" s="323">
        <v>59.6</v>
      </c>
      <c r="Y28" s="323">
        <v>0</v>
      </c>
      <c r="Z28" s="323">
        <v>0</v>
      </c>
      <c r="AA28" s="323">
        <v>0.4</v>
      </c>
      <c r="AB28" s="323">
        <v>0</v>
      </c>
      <c r="AC28" s="323">
        <v>0.4</v>
      </c>
      <c r="AD28" s="74">
        <v>-0.34112700000000001</v>
      </c>
      <c r="AE28" s="74">
        <v>-0.39555099999999999</v>
      </c>
      <c r="AH28" s="583"/>
      <c r="AI28" s="1">
        <v>184</v>
      </c>
      <c r="AJ28" s="117">
        <v>4585.1000000000004</v>
      </c>
      <c r="AK28" s="327">
        <v>988.26874999999995</v>
      </c>
      <c r="AL28" s="326">
        <v>89.197396963123637</v>
      </c>
      <c r="AM28" s="323">
        <v>30.911123532699833</v>
      </c>
      <c r="AN28" s="323">
        <v>4.4717719396310782</v>
      </c>
      <c r="AO28" s="323">
        <v>12.968138624930129</v>
      </c>
      <c r="AP28" s="323">
        <v>31.190609278926775</v>
      </c>
      <c r="AQ28" s="323">
        <v>20.458356623812193</v>
      </c>
      <c r="AR28" s="74">
        <v>100</v>
      </c>
      <c r="AS28" s="325">
        <v>1.4750542299349241</v>
      </c>
      <c r="AT28" s="325">
        <v>13.079932923420905</v>
      </c>
      <c r="AU28" s="325">
        <v>24.035774175517048</v>
      </c>
      <c r="AV28" s="325">
        <v>0.55897149245388478</v>
      </c>
      <c r="AW28" s="325">
        <v>12.409167132476243</v>
      </c>
      <c r="AX28" s="325">
        <v>0.51627906976744187</v>
      </c>
      <c r="AZ28" s="184" t="s">
        <v>767</v>
      </c>
      <c r="BA28" s="330">
        <v>0.10836687035583233</v>
      </c>
      <c r="BB28" s="330">
        <v>0.42914044884345748</v>
      </c>
      <c r="BC28" s="330">
        <v>-0.56036182745779073</v>
      </c>
      <c r="BD28" s="330">
        <v>-0.73065692926016956</v>
      </c>
      <c r="BE28" s="330">
        <v>0.93913836427754471</v>
      </c>
      <c r="BF28" s="330">
        <v>0.34664982930068533</v>
      </c>
      <c r="BG28" s="184"/>
      <c r="BH28" s="330">
        <v>-0.70231934513296024</v>
      </c>
      <c r="BI28" s="330">
        <v>10.404036903626475</v>
      </c>
      <c r="BJ28" s="330">
        <v>-1.1931079152909991</v>
      </c>
      <c r="BK28" s="330">
        <v>-0.64020361150734806</v>
      </c>
      <c r="BL28" s="330">
        <v>1.4007523299859377</v>
      </c>
      <c r="BM28" s="330">
        <v>1.9096388494804506</v>
      </c>
      <c r="BN28" s="184"/>
      <c r="BO28" s="330">
        <v>3.855545415429678</v>
      </c>
      <c r="BP28" s="330">
        <v>-4.1491151449604242</v>
      </c>
      <c r="BQ28" s="330">
        <v>1.5996770779170155</v>
      </c>
      <c r="BR28" s="330">
        <v>3.1642699359753705</v>
      </c>
      <c r="BS28" s="330">
        <v>1.3155057702163726</v>
      </c>
      <c r="BT28" s="330">
        <v>0.87927292432530813</v>
      </c>
    </row>
    <row r="29" spans="2:72">
      <c r="B29" s="9">
        <v>212</v>
      </c>
      <c r="C29" s="117">
        <v>4705.8999999999996</v>
      </c>
      <c r="D29" s="332" t="s">
        <v>980</v>
      </c>
      <c r="E29" s="2">
        <v>0</v>
      </c>
      <c r="F29" s="2">
        <v>34.317343173431738</v>
      </c>
      <c r="G29" s="2">
        <v>57.933579335793354</v>
      </c>
      <c r="H29" s="2">
        <v>5.5350553505535052</v>
      </c>
      <c r="I29" s="2">
        <v>0</v>
      </c>
      <c r="J29" s="2">
        <v>2.214022140221402</v>
      </c>
      <c r="K29" s="74">
        <v>0.67257</v>
      </c>
      <c r="L29" s="74">
        <v>-7.5265899999999997E-2</v>
      </c>
      <c r="N29" s="1">
        <v>2500</v>
      </c>
      <c r="O29" s="74">
        <v>-0.66871680739999995</v>
      </c>
      <c r="R29" s="9">
        <v>184</v>
      </c>
      <c r="S29" s="7">
        <v>5638.1</v>
      </c>
      <c r="T29" s="336"/>
      <c r="U29" s="332"/>
      <c r="V29" s="74">
        <v>1.8</v>
      </c>
      <c r="W29" s="323">
        <v>33.299999999999997</v>
      </c>
      <c r="X29" s="323">
        <v>63.2</v>
      </c>
      <c r="Y29" s="323">
        <v>0</v>
      </c>
      <c r="Z29" s="323">
        <v>0</v>
      </c>
      <c r="AA29" s="323">
        <v>1.8</v>
      </c>
      <c r="AB29" s="323">
        <v>0</v>
      </c>
      <c r="AC29" s="323">
        <v>0</v>
      </c>
      <c r="AD29" s="74">
        <v>-0.30908600000000003</v>
      </c>
      <c r="AE29" s="74">
        <v>-0.47614400000000001</v>
      </c>
      <c r="AH29" s="583"/>
      <c r="AI29" s="1">
        <v>192</v>
      </c>
      <c r="AJ29" s="117">
        <v>4781.1000000000004</v>
      </c>
      <c r="AK29" s="327">
        <v>568.57013888888889</v>
      </c>
      <c r="AL29" s="326">
        <v>90.825303728529533</v>
      </c>
      <c r="AM29" s="323">
        <v>30.388059701492537</v>
      </c>
      <c r="AN29" s="323">
        <v>6.6865671641791051</v>
      </c>
      <c r="AO29" s="323">
        <v>10.268656716417912</v>
      </c>
      <c r="AP29" s="323">
        <v>31.761194029850742</v>
      </c>
      <c r="AQ29" s="323">
        <v>20.89552238805971</v>
      </c>
      <c r="AR29" s="74">
        <v>100</v>
      </c>
      <c r="AS29" s="325">
        <v>0.92165898617511521</v>
      </c>
      <c r="AT29" s="325">
        <v>12.656716417910447</v>
      </c>
      <c r="AU29" s="325">
        <v>26.268656716417908</v>
      </c>
      <c r="AV29" s="325">
        <v>1.9104477611940298</v>
      </c>
      <c r="AW29" s="325">
        <v>12.059701492537313</v>
      </c>
      <c r="AX29" s="325">
        <v>0.45909090909090911</v>
      </c>
      <c r="AZ29" s="335" t="s">
        <v>283</v>
      </c>
      <c r="BA29" s="330">
        <v>1.4064307235217834</v>
      </c>
      <c r="BB29" s="330">
        <v>0.68340925741782244</v>
      </c>
      <c r="BC29" s="330">
        <v>0.63317501041222357</v>
      </c>
      <c r="BD29" s="330">
        <v>0.94689871774388656</v>
      </c>
      <c r="BE29" s="330">
        <v>0.56335049647463808</v>
      </c>
      <c r="BF29" s="330">
        <v>7.3869874024598284E-2</v>
      </c>
      <c r="BG29" s="184"/>
      <c r="BH29" s="330">
        <v>0.97297354979520034</v>
      </c>
      <c r="BI29" s="330">
        <v>0.51610603236556962</v>
      </c>
      <c r="BJ29" s="330">
        <v>0.59221913183639785</v>
      </c>
      <c r="BK29" s="334">
        <v>0.96211102216508126</v>
      </c>
      <c r="BL29" s="330">
        <v>0.7130601924440616</v>
      </c>
      <c r="BM29" s="334">
        <v>8.9869252147056294E-2</v>
      </c>
      <c r="BN29" s="184"/>
      <c r="BO29" s="330">
        <v>3.9746946420946228</v>
      </c>
      <c r="BP29" s="330">
        <v>0.2594835205514805</v>
      </c>
      <c r="BQ29" s="330">
        <v>1.5215211461610119</v>
      </c>
      <c r="BR29" s="330">
        <v>1.1902244040594978</v>
      </c>
      <c r="BS29" s="330">
        <v>2.0965283916058701</v>
      </c>
      <c r="BT29" s="330">
        <v>0.32099668213216492</v>
      </c>
    </row>
    <row r="30" spans="2:72">
      <c r="B30" s="9">
        <v>220</v>
      </c>
      <c r="C30" s="117">
        <v>4774.8999999999996</v>
      </c>
      <c r="D30" s="332" t="s">
        <v>979</v>
      </c>
      <c r="E30" s="2">
        <v>0.39840637450199201</v>
      </c>
      <c r="F30" s="2">
        <v>41.43426294820717</v>
      </c>
      <c r="G30" s="2">
        <v>50.597609561752989</v>
      </c>
      <c r="H30" s="2">
        <v>6.3745019920318722</v>
      </c>
      <c r="I30" s="2">
        <v>0</v>
      </c>
      <c r="J30" s="2">
        <v>1.1952191235059759</v>
      </c>
      <c r="K30" s="74">
        <v>0.42075499999999999</v>
      </c>
      <c r="L30" s="74">
        <v>-2.4365600000000001E-2</v>
      </c>
      <c r="N30" s="1">
        <v>2600</v>
      </c>
      <c r="O30" s="74">
        <v>-0.67719172490000001</v>
      </c>
      <c r="R30" s="9">
        <v>192</v>
      </c>
      <c r="S30" s="7">
        <v>5704.2</v>
      </c>
      <c r="T30" s="336"/>
      <c r="U30" s="332"/>
      <c r="V30" s="74">
        <v>2.6</v>
      </c>
      <c r="W30" s="323">
        <v>63.3</v>
      </c>
      <c r="X30" s="323">
        <v>34.1</v>
      </c>
      <c r="Y30" s="323">
        <v>0</v>
      </c>
      <c r="Z30" s="323">
        <v>0</v>
      </c>
      <c r="AA30" s="323">
        <v>0</v>
      </c>
      <c r="AB30" s="323">
        <v>0</v>
      </c>
      <c r="AC30" s="323">
        <v>0</v>
      </c>
      <c r="AD30" s="74">
        <v>-0.383633</v>
      </c>
      <c r="AE30" s="74">
        <v>1.75102E-2</v>
      </c>
      <c r="AH30" s="583"/>
      <c r="AI30" s="1">
        <v>200</v>
      </c>
      <c r="AJ30" s="117">
        <v>4977.7</v>
      </c>
      <c r="AK30" s="327">
        <v>505.00153846153847</v>
      </c>
      <c r="AL30" s="326">
        <v>91.613452532992767</v>
      </c>
      <c r="AM30" s="323">
        <v>31.263858093126387</v>
      </c>
      <c r="AN30" s="323">
        <v>5.2106430155210646</v>
      </c>
      <c r="AO30" s="323">
        <v>12.63858093126386</v>
      </c>
      <c r="AP30" s="323">
        <v>28.381374722838139</v>
      </c>
      <c r="AQ30" s="323">
        <v>22.505543237250556</v>
      </c>
      <c r="AR30" s="74">
        <v>100</v>
      </c>
      <c r="AS30" s="325">
        <v>0.76628352490421447</v>
      </c>
      <c r="AT30" s="325">
        <v>16.740576496674056</v>
      </c>
      <c r="AU30" s="325">
        <v>26.164079822616408</v>
      </c>
      <c r="AV30" s="325">
        <v>1.662971175166297</v>
      </c>
      <c r="AW30" s="325">
        <v>15.299334811529933</v>
      </c>
      <c r="AX30" s="325">
        <v>0.5847457627118644</v>
      </c>
      <c r="AZ30" s="335" t="s">
        <v>282</v>
      </c>
      <c r="BA30" s="330">
        <v>40.112931250558411</v>
      </c>
      <c r="BB30" s="330">
        <v>4.6178966056183395</v>
      </c>
      <c r="BC30" s="330">
        <v>11.228694538548176</v>
      </c>
      <c r="BD30" s="330">
        <v>16.118170163692785</v>
      </c>
      <c r="BE30" s="330">
        <v>19.427641348499428</v>
      </c>
      <c r="BF30" s="330">
        <v>1.0424167588671207</v>
      </c>
      <c r="BG30" s="184"/>
      <c r="BH30" s="330">
        <v>37.780515045060667</v>
      </c>
      <c r="BI30" s="330">
        <v>2.6795111670943488</v>
      </c>
      <c r="BJ30" s="330">
        <v>13.472794964238425</v>
      </c>
      <c r="BK30" s="334">
        <v>18.487341101495375</v>
      </c>
      <c r="BL30" s="330">
        <v>19.908102654107687</v>
      </c>
      <c r="BM30" s="334">
        <v>0.9756306163440911</v>
      </c>
      <c r="BN30" s="184"/>
      <c r="BO30" s="330">
        <v>26.914593444971068</v>
      </c>
      <c r="BP30" s="330">
        <v>0.54103025865501442</v>
      </c>
      <c r="BQ30" s="330">
        <v>10.918947027612841</v>
      </c>
      <c r="BR30" s="330">
        <v>11.438602421149259</v>
      </c>
      <c r="BS30" s="330">
        <v>21.409683138628434</v>
      </c>
      <c r="BT30" s="330">
        <v>0.48946854927705391</v>
      </c>
    </row>
    <row r="31" spans="2:72">
      <c r="B31" s="9">
        <v>228</v>
      </c>
      <c r="C31" s="117">
        <v>4844.8</v>
      </c>
      <c r="D31" s="332" t="s">
        <v>978</v>
      </c>
      <c r="E31" s="2">
        <v>0</v>
      </c>
      <c r="F31" s="2">
        <v>28.286852589641434</v>
      </c>
      <c r="G31" s="2">
        <v>64.940239043824704</v>
      </c>
      <c r="H31" s="2">
        <v>3.9840637450199203</v>
      </c>
      <c r="I31" s="2">
        <v>0</v>
      </c>
      <c r="J31" s="2">
        <v>2.7888446215139444</v>
      </c>
      <c r="K31" s="74">
        <v>0.821187</v>
      </c>
      <c r="L31" s="74">
        <v>-0.12784100000000001</v>
      </c>
      <c r="N31" s="1">
        <v>2700</v>
      </c>
      <c r="O31" s="74">
        <v>-0.69346534500000001</v>
      </c>
      <c r="R31" s="9">
        <v>200</v>
      </c>
      <c r="S31" s="7">
        <v>5813.8</v>
      </c>
      <c r="T31" s="336"/>
      <c r="U31" s="332"/>
      <c r="V31" s="74">
        <v>5.0999999999999996</v>
      </c>
      <c r="W31" s="323">
        <v>61.2</v>
      </c>
      <c r="X31" s="323">
        <v>33.700000000000003</v>
      </c>
      <c r="Y31" s="323">
        <v>0</v>
      </c>
      <c r="Z31" s="323">
        <v>0</v>
      </c>
      <c r="AA31" s="323">
        <v>0</v>
      </c>
      <c r="AB31" s="323">
        <v>0</v>
      </c>
      <c r="AC31" s="323">
        <v>0</v>
      </c>
      <c r="AD31" s="74">
        <v>-0.40932299999999999</v>
      </c>
      <c r="AE31" s="74">
        <v>0.10641</v>
      </c>
      <c r="AH31" s="583"/>
      <c r="AI31" s="1">
        <v>208</v>
      </c>
      <c r="AJ31" s="117">
        <v>5170.8999999999996</v>
      </c>
      <c r="AK31" s="327">
        <v>642.72544802867378</v>
      </c>
      <c r="AL31" s="326">
        <v>90.283091048201996</v>
      </c>
      <c r="AM31" s="323">
        <v>36.325045482110369</v>
      </c>
      <c r="AN31" s="323">
        <v>4.3662825955124323</v>
      </c>
      <c r="AO31" s="323">
        <v>13.583990297149787</v>
      </c>
      <c r="AP31" s="323">
        <v>25.106124924196482</v>
      </c>
      <c r="AQ31" s="323">
        <v>20.618556701030933</v>
      </c>
      <c r="AR31" s="74">
        <v>100</v>
      </c>
      <c r="AS31" s="325">
        <v>1.7597551644988525</v>
      </c>
      <c r="AT31" s="325">
        <v>20.37598544572468</v>
      </c>
      <c r="AU31" s="325">
        <v>22.922983626440267</v>
      </c>
      <c r="AV31" s="325">
        <v>2.4257125530624624</v>
      </c>
      <c r="AW31" s="325">
        <v>16.979987871437235</v>
      </c>
      <c r="AX31" s="325">
        <v>0.7407407407407407</v>
      </c>
      <c r="AZ31" s="335" t="s">
        <v>281</v>
      </c>
      <c r="BA31" s="330">
        <v>45.757350686344999</v>
      </c>
      <c r="BB31" s="330">
        <v>7.360618611510219</v>
      </c>
      <c r="BC31" s="330">
        <v>13.76981176192329</v>
      </c>
      <c r="BD31" s="330">
        <v>19.918352737045257</v>
      </c>
      <c r="BE31" s="330">
        <v>21.688532296259091</v>
      </c>
      <c r="BF31" s="330">
        <v>1.3388782522704188</v>
      </c>
      <c r="BG31" s="184"/>
      <c r="BH31" s="330">
        <v>41.754669207914873</v>
      </c>
      <c r="BI31" s="330">
        <v>4.7875694359255245</v>
      </c>
      <c r="BJ31" s="330">
        <v>15.891740606290998</v>
      </c>
      <c r="BK31" s="334">
        <v>22.41712678238062</v>
      </c>
      <c r="BL31" s="330">
        <v>22.820629035491507</v>
      </c>
      <c r="BM31" s="334">
        <v>1.3427056129953305</v>
      </c>
      <c r="BN31" s="184"/>
      <c r="BO31" s="330">
        <v>52.213120347493366</v>
      </c>
      <c r="BP31" s="330">
        <v>2.192616459997359</v>
      </c>
      <c r="BQ31" s="330">
        <v>20.603274281649622</v>
      </c>
      <c r="BR31" s="330">
        <v>19.014259626923849</v>
      </c>
      <c r="BS31" s="330">
        <v>34.753872992919199</v>
      </c>
      <c r="BT31" s="330">
        <v>2.5325797640448444</v>
      </c>
    </row>
    <row r="32" spans="2:72" ht="15" thickBot="1">
      <c r="B32" s="9">
        <v>236</v>
      </c>
      <c r="C32" s="117">
        <v>4915.6000000000004</v>
      </c>
      <c r="D32" s="332"/>
      <c r="E32" s="2">
        <v>0.59523809523809523</v>
      </c>
      <c r="F32" s="2">
        <v>43.154761904761905</v>
      </c>
      <c r="G32" s="2">
        <v>48.80952380952381</v>
      </c>
      <c r="H32" s="2">
        <v>6.8452380952380958</v>
      </c>
      <c r="I32" s="2">
        <v>0</v>
      </c>
      <c r="J32" s="2">
        <v>0.59523809523809523</v>
      </c>
      <c r="K32" s="74">
        <v>0.310247</v>
      </c>
      <c r="L32" s="74">
        <v>-1.2750299999999999E-2</v>
      </c>
      <c r="N32" s="1">
        <v>2800</v>
      </c>
      <c r="O32" s="74">
        <v>-0.72093368049999995</v>
      </c>
      <c r="R32" s="9">
        <v>208</v>
      </c>
      <c r="S32" s="7">
        <v>5982.4</v>
      </c>
      <c r="T32" s="333"/>
      <c r="U32" s="331"/>
      <c r="V32" s="74">
        <v>2.8</v>
      </c>
      <c r="W32" s="323">
        <v>73.5</v>
      </c>
      <c r="X32" s="323">
        <v>23.3</v>
      </c>
      <c r="Y32" s="323">
        <v>0.4</v>
      </c>
      <c r="Z32" s="323">
        <v>0</v>
      </c>
      <c r="AA32" s="323">
        <v>0</v>
      </c>
      <c r="AB32" s="323">
        <v>0</v>
      </c>
      <c r="AC32" s="323">
        <v>0</v>
      </c>
      <c r="AD32" s="74">
        <v>-0.39407199999999998</v>
      </c>
      <c r="AE32" s="74">
        <v>0.185978</v>
      </c>
      <c r="AH32" s="583"/>
      <c r="AI32" s="1">
        <v>216</v>
      </c>
      <c r="AJ32" s="117">
        <v>5367.7</v>
      </c>
      <c r="AK32" s="327">
        <v>558.85128205128206</v>
      </c>
      <c r="AL32" s="326">
        <v>90.467625899280577</v>
      </c>
      <c r="AM32" s="323">
        <v>33.53186420488386</v>
      </c>
      <c r="AN32" s="323">
        <v>7.8618225134008339</v>
      </c>
      <c r="AO32" s="323">
        <v>12.150089338892197</v>
      </c>
      <c r="AP32" s="323">
        <v>27.039904705181655</v>
      </c>
      <c r="AQ32" s="323">
        <v>19.416319237641456</v>
      </c>
      <c r="AR32" s="74">
        <v>100</v>
      </c>
      <c r="AS32" s="325">
        <v>1.3489208633093526</v>
      </c>
      <c r="AT32" s="325">
        <v>12.507444907683144</v>
      </c>
      <c r="AU32" s="325">
        <v>21.798689696247767</v>
      </c>
      <c r="AV32" s="325">
        <v>2.0250148898153664</v>
      </c>
      <c r="AW32" s="325">
        <v>11.673615247170934</v>
      </c>
      <c r="AX32" s="325">
        <v>0.53551912568306004</v>
      </c>
      <c r="AZ32" s="184" t="s">
        <v>766</v>
      </c>
      <c r="BA32" s="330">
        <v>0.32744566884323795</v>
      </c>
      <c r="BB32" s="330">
        <v>0.32744566884323795</v>
      </c>
      <c r="BC32" s="330">
        <v>0.32744566884323795</v>
      </c>
      <c r="BD32" s="330">
        <v>0.32744566884323795</v>
      </c>
      <c r="BE32" s="330">
        <v>0.32744566884323795</v>
      </c>
      <c r="BF32" s="330">
        <v>0.32744566884323795</v>
      </c>
      <c r="BG32" s="184"/>
      <c r="BH32" s="330">
        <v>0.42053645832306225</v>
      </c>
      <c r="BI32" s="330">
        <v>0.42053645832306225</v>
      </c>
      <c r="BJ32" s="330">
        <v>0.42053645832306225</v>
      </c>
      <c r="BK32" s="330">
        <v>0.42053645832306225</v>
      </c>
      <c r="BL32" s="330">
        <v>0.42053645832306225</v>
      </c>
      <c r="BM32" s="330">
        <v>0.42053645832306225</v>
      </c>
      <c r="BN32" s="184"/>
      <c r="BO32" s="330">
        <v>1.0141851056742199</v>
      </c>
      <c r="BP32" s="330">
        <v>1.0141851056742199</v>
      </c>
      <c r="BQ32" s="330">
        <v>1.0141851056742199</v>
      </c>
      <c r="BR32" s="330">
        <v>1.0141851056742199</v>
      </c>
      <c r="BS32" s="330">
        <v>1.0141851056742199</v>
      </c>
      <c r="BT32" s="330">
        <v>1.0141851056742199</v>
      </c>
    </row>
    <row r="33" spans="2:72">
      <c r="B33" s="9">
        <v>244</v>
      </c>
      <c r="C33" s="117">
        <v>4987.1000000000004</v>
      </c>
      <c r="D33" s="332"/>
      <c r="E33" s="2">
        <v>0</v>
      </c>
      <c r="F33" s="2">
        <v>27.199999999999996</v>
      </c>
      <c r="G33" s="2">
        <v>50.4</v>
      </c>
      <c r="H33" s="2">
        <v>20</v>
      </c>
      <c r="I33" s="2">
        <v>0</v>
      </c>
      <c r="J33" s="2">
        <v>2.4</v>
      </c>
      <c r="K33" s="74">
        <v>1.0840099999999999</v>
      </c>
      <c r="L33" s="74">
        <v>-3.7853900000000003E-2</v>
      </c>
      <c r="N33" s="1">
        <v>2900</v>
      </c>
      <c r="O33" s="74">
        <v>-0.75956962709999998</v>
      </c>
      <c r="R33" s="9">
        <v>216</v>
      </c>
      <c r="S33" s="7">
        <v>6188.9</v>
      </c>
      <c r="T33" s="622" t="s">
        <v>977</v>
      </c>
      <c r="U33" s="611" t="s">
        <v>973</v>
      </c>
      <c r="V33" s="74">
        <v>0</v>
      </c>
      <c r="W33" s="323">
        <v>1.9</v>
      </c>
      <c r="X33" s="323">
        <v>0.4</v>
      </c>
      <c r="Y33" s="323">
        <v>1.1000000000000001</v>
      </c>
      <c r="Z33" s="323">
        <v>26.3</v>
      </c>
      <c r="AA33" s="323">
        <v>70.3</v>
      </c>
      <c r="AB33" s="323">
        <v>0</v>
      </c>
      <c r="AC33" s="323">
        <v>31.578947368421048</v>
      </c>
      <c r="AD33" s="74">
        <v>1.6748499999999999</v>
      </c>
      <c r="AE33" s="74">
        <v>0.42016300000000001</v>
      </c>
      <c r="AH33" s="583"/>
      <c r="AI33" s="1">
        <v>224.00000000000003</v>
      </c>
      <c r="AJ33" s="117">
        <v>5564.3</v>
      </c>
      <c r="AK33" s="327">
        <v>1022.019649122807</v>
      </c>
      <c r="AL33" s="326">
        <v>92.918825561312616</v>
      </c>
      <c r="AM33" s="323">
        <v>44.864864864864856</v>
      </c>
      <c r="AN33" s="323">
        <v>5.7657657657657655</v>
      </c>
      <c r="AO33" s="323">
        <v>9.6096096096096097</v>
      </c>
      <c r="AP33" s="323">
        <v>23.543543543543542</v>
      </c>
      <c r="AQ33" s="323">
        <v>16.216216216216232</v>
      </c>
      <c r="AR33" s="74">
        <v>100</v>
      </c>
      <c r="AS33" s="325">
        <v>2.3316062176165802</v>
      </c>
      <c r="AT33" s="325">
        <v>31.111111111111107</v>
      </c>
      <c r="AU33" s="325">
        <v>21.381381381381381</v>
      </c>
      <c r="AV33" s="325">
        <v>1.5615615615615615</v>
      </c>
      <c r="AW33" s="325">
        <v>28.348348348348345</v>
      </c>
      <c r="AX33" s="325">
        <v>1.3258426966292134</v>
      </c>
      <c r="AZ33" s="184" t="s">
        <v>765</v>
      </c>
      <c r="BA33" s="330">
        <v>0.64441968575006148</v>
      </c>
      <c r="BB33" s="330">
        <v>0.64441968575006148</v>
      </c>
      <c r="BC33" s="330">
        <v>0.64441968575006148</v>
      </c>
      <c r="BD33" s="330">
        <v>0.64441968575006148</v>
      </c>
      <c r="BE33" s="330">
        <v>0.64441968575006148</v>
      </c>
      <c r="BF33" s="330">
        <v>0.64441968575006148</v>
      </c>
      <c r="BG33" s="184"/>
      <c r="BH33" s="330">
        <v>0.8208031207099884</v>
      </c>
      <c r="BI33" s="330">
        <v>0.8208031207099884</v>
      </c>
      <c r="BJ33" s="330">
        <v>0.8208031207099884</v>
      </c>
      <c r="BK33" s="330">
        <v>0.8208031207099884</v>
      </c>
      <c r="BL33" s="330">
        <v>0.8208031207099884</v>
      </c>
      <c r="BM33" s="330">
        <v>0.8208031207099884</v>
      </c>
      <c r="BN33" s="184"/>
      <c r="BO33" s="330">
        <v>2.6186146828319088</v>
      </c>
      <c r="BP33" s="330">
        <v>2.6186146828319088</v>
      </c>
      <c r="BQ33" s="330">
        <v>2.6186146828319088</v>
      </c>
      <c r="BR33" s="330">
        <v>2.6186146828319088</v>
      </c>
      <c r="BS33" s="330">
        <v>2.6186146828319088</v>
      </c>
      <c r="BT33" s="330">
        <v>2.6186146828319088</v>
      </c>
    </row>
    <row r="34" spans="2:72">
      <c r="B34" s="9">
        <v>252</v>
      </c>
      <c r="C34" s="117">
        <v>5057.6000000000004</v>
      </c>
      <c r="D34" s="332"/>
      <c r="E34" s="2">
        <v>0</v>
      </c>
      <c r="F34" s="2">
        <v>40.799999999999997</v>
      </c>
      <c r="G34" s="2">
        <v>49.599999999999994</v>
      </c>
      <c r="H34" s="2">
        <v>8</v>
      </c>
      <c r="I34" s="2">
        <v>0</v>
      </c>
      <c r="J34" s="2">
        <v>1.6</v>
      </c>
      <c r="K34" s="74">
        <v>0.52856800000000004</v>
      </c>
      <c r="L34" s="74">
        <v>-1.37644E-2</v>
      </c>
      <c r="N34" s="1">
        <v>3000</v>
      </c>
      <c r="O34" s="74">
        <v>-0.70268419029999996</v>
      </c>
      <c r="R34" s="9">
        <v>224</v>
      </c>
      <c r="S34" s="7">
        <v>6395.9</v>
      </c>
      <c r="T34" s="623"/>
      <c r="U34" s="612"/>
      <c r="V34" s="74">
        <v>0</v>
      </c>
      <c r="W34" s="323">
        <v>0</v>
      </c>
      <c r="X34" s="323">
        <v>0</v>
      </c>
      <c r="Y34" s="323">
        <v>1.1000000000000001</v>
      </c>
      <c r="Z34" s="323">
        <v>26</v>
      </c>
      <c r="AA34" s="323">
        <v>72.900000000000006</v>
      </c>
      <c r="AB34" s="323">
        <v>0</v>
      </c>
      <c r="AC34" s="323">
        <v>41.603053435114504</v>
      </c>
      <c r="AD34" s="74">
        <v>1.7042299999999999</v>
      </c>
      <c r="AE34" s="74">
        <v>0.41691600000000001</v>
      </c>
      <c r="AH34" s="583"/>
      <c r="AI34" s="1">
        <v>232</v>
      </c>
      <c r="AJ34" s="117">
        <v>5758.8</v>
      </c>
      <c r="AK34" s="327">
        <v>592.47306930693071</v>
      </c>
      <c r="AL34" s="326">
        <v>85.077763766288356</v>
      </c>
      <c r="AM34" s="323">
        <v>35.417919422730009</v>
      </c>
      <c r="AN34" s="323">
        <v>6.7348165965123279</v>
      </c>
      <c r="AO34" s="323">
        <v>12.507516536380038</v>
      </c>
      <c r="AP34" s="323">
        <v>26.819001803968732</v>
      </c>
      <c r="AQ34" s="323">
        <v>18.52074564040889</v>
      </c>
      <c r="AR34" s="74">
        <v>100</v>
      </c>
      <c r="AS34" s="325">
        <v>3.110550651534258</v>
      </c>
      <c r="AT34" s="325">
        <v>19.843656043295248</v>
      </c>
      <c r="AU34" s="325">
        <v>22.008418520745639</v>
      </c>
      <c r="AV34" s="325">
        <v>2.1647624774503909</v>
      </c>
      <c r="AW34" s="325">
        <v>18.761274804570053</v>
      </c>
      <c r="AX34" s="325">
        <v>0.85245901639344268</v>
      </c>
      <c r="AZ34" s="184" t="s">
        <v>764</v>
      </c>
      <c r="BA34" s="330">
        <v>7.9070453530196723</v>
      </c>
      <c r="BB34" s="330">
        <v>4.0686774112158863</v>
      </c>
      <c r="BC34" s="330">
        <v>3.6010890337993584</v>
      </c>
      <c r="BD34" s="330">
        <v>5.4964984858738886</v>
      </c>
      <c r="BE34" s="330">
        <v>3.0372895615726985</v>
      </c>
      <c r="BF34" s="330">
        <v>0.42864847802420492</v>
      </c>
      <c r="BG34" s="184"/>
      <c r="BH34" s="330">
        <v>4.5183250233293064</v>
      </c>
      <c r="BI34" s="330">
        <v>1.877194608844817</v>
      </c>
      <c r="BJ34" s="330">
        <v>2.870238967624462</v>
      </c>
      <c r="BK34" s="330">
        <v>4.5736199445697974</v>
      </c>
      <c r="BL34" s="330">
        <v>2.8362595142492588</v>
      </c>
      <c r="BM34" s="330">
        <v>0.38010902976151245</v>
      </c>
      <c r="BN34" s="184"/>
      <c r="BO34" s="330">
        <v>5.9392253980377365</v>
      </c>
      <c r="BP34" s="330">
        <v>0.43458685993393109</v>
      </c>
      <c r="BQ34" s="330">
        <v>2.1113245580848452</v>
      </c>
      <c r="BR34" s="330">
        <v>1.7463903993117715</v>
      </c>
      <c r="BS34" s="330">
        <v>2.8263940819415581</v>
      </c>
      <c r="BT34" s="330">
        <v>0.44612993138936546</v>
      </c>
    </row>
    <row r="35" spans="2:72">
      <c r="B35" s="9">
        <v>260</v>
      </c>
      <c r="C35" s="117">
        <v>5119.6000000000004</v>
      </c>
      <c r="D35" s="332"/>
      <c r="E35" s="2">
        <v>0</v>
      </c>
      <c r="F35" s="2">
        <v>29.571984435797663</v>
      </c>
      <c r="G35" s="2">
        <v>57.198443579766533</v>
      </c>
      <c r="H35" s="2">
        <v>10.894941634241246</v>
      </c>
      <c r="I35" s="2">
        <v>0</v>
      </c>
      <c r="J35" s="2">
        <v>2.3346303501945527</v>
      </c>
      <c r="K35" s="74">
        <v>0.86488799999999999</v>
      </c>
      <c r="L35" s="74">
        <v>-7.7019500000000005E-2</v>
      </c>
      <c r="N35" s="1">
        <v>3100</v>
      </c>
      <c r="O35" s="74">
        <v>7.3234360590000006E-2</v>
      </c>
      <c r="R35" s="9">
        <v>232</v>
      </c>
      <c r="S35" s="7">
        <v>6603.5</v>
      </c>
      <c r="T35" s="623"/>
      <c r="U35" s="612"/>
      <c r="V35" s="74">
        <v>0</v>
      </c>
      <c r="W35" s="323">
        <v>0</v>
      </c>
      <c r="X35" s="323">
        <v>0.8</v>
      </c>
      <c r="Y35" s="323">
        <v>4.2</v>
      </c>
      <c r="Z35" s="323">
        <v>18.3</v>
      </c>
      <c r="AA35" s="323">
        <v>76.8</v>
      </c>
      <c r="AB35" s="323">
        <v>0</v>
      </c>
      <c r="AC35" s="323">
        <v>40.684410646387825</v>
      </c>
      <c r="AD35" s="74">
        <v>1.5325299999999999</v>
      </c>
      <c r="AE35" s="74">
        <v>0.263932</v>
      </c>
      <c r="AH35" s="584"/>
      <c r="AI35" s="1">
        <v>240</v>
      </c>
      <c r="AJ35" s="117">
        <v>5950.3</v>
      </c>
      <c r="AK35" s="327">
        <v>631.792072188205</v>
      </c>
      <c r="AL35" s="326">
        <v>86.374133949191688</v>
      </c>
      <c r="AM35" s="323">
        <v>39.859320046893316</v>
      </c>
      <c r="AN35" s="323">
        <v>15.943728018757328</v>
      </c>
      <c r="AO35" s="323">
        <v>9.847596717467761</v>
      </c>
      <c r="AP35" s="323">
        <v>18.991793669402107</v>
      </c>
      <c r="AQ35" s="323">
        <v>15.357561547479481</v>
      </c>
      <c r="AR35" s="74">
        <v>99.999999999999986</v>
      </c>
      <c r="AS35" s="325">
        <v>2.8483448806774443</v>
      </c>
      <c r="AT35" s="325">
        <v>22.977725674091442</v>
      </c>
      <c r="AU35" s="325">
        <v>17.116060961313011</v>
      </c>
      <c r="AV35" s="325">
        <v>1.6412661195779603</v>
      </c>
      <c r="AW35" s="325">
        <v>22.743259085580306</v>
      </c>
      <c r="AX35" s="325">
        <v>1.3287671232876714</v>
      </c>
      <c r="AZ35" s="184" t="s">
        <v>763</v>
      </c>
      <c r="BA35" s="330">
        <v>5.0779681054495569</v>
      </c>
      <c r="BB35" s="330">
        <v>2.5270599493220978</v>
      </c>
      <c r="BC35" s="330">
        <v>3.2938378654258322</v>
      </c>
      <c r="BD35" s="330">
        <v>5.1661198176542875</v>
      </c>
      <c r="BE35" s="330">
        <v>2.3590230907304104</v>
      </c>
      <c r="BF35" s="330">
        <v>0.31581439393939381</v>
      </c>
      <c r="BG35" s="184"/>
      <c r="BH35" s="330">
        <v>4.0593325366263926</v>
      </c>
      <c r="BI35" s="330">
        <v>1.1856247398016921</v>
      </c>
      <c r="BJ35" s="330">
        <v>2.7369770862147771</v>
      </c>
      <c r="BK35" s="330">
        <v>3.4897434012205011</v>
      </c>
      <c r="BL35" s="330">
        <v>1.7139651247691567</v>
      </c>
      <c r="BM35" s="330">
        <v>0.28103616813294208</v>
      </c>
      <c r="BN35" s="184"/>
      <c r="BO35" s="330">
        <v>0.81377378537621681</v>
      </c>
      <c r="BP35" s="330">
        <v>0.36955079377434796</v>
      </c>
      <c r="BQ35" s="330">
        <v>1.413048289293144</v>
      </c>
      <c r="BR35" s="330">
        <v>0.60557388435492321</v>
      </c>
      <c r="BS35" s="330">
        <v>2.4083814268293171</v>
      </c>
      <c r="BT35" s="330">
        <v>0.44339622641509435</v>
      </c>
    </row>
    <row r="36" spans="2:72">
      <c r="B36" s="9">
        <v>268</v>
      </c>
      <c r="C36" s="117">
        <v>5179</v>
      </c>
      <c r="D36" s="332"/>
      <c r="E36" s="2">
        <v>0</v>
      </c>
      <c r="F36" s="2">
        <v>38.823529411764703</v>
      </c>
      <c r="G36" s="2">
        <v>47.843137254901954</v>
      </c>
      <c r="H36" s="2">
        <v>12.156862745098039</v>
      </c>
      <c r="I36" s="2">
        <v>0</v>
      </c>
      <c r="J36" s="2">
        <v>1.1764705882352942</v>
      </c>
      <c r="K36" s="74">
        <v>0.57415700000000003</v>
      </c>
      <c r="L36" s="74">
        <v>-4.4596000000000002E-3</v>
      </c>
      <c r="N36" s="1">
        <v>3200</v>
      </c>
      <c r="O36" s="74">
        <v>0.57768665299999999</v>
      </c>
      <c r="R36" s="9">
        <v>240</v>
      </c>
      <c r="S36" s="7">
        <v>6808.9</v>
      </c>
      <c r="T36" s="624"/>
      <c r="U36" s="613"/>
      <c r="V36" s="74">
        <v>0</v>
      </c>
      <c r="W36" s="323">
        <v>0</v>
      </c>
      <c r="X36" s="323">
        <v>2.2000000000000002</v>
      </c>
      <c r="Y36" s="323">
        <v>14.2</v>
      </c>
      <c r="Z36" s="323">
        <v>4.5</v>
      </c>
      <c r="AA36" s="323">
        <v>78.7</v>
      </c>
      <c r="AB36" s="323">
        <v>0.37453183499999998</v>
      </c>
      <c r="AC36" s="323">
        <v>41.198501872659179</v>
      </c>
      <c r="AD36" s="74">
        <v>1.2177199999999999</v>
      </c>
      <c r="AE36" s="74">
        <v>-0.107075</v>
      </c>
      <c r="AH36" s="589" t="s">
        <v>976</v>
      </c>
      <c r="AI36" s="1">
        <v>248</v>
      </c>
      <c r="AJ36" s="117">
        <v>6147.1</v>
      </c>
      <c r="AK36" s="327">
        <v>941.71937119675465</v>
      </c>
      <c r="AL36" s="326">
        <v>88.90694839496139</v>
      </c>
      <c r="AM36" s="323">
        <v>41.092636579572442</v>
      </c>
      <c r="AN36" s="323">
        <v>14.370546318289787</v>
      </c>
      <c r="AO36" s="323">
        <v>6.6508313539192407</v>
      </c>
      <c r="AP36" s="323">
        <v>19.47743467933492</v>
      </c>
      <c r="AQ36" s="323">
        <v>18.408551068883607</v>
      </c>
      <c r="AR36" s="74">
        <v>100</v>
      </c>
      <c r="AS36" s="325">
        <v>1.9504266558309631</v>
      </c>
      <c r="AT36" s="325">
        <v>23.277909738717341</v>
      </c>
      <c r="AU36" s="325">
        <v>17.814726840855108</v>
      </c>
      <c r="AV36" s="325">
        <v>1.1876484560570071</v>
      </c>
      <c r="AW36" s="325">
        <v>19.358669833729216</v>
      </c>
      <c r="AX36" s="325">
        <v>1.0866666666666667</v>
      </c>
      <c r="AZ36" s="184" t="s">
        <v>762</v>
      </c>
      <c r="BA36" s="330">
        <v>41.823131066489609</v>
      </c>
      <c r="BB36" s="330">
        <v>4.0910192938334937</v>
      </c>
      <c r="BC36" s="330">
        <v>11.414055831039882</v>
      </c>
      <c r="BD36" s="330">
        <v>16.487731188124261</v>
      </c>
      <c r="BE36" s="330">
        <v>20.16722734646536</v>
      </c>
      <c r="BF36" s="330">
        <v>1.0778833161510071</v>
      </c>
      <c r="BG36" s="184"/>
      <c r="BH36" s="330">
        <v>39.409700373592138</v>
      </c>
      <c r="BI36" s="330">
        <v>3.028075139514292</v>
      </c>
      <c r="BJ36" s="330">
        <v>14.323177964757383</v>
      </c>
      <c r="BK36" s="330">
        <v>19.804340776355293</v>
      </c>
      <c r="BL36" s="330">
        <v>21.032762229472073</v>
      </c>
      <c r="BM36" s="330">
        <v>1.0634629458914917</v>
      </c>
      <c r="BN36" s="184"/>
      <c r="BO36" s="330">
        <v>39.029693335118843</v>
      </c>
      <c r="BP36" s="330">
        <v>1.2930307832333539</v>
      </c>
      <c r="BQ36" s="330">
        <v>15.518613756911842</v>
      </c>
      <c r="BR36" s="330">
        <v>15.097663053513827</v>
      </c>
      <c r="BS36" s="330">
        <v>27.837148867803013</v>
      </c>
      <c r="BT36" s="330">
        <v>1.3974995112236157</v>
      </c>
    </row>
    <row r="37" spans="2:72" ht="15" thickBot="1">
      <c r="B37" s="9">
        <v>276</v>
      </c>
      <c r="C37" s="117">
        <v>5237.8</v>
      </c>
      <c r="D37" s="331"/>
      <c r="E37" s="2">
        <v>0</v>
      </c>
      <c r="F37" s="2">
        <v>38.759689922480625</v>
      </c>
      <c r="G37" s="2">
        <v>43.798449612403097</v>
      </c>
      <c r="H37" s="2">
        <v>16.279069767441861</v>
      </c>
      <c r="I37" s="2">
        <v>0</v>
      </c>
      <c r="J37" s="2">
        <v>1.1627906976744187</v>
      </c>
      <c r="K37" s="74">
        <v>0.65148499999999998</v>
      </c>
      <c r="L37" s="74">
        <v>2.06783E-2</v>
      </c>
      <c r="N37" s="1">
        <v>3300</v>
      </c>
      <c r="O37" s="74">
        <v>-0.3426058629</v>
      </c>
      <c r="R37" s="9">
        <v>248</v>
      </c>
      <c r="S37" s="7">
        <v>7009.8</v>
      </c>
      <c r="T37" s="617" t="s">
        <v>976</v>
      </c>
      <c r="U37" s="606" t="s">
        <v>975</v>
      </c>
      <c r="V37" s="74">
        <v>1.9</v>
      </c>
      <c r="W37" s="323">
        <v>20.3</v>
      </c>
      <c r="X37" s="323">
        <v>46.6</v>
      </c>
      <c r="Y37" s="323">
        <v>13.2</v>
      </c>
      <c r="Z37" s="323">
        <v>3.8</v>
      </c>
      <c r="AA37" s="323">
        <v>14.3</v>
      </c>
      <c r="AB37" s="323">
        <v>0</v>
      </c>
      <c r="AC37" s="323">
        <v>7.1428571428571423</v>
      </c>
      <c r="AD37" s="74">
        <v>0.20227200000000001</v>
      </c>
      <c r="AE37" s="74">
        <v>-0.54183099999999995</v>
      </c>
      <c r="AH37" s="583"/>
      <c r="AI37" s="1">
        <v>256</v>
      </c>
      <c r="AJ37" s="117">
        <v>6339.6</v>
      </c>
      <c r="AK37" s="327">
        <v>684.27058823529399</v>
      </c>
      <c r="AL37" s="326">
        <v>90.143218197135639</v>
      </c>
      <c r="AM37" s="323">
        <v>44.133412745681959</v>
      </c>
      <c r="AN37" s="323">
        <v>9.529481834425253</v>
      </c>
      <c r="AO37" s="323">
        <v>13.103037522334724</v>
      </c>
      <c r="AP37" s="323">
        <v>15.128052412150089</v>
      </c>
      <c r="AQ37" s="323">
        <v>18.106015485407987</v>
      </c>
      <c r="AR37" s="74">
        <v>100</v>
      </c>
      <c r="AS37" s="325">
        <v>2.611625947767481</v>
      </c>
      <c r="AT37" s="325">
        <v>29.898749255509234</v>
      </c>
      <c r="AU37" s="325">
        <v>13.222156045265038</v>
      </c>
      <c r="AV37" s="325">
        <v>0.35735556879094699</v>
      </c>
      <c r="AW37" s="325">
        <v>28.588445503275761</v>
      </c>
      <c r="AX37" s="325">
        <v>2.1621621621621623</v>
      </c>
      <c r="AZ37" s="184" t="s">
        <v>761</v>
      </c>
      <c r="BA37" s="330">
        <v>1.2569374323359228</v>
      </c>
      <c r="BB37" s="330">
        <v>2.6481753393788363</v>
      </c>
      <c r="BC37" s="330">
        <v>1.6080362002757196</v>
      </c>
      <c r="BD37" s="330">
        <v>1.5752465097925281</v>
      </c>
      <c r="BE37" s="330">
        <v>1.21925906231211</v>
      </c>
      <c r="BF37" s="330">
        <v>1.5793571298258722</v>
      </c>
      <c r="BG37" s="184"/>
      <c r="BH37" s="330">
        <v>1.1468993681329445</v>
      </c>
      <c r="BI37" s="330">
        <v>1.9076305604710695</v>
      </c>
      <c r="BJ37" s="330">
        <v>1.2552412830288506</v>
      </c>
      <c r="BK37" s="330">
        <v>1.2926419233526381</v>
      </c>
      <c r="BL37" s="330">
        <v>1.1942973900319196</v>
      </c>
      <c r="BM37" s="330">
        <v>1.5291409213061591</v>
      </c>
      <c r="BN37" s="184"/>
      <c r="BO37" s="330">
        <v>1.2033809318444155</v>
      </c>
      <c r="BP37" s="330">
        <v>1.4711792790391542</v>
      </c>
      <c r="BQ37" s="330">
        <v>1.2320606838611809</v>
      </c>
      <c r="BR37" s="330">
        <v>1.1590400615701713</v>
      </c>
      <c r="BS37" s="330">
        <v>1.1671526085733708</v>
      </c>
      <c r="BT37" s="330">
        <v>1.6088490765132848</v>
      </c>
    </row>
    <row r="38" spans="2:72" ht="15" thickBot="1">
      <c r="B38" s="9">
        <v>286</v>
      </c>
      <c r="C38" s="117">
        <v>5314.8</v>
      </c>
      <c r="D38" s="604" t="s">
        <v>974</v>
      </c>
      <c r="E38" s="2">
        <v>0.96463022508038598</v>
      </c>
      <c r="F38" s="2">
        <v>94.855305466237937</v>
      </c>
      <c r="G38" s="2">
        <v>3.5369774919614145</v>
      </c>
      <c r="H38" s="2">
        <v>0.64308681672025725</v>
      </c>
      <c r="I38" s="2">
        <v>0</v>
      </c>
      <c r="J38" s="2">
        <v>0</v>
      </c>
      <c r="K38" s="74">
        <v>-0.69035999999999997</v>
      </c>
      <c r="L38" s="74">
        <v>0.33106999999999998</v>
      </c>
      <c r="N38" s="1">
        <v>3400</v>
      </c>
      <c r="O38" s="74">
        <v>-0.45601987659999998</v>
      </c>
      <c r="R38" s="9">
        <v>256</v>
      </c>
      <c r="S38" s="7">
        <v>7140.1</v>
      </c>
      <c r="T38" s="624"/>
      <c r="U38" s="613"/>
      <c r="V38" s="74">
        <v>8.4</v>
      </c>
      <c r="W38" s="323">
        <v>67.599999999999994</v>
      </c>
      <c r="X38" s="323">
        <v>23.2</v>
      </c>
      <c r="Y38" s="323">
        <v>0.4</v>
      </c>
      <c r="Z38" s="323">
        <v>0</v>
      </c>
      <c r="AA38" s="323">
        <v>0.4</v>
      </c>
      <c r="AB38" s="323">
        <v>0</v>
      </c>
      <c r="AC38" s="323">
        <v>0.4</v>
      </c>
      <c r="AD38" s="74">
        <v>-0.44426900000000002</v>
      </c>
      <c r="AE38" s="74">
        <v>0.37130600000000002</v>
      </c>
      <c r="AH38" s="583"/>
      <c r="AI38" s="1">
        <v>264</v>
      </c>
      <c r="AJ38" s="117">
        <v>6530.3</v>
      </c>
      <c r="AK38" s="327">
        <v>696.18837037037042</v>
      </c>
      <c r="AL38" s="326">
        <v>86.551585708550789</v>
      </c>
      <c r="AM38" s="323">
        <v>40.410132689987933</v>
      </c>
      <c r="AN38" s="323">
        <v>9.2882991556091667</v>
      </c>
      <c r="AO38" s="323">
        <v>16.164053075995177</v>
      </c>
      <c r="AP38" s="323">
        <v>18.817852834740652</v>
      </c>
      <c r="AQ38" s="323">
        <v>15.319662243667064</v>
      </c>
      <c r="AR38" s="74">
        <v>100</v>
      </c>
      <c r="AS38" s="325">
        <v>2.4889602569249298</v>
      </c>
      <c r="AT38" s="325">
        <v>27.864897466827504</v>
      </c>
      <c r="AU38" s="325">
        <v>15.681544028950542</v>
      </c>
      <c r="AV38" s="325">
        <v>0.96501809408926409</v>
      </c>
      <c r="AW38" s="325">
        <v>24.969843184559711</v>
      </c>
      <c r="AX38" s="325">
        <v>1.5923076923076924</v>
      </c>
      <c r="AZ38" s="329" t="s">
        <v>760</v>
      </c>
      <c r="BA38" s="328">
        <v>40.790908197850918</v>
      </c>
      <c r="BB38" s="328">
        <v>2.1325832664435689</v>
      </c>
      <c r="BC38" s="328">
        <v>9.9570978595921371</v>
      </c>
      <c r="BD38" s="328">
        <v>14.721055288189554</v>
      </c>
      <c r="BE38" s="328">
        <v>19.778858762365797</v>
      </c>
      <c r="BF38" s="328">
        <v>0.97157491978510435</v>
      </c>
      <c r="BG38" s="184"/>
      <c r="BH38" s="328">
        <v>39.052008574706988</v>
      </c>
      <c r="BI38" s="328">
        <v>2.4889244243054427</v>
      </c>
      <c r="BJ38" s="328">
        <v>13.969426840928943</v>
      </c>
      <c r="BK38" s="328">
        <v>19.194276720577573</v>
      </c>
      <c r="BL38" s="328">
        <v>20.721948809923003</v>
      </c>
      <c r="BM38" s="328">
        <v>0.97447298535940508</v>
      </c>
      <c r="BN38" s="184"/>
      <c r="BO38" s="328">
        <v>38.561273351597919</v>
      </c>
      <c r="BP38" s="328">
        <v>1.2245522730751568</v>
      </c>
      <c r="BQ38" s="328">
        <v>15.255862722235468</v>
      </c>
      <c r="BR38" s="328">
        <v>14.979960346334137</v>
      </c>
      <c r="BS38" s="328">
        <v>27.583810877226224</v>
      </c>
      <c r="BT38" s="328">
        <v>1.2783602751113532</v>
      </c>
    </row>
    <row r="39" spans="2:72">
      <c r="B39" s="9">
        <v>294</v>
      </c>
      <c r="C39" s="117">
        <v>5403.4</v>
      </c>
      <c r="D39" s="604"/>
      <c r="E39" s="2">
        <v>16.546762589928058</v>
      </c>
      <c r="F39" s="2">
        <v>79.136690647482013</v>
      </c>
      <c r="G39" s="2">
        <v>2.8776978417266186</v>
      </c>
      <c r="H39" s="2">
        <v>1.0791366906474822</v>
      </c>
      <c r="I39" s="2">
        <v>0</v>
      </c>
      <c r="J39" s="2">
        <v>0.35971223021582738</v>
      </c>
      <c r="K39" s="74">
        <v>-0.64187399999999994</v>
      </c>
      <c r="L39" s="74">
        <v>7.7473200000000006E-2</v>
      </c>
      <c r="N39" s="1">
        <v>3500</v>
      </c>
      <c r="O39" s="74">
        <v>-0.4905798066</v>
      </c>
      <c r="R39" s="9">
        <v>280</v>
      </c>
      <c r="S39" s="7">
        <v>7722.9</v>
      </c>
      <c r="T39" s="617" t="s">
        <v>972</v>
      </c>
      <c r="U39" s="606" t="s">
        <v>973</v>
      </c>
      <c r="V39" s="74">
        <v>0.4</v>
      </c>
      <c r="W39" s="323">
        <v>12.6</v>
      </c>
      <c r="X39" s="323">
        <v>15.4</v>
      </c>
      <c r="Y39" s="323">
        <v>7.1</v>
      </c>
      <c r="Z39" s="323">
        <v>5.9</v>
      </c>
      <c r="AA39" s="323">
        <v>58.7</v>
      </c>
      <c r="AB39" s="323">
        <v>0</v>
      </c>
      <c r="AC39" s="323">
        <v>28.740157480314956</v>
      </c>
      <c r="AD39" s="74">
        <v>0.85663599999999995</v>
      </c>
      <c r="AE39" s="74">
        <v>-5.9878099999999997E-2</v>
      </c>
      <c r="AH39" s="583"/>
      <c r="AI39" s="1">
        <v>271.99999999999994</v>
      </c>
      <c r="AJ39" s="117">
        <v>6724.9</v>
      </c>
      <c r="AK39" s="327">
        <v>648.31830985915497</v>
      </c>
      <c r="AL39" s="326">
        <v>86.393442622950829</v>
      </c>
      <c r="AM39" s="323">
        <v>35.56485355648536</v>
      </c>
      <c r="AN39" s="323">
        <v>19.605499103407055</v>
      </c>
      <c r="AO39" s="323">
        <v>8.6072922893006574</v>
      </c>
      <c r="AP39" s="323">
        <v>24.865511057979681</v>
      </c>
      <c r="AQ39" s="323">
        <v>11.356843992827237</v>
      </c>
      <c r="AR39" s="74">
        <v>100</v>
      </c>
      <c r="AS39" s="325">
        <v>2.3770491803278686</v>
      </c>
      <c r="AT39" s="325">
        <v>21.996413628212792</v>
      </c>
      <c r="AU39" s="325">
        <v>21.75732217573222</v>
      </c>
      <c r="AV39" s="325">
        <v>0.95636580992229514</v>
      </c>
      <c r="AW39" s="325">
        <v>20.561864913329348</v>
      </c>
      <c r="AX39" s="325">
        <v>0.94505494505494492</v>
      </c>
    </row>
    <row r="40" spans="2:72">
      <c r="B40" s="9">
        <v>302</v>
      </c>
      <c r="C40" s="117">
        <v>5569.1</v>
      </c>
      <c r="D40" s="604"/>
      <c r="E40" s="2">
        <v>21.484375</v>
      </c>
      <c r="F40" s="2">
        <v>76.171875</v>
      </c>
      <c r="G40" s="2">
        <v>1.171875</v>
      </c>
      <c r="H40" s="2">
        <v>0.78125</v>
      </c>
      <c r="I40" s="2">
        <v>0</v>
      </c>
      <c r="J40" s="2">
        <v>0.390625</v>
      </c>
      <c r="K40" s="74">
        <v>-0.67797399999999997</v>
      </c>
      <c r="L40" s="74">
        <v>9.1947599999999997E-3</v>
      </c>
      <c r="N40" s="1">
        <v>3600</v>
      </c>
      <c r="O40" s="74">
        <v>-0.41189177739999999</v>
      </c>
      <c r="R40" s="9">
        <v>292</v>
      </c>
      <c r="S40" s="7">
        <v>8085.9</v>
      </c>
      <c r="T40" s="624"/>
      <c r="U40" s="613"/>
      <c r="V40" s="74">
        <v>0.4</v>
      </c>
      <c r="W40" s="323">
        <v>5.6</v>
      </c>
      <c r="X40" s="323">
        <v>2</v>
      </c>
      <c r="Y40" s="323">
        <v>6.7</v>
      </c>
      <c r="Z40" s="323">
        <v>5.2</v>
      </c>
      <c r="AA40" s="323">
        <v>80.2</v>
      </c>
      <c r="AB40" s="323">
        <v>0</v>
      </c>
      <c r="AC40" s="323">
        <v>32.936507936507937</v>
      </c>
      <c r="AD40" s="74">
        <v>1.14472</v>
      </c>
      <c r="AE40" s="74">
        <v>9.5865800000000001E-2</v>
      </c>
      <c r="AH40" s="583"/>
      <c r="AI40" s="1">
        <v>280</v>
      </c>
      <c r="AJ40" s="117">
        <v>6918.6</v>
      </c>
      <c r="AK40" s="327">
        <v>663.09267425320058</v>
      </c>
      <c r="AL40" s="326">
        <v>88.061513557264277</v>
      </c>
      <c r="AM40" s="323">
        <v>34.074941451990632</v>
      </c>
      <c r="AN40" s="323">
        <v>18.969555035128806</v>
      </c>
      <c r="AO40" s="323">
        <v>6.7915690866510543</v>
      </c>
      <c r="AP40" s="323">
        <v>23.18501170960187</v>
      </c>
      <c r="AQ40" s="323">
        <v>16.97892271662764</v>
      </c>
      <c r="AR40" s="74">
        <v>100</v>
      </c>
      <c r="AS40" s="325">
        <v>1.6997167138810201</v>
      </c>
      <c r="AT40" s="325">
        <v>20.539906103286388</v>
      </c>
      <c r="AU40" s="325">
        <v>22.065727699530516</v>
      </c>
      <c r="AV40" s="325">
        <v>1.056338028169014</v>
      </c>
      <c r="AW40" s="325">
        <v>19.600938967136152</v>
      </c>
      <c r="AX40" s="325">
        <v>0.88829787234042556</v>
      </c>
    </row>
    <row r="41" spans="2:72">
      <c r="B41" s="9">
        <v>318</v>
      </c>
      <c r="C41" s="117">
        <v>6137.5</v>
      </c>
      <c r="D41" s="604"/>
      <c r="E41" s="2">
        <v>1.2</v>
      </c>
      <c r="F41" s="2">
        <v>88</v>
      </c>
      <c r="G41" s="2">
        <v>5.6000000000000005</v>
      </c>
      <c r="H41" s="2">
        <v>1.6</v>
      </c>
      <c r="I41" s="2">
        <v>2.8000000000000003</v>
      </c>
      <c r="J41" s="2">
        <v>0.8</v>
      </c>
      <c r="K41" s="74">
        <v>-0.39303300000000002</v>
      </c>
      <c r="L41" s="74">
        <v>2.26444</v>
      </c>
      <c r="N41" s="1">
        <v>3700</v>
      </c>
      <c r="O41" s="74">
        <v>0.39873383950000002</v>
      </c>
      <c r="AH41" s="583"/>
      <c r="AI41" s="1">
        <v>288</v>
      </c>
      <c r="AJ41" s="117">
        <v>7163.8</v>
      </c>
      <c r="AK41" s="327">
        <v>522.57675840978595</v>
      </c>
      <c r="AL41" s="326">
        <v>91.208350060216787</v>
      </c>
      <c r="AM41" s="323">
        <v>38.350391330523784</v>
      </c>
      <c r="AN41" s="323">
        <v>10.234798314268513</v>
      </c>
      <c r="AO41" s="323">
        <v>11.31848284166165</v>
      </c>
      <c r="AP41" s="323">
        <v>22.757375075255872</v>
      </c>
      <c r="AQ41" s="323">
        <v>17.338952438290171</v>
      </c>
      <c r="AR41" s="74">
        <v>99.999999999999972</v>
      </c>
      <c r="AS41" s="325">
        <v>1.6860698514652752</v>
      </c>
      <c r="AT41" s="325">
        <v>19.626730885009032</v>
      </c>
      <c r="AU41" s="325">
        <v>19.626730885009032</v>
      </c>
      <c r="AV41" s="325">
        <v>0.60204695966285371</v>
      </c>
      <c r="AW41" s="325">
        <v>17.098133654425045</v>
      </c>
      <c r="AX41" s="325">
        <v>0.87116564417177911</v>
      </c>
    </row>
    <row r="42" spans="2:72">
      <c r="B42" s="9">
        <v>326</v>
      </c>
      <c r="C42" s="117">
        <v>6669.9</v>
      </c>
      <c r="D42" s="604"/>
      <c r="E42" s="2">
        <v>18.772563176895311</v>
      </c>
      <c r="F42" s="2">
        <v>66.787003610108314</v>
      </c>
      <c r="G42" s="2">
        <v>13.71841155234657</v>
      </c>
      <c r="H42" s="2">
        <v>0.72202166064981954</v>
      </c>
      <c r="I42" s="2">
        <v>0</v>
      </c>
      <c r="J42" s="2">
        <v>0</v>
      </c>
      <c r="K42" s="74">
        <v>-0.55076999999999998</v>
      </c>
      <c r="L42" s="74">
        <v>-3.8928200000000003E-2</v>
      </c>
      <c r="N42" s="1">
        <v>3800</v>
      </c>
      <c r="O42" s="74">
        <v>1.063959962</v>
      </c>
      <c r="AH42" s="583"/>
      <c r="AI42" s="1">
        <v>296</v>
      </c>
      <c r="AJ42" s="117">
        <v>7453.8</v>
      </c>
      <c r="AK42" s="327">
        <v>395.25140186915894</v>
      </c>
      <c r="AL42" s="326">
        <v>85.320356853203577</v>
      </c>
      <c r="AM42" s="323">
        <v>26.047358834244079</v>
      </c>
      <c r="AN42" s="323">
        <v>12.507589556769885</v>
      </c>
      <c r="AO42" s="323">
        <v>13.357619914996965</v>
      </c>
      <c r="AP42" s="323">
        <v>26.593806921675775</v>
      </c>
      <c r="AQ42" s="323">
        <v>21.493624772313289</v>
      </c>
      <c r="AR42" s="74">
        <v>100</v>
      </c>
      <c r="AS42" s="325">
        <v>1.4598540145985404</v>
      </c>
      <c r="AT42" s="325">
        <v>11.171827565270188</v>
      </c>
      <c r="AU42" s="325">
        <v>23.436551305403764</v>
      </c>
      <c r="AV42" s="325">
        <v>0.97146326654523385</v>
      </c>
      <c r="AW42" s="325">
        <v>10.686095931997572</v>
      </c>
      <c r="AX42" s="325">
        <v>0.45595854922279799</v>
      </c>
    </row>
    <row r="43" spans="2:72">
      <c r="B43" s="9">
        <v>334</v>
      </c>
      <c r="C43" s="117">
        <v>7215.7</v>
      </c>
      <c r="D43" s="604"/>
      <c r="E43" s="2">
        <v>23.643410852713178</v>
      </c>
      <c r="F43" s="2">
        <v>60.465116279069775</v>
      </c>
      <c r="G43" s="2">
        <v>14.34108527131783</v>
      </c>
      <c r="H43" s="2">
        <v>1.1627906976744187</v>
      </c>
      <c r="I43" s="2">
        <v>0</v>
      </c>
      <c r="J43" s="2">
        <v>0.38759689922480622</v>
      </c>
      <c r="K43" s="74">
        <v>-0.46707199999999999</v>
      </c>
      <c r="L43" s="74">
        <v>-0.125747</v>
      </c>
      <c r="N43" s="1">
        <v>3900</v>
      </c>
      <c r="O43" s="74">
        <v>1.050080057</v>
      </c>
      <c r="AH43" s="583"/>
      <c r="AI43" s="1">
        <v>304</v>
      </c>
      <c r="AJ43" s="117">
        <v>7743.7</v>
      </c>
      <c r="AK43" s="327">
        <v>294.01270664505671</v>
      </c>
      <c r="AL43" s="326">
        <v>84.026622296173045</v>
      </c>
      <c r="AM43" s="323">
        <v>29.914529914529915</v>
      </c>
      <c r="AN43" s="323">
        <v>10.989010989010987</v>
      </c>
      <c r="AO43" s="323">
        <v>12.454212454212454</v>
      </c>
      <c r="AP43" s="323">
        <v>26.495726495726494</v>
      </c>
      <c r="AQ43" s="323">
        <v>20.146520146520146</v>
      </c>
      <c r="AR43" s="74">
        <v>100</v>
      </c>
      <c r="AS43" s="325">
        <v>2.7454242928452577</v>
      </c>
      <c r="AT43" s="325">
        <v>11.599511599511601</v>
      </c>
      <c r="AU43" s="325">
        <v>23.809523809523807</v>
      </c>
      <c r="AV43" s="325">
        <v>1.2210012210012211</v>
      </c>
      <c r="AW43" s="325">
        <v>8.9133089133089136</v>
      </c>
      <c r="AX43" s="325">
        <v>0.37435897435897442</v>
      </c>
    </row>
    <row r="44" spans="2:72">
      <c r="B44" s="9">
        <v>346</v>
      </c>
      <c r="C44" s="117">
        <v>8052.5</v>
      </c>
      <c r="D44" s="605"/>
      <c r="E44" s="2">
        <v>0.38167938931297707</v>
      </c>
      <c r="F44" s="2">
        <v>79.389312977099237</v>
      </c>
      <c r="G44" s="2">
        <v>19.465648854961831</v>
      </c>
      <c r="H44" s="2">
        <v>0.76335877862595414</v>
      </c>
      <c r="I44" s="2">
        <v>0</v>
      </c>
      <c r="J44" s="2">
        <v>0</v>
      </c>
      <c r="K44" s="74">
        <v>-0.44308999999999998</v>
      </c>
      <c r="L44" s="74">
        <v>0.220916</v>
      </c>
      <c r="N44" s="1">
        <v>4000</v>
      </c>
      <c r="O44" s="74">
        <v>1.091997605</v>
      </c>
      <c r="AH44" s="583"/>
      <c r="AI44" s="1">
        <v>312</v>
      </c>
      <c r="AJ44" s="117">
        <v>8032.5</v>
      </c>
      <c r="AK44" s="327">
        <v>220.5644736842105</v>
      </c>
      <c r="AL44" s="326">
        <v>80.868167202572351</v>
      </c>
      <c r="AM44" s="323">
        <v>26.866549088771308</v>
      </c>
      <c r="AN44" s="323">
        <v>14.932392710170486</v>
      </c>
      <c r="AO44" s="323">
        <v>11.757789535567314</v>
      </c>
      <c r="AP44" s="323">
        <v>23.162845385067605</v>
      </c>
      <c r="AQ44" s="323">
        <v>23.280423280423278</v>
      </c>
      <c r="AR44" s="74">
        <v>99.999999999999986</v>
      </c>
      <c r="AS44" s="325">
        <v>2.090032154340836</v>
      </c>
      <c r="AT44" s="325">
        <v>15.285126396237509</v>
      </c>
      <c r="AU44" s="325">
        <v>21.75191064079953</v>
      </c>
      <c r="AV44" s="325">
        <v>0.70546737213403876</v>
      </c>
      <c r="AW44" s="325">
        <v>13.521457965902412</v>
      </c>
      <c r="AX44" s="325">
        <v>0.62162162162162171</v>
      </c>
    </row>
    <row r="45" spans="2:72">
      <c r="N45" s="1">
        <v>4100</v>
      </c>
      <c r="O45" s="74">
        <v>0.75290649499999995</v>
      </c>
      <c r="AH45" s="583"/>
      <c r="AI45" s="1">
        <v>320</v>
      </c>
      <c r="AJ45" s="117">
        <v>8323.9</v>
      </c>
      <c r="AK45" s="327">
        <v>160.76776729559745</v>
      </c>
      <c r="AL45" s="326">
        <v>83.968839688396884</v>
      </c>
      <c r="AM45" s="323">
        <v>36.797066014669923</v>
      </c>
      <c r="AN45" s="323">
        <v>13.447432762836186</v>
      </c>
      <c r="AO45" s="323">
        <v>11.735941320293399</v>
      </c>
      <c r="AP45" s="323">
        <v>18.337408312958434</v>
      </c>
      <c r="AQ45" s="323">
        <v>19.68215158924205</v>
      </c>
      <c r="AR45" s="74">
        <v>100</v>
      </c>
      <c r="AS45" s="325">
        <v>3.0340303403034028</v>
      </c>
      <c r="AT45" s="325">
        <v>15.647921760391197</v>
      </c>
      <c r="AU45" s="325">
        <v>17.114914425427873</v>
      </c>
      <c r="AV45" s="325">
        <v>0.36674816625916873</v>
      </c>
      <c r="AW45" s="325">
        <v>13.93643031784841</v>
      </c>
      <c r="AX45" s="325">
        <v>0.81428571428571428</v>
      </c>
    </row>
    <row r="46" spans="2:72">
      <c r="N46" s="1">
        <v>4200</v>
      </c>
      <c r="O46" s="74">
        <v>0.22641150209999999</v>
      </c>
      <c r="AH46" s="583"/>
      <c r="AI46" s="1">
        <v>328</v>
      </c>
      <c r="AJ46" s="117">
        <v>8617.2999999999993</v>
      </c>
      <c r="AK46" s="327">
        <v>233.27688172043011</v>
      </c>
      <c r="AL46" s="326">
        <v>92.814645308924483</v>
      </c>
      <c r="AM46" s="323">
        <v>40.72345390898483</v>
      </c>
      <c r="AN46" s="323">
        <v>8.8681446907817971</v>
      </c>
      <c r="AO46" s="323">
        <v>16.102683780630105</v>
      </c>
      <c r="AP46" s="323">
        <v>10.968494749124854</v>
      </c>
      <c r="AQ46" s="323">
        <v>23.337222870478421</v>
      </c>
      <c r="AR46" s="74">
        <v>100</v>
      </c>
      <c r="AS46" s="325">
        <v>1.0983981693363845</v>
      </c>
      <c r="AT46" s="325">
        <v>20.303383897316216</v>
      </c>
      <c r="AU46" s="325">
        <v>10.968494749124854</v>
      </c>
      <c r="AV46" s="325">
        <v>0</v>
      </c>
      <c r="AW46" s="325">
        <v>17.6196032672112</v>
      </c>
      <c r="AX46" s="325">
        <v>1.6063829787234041</v>
      </c>
    </row>
    <row r="47" spans="2:72">
      <c r="N47" s="1">
        <v>4300</v>
      </c>
      <c r="O47" s="74">
        <v>-0.30008349070000001</v>
      </c>
      <c r="AH47" s="583"/>
      <c r="AI47" s="1">
        <v>336</v>
      </c>
      <c r="AJ47" s="117">
        <v>8906.7999999999993</v>
      </c>
      <c r="AK47" s="327">
        <v>246.7533502252252</v>
      </c>
      <c r="AL47" s="326">
        <v>92.294446835987941</v>
      </c>
      <c r="AM47" s="323">
        <v>42.04131227217497</v>
      </c>
      <c r="AN47" s="323">
        <v>14.216281895504252</v>
      </c>
      <c r="AO47" s="323">
        <v>18.226002430133654</v>
      </c>
      <c r="AP47" s="323">
        <v>7.2904009720534635</v>
      </c>
      <c r="AQ47" s="323">
        <v>18.226002430133668</v>
      </c>
      <c r="AR47" s="74">
        <v>100</v>
      </c>
      <c r="AS47" s="325">
        <v>0.77486009470512274</v>
      </c>
      <c r="AT47" s="325">
        <v>13.001215066828676</v>
      </c>
      <c r="AU47" s="325">
        <v>7.047387606318348</v>
      </c>
      <c r="AV47" s="325">
        <v>0.72904009720534624</v>
      </c>
      <c r="AW47" s="325">
        <v>10.449574726609963</v>
      </c>
      <c r="AX47" s="325">
        <v>1.482758620689655</v>
      </c>
    </row>
    <row r="48" spans="2:72">
      <c r="N48" s="1">
        <v>4400</v>
      </c>
      <c r="O48" s="74">
        <v>-0.66176526390000001</v>
      </c>
      <c r="AH48" s="584"/>
      <c r="AI48" s="1">
        <v>344</v>
      </c>
      <c r="AJ48" s="117">
        <v>9199.4</v>
      </c>
      <c r="AK48" s="327">
        <v>220.06738738738736</v>
      </c>
      <c r="AL48" s="326">
        <v>90.026478375992937</v>
      </c>
      <c r="AM48" s="323">
        <v>55.729794933655</v>
      </c>
      <c r="AN48" s="323">
        <v>9.2882991556091667</v>
      </c>
      <c r="AO48" s="323">
        <v>5.7901085645355854</v>
      </c>
      <c r="AP48" s="323">
        <v>11.097708082026537</v>
      </c>
      <c r="AQ48" s="323">
        <v>18.094089264173704</v>
      </c>
      <c r="AR48" s="74">
        <v>100</v>
      </c>
      <c r="AS48" s="325">
        <v>0.52956751985878192</v>
      </c>
      <c r="AT48" s="325">
        <v>10.157194679564689</v>
      </c>
      <c r="AU48" s="325">
        <v>9.6735187424425639</v>
      </c>
      <c r="AV48" s="325">
        <v>0.36275695284159615</v>
      </c>
      <c r="AW48" s="325">
        <v>8.827085852478838</v>
      </c>
      <c r="AX48" s="325">
        <v>0.91249999999999987</v>
      </c>
    </row>
    <row r="49" spans="14:50">
      <c r="N49" s="1">
        <v>4500</v>
      </c>
      <c r="O49" s="74">
        <v>-0.2501094432</v>
      </c>
      <c r="AH49" s="589" t="s">
        <v>972</v>
      </c>
      <c r="AI49" s="1">
        <v>352</v>
      </c>
      <c r="AJ49" s="117">
        <v>9490.9</v>
      </c>
      <c r="AK49" s="327">
        <v>173.08234241399882</v>
      </c>
      <c r="AL49" s="326">
        <v>90.853922843519712</v>
      </c>
      <c r="AM49" s="323">
        <v>55.003032140691332</v>
      </c>
      <c r="AN49" s="323">
        <v>8.6112795633717401</v>
      </c>
      <c r="AO49" s="323">
        <v>7.2771376591873853</v>
      </c>
      <c r="AP49" s="323">
        <v>11.643420254699818</v>
      </c>
      <c r="AQ49" s="323">
        <v>17.465130382049722</v>
      </c>
      <c r="AR49" s="74">
        <v>100</v>
      </c>
      <c r="AS49" s="325">
        <v>0.95361941915908122</v>
      </c>
      <c r="AT49" s="325">
        <v>10.091185410334347</v>
      </c>
      <c r="AU49" s="325">
        <v>11.428571428571429</v>
      </c>
      <c r="AV49" s="325">
        <v>0.48632218844984804</v>
      </c>
      <c r="AW49" s="325">
        <v>7.7811550151975686</v>
      </c>
      <c r="AX49" s="325">
        <v>0.68085106382978722</v>
      </c>
    </row>
    <row r="50" spans="14:50">
      <c r="N50" s="1">
        <v>4600</v>
      </c>
      <c r="O50" s="74">
        <v>0.81497850709999997</v>
      </c>
      <c r="AH50" s="583"/>
      <c r="AI50" s="1">
        <v>360</v>
      </c>
      <c r="AJ50" s="117">
        <v>9781.2999999999993</v>
      </c>
      <c r="AK50" s="327">
        <v>171.16536585365853</v>
      </c>
      <c r="AL50" s="326">
        <v>91.218637992831546</v>
      </c>
      <c r="AM50" s="323">
        <v>63.417569193742473</v>
      </c>
      <c r="AN50" s="323">
        <v>9.025270758122744</v>
      </c>
      <c r="AO50" s="323">
        <v>4.57280385078219</v>
      </c>
      <c r="AP50" s="323">
        <v>6.9795427196149227</v>
      </c>
      <c r="AQ50" s="323">
        <v>16.004813477737663</v>
      </c>
      <c r="AR50" s="74">
        <v>100</v>
      </c>
      <c r="AS50" s="325">
        <v>1.075268817204301</v>
      </c>
      <c r="AT50" s="325">
        <v>9.6269554753309272</v>
      </c>
      <c r="AU50" s="325">
        <v>6.2575210589651027</v>
      </c>
      <c r="AV50" s="325">
        <v>0</v>
      </c>
      <c r="AW50" s="325">
        <v>6.1371841155234659</v>
      </c>
      <c r="AX50" s="325">
        <v>0.98076923076923073</v>
      </c>
    </row>
    <row r="51" spans="14:50">
      <c r="N51" s="1">
        <v>4700</v>
      </c>
      <c r="O51" s="74">
        <v>0.69537801229999996</v>
      </c>
      <c r="AH51" s="583"/>
      <c r="AI51" s="1">
        <v>368.00000000000006</v>
      </c>
      <c r="AJ51" s="117">
        <v>10068.799999999999</v>
      </c>
      <c r="AK51" s="327">
        <v>166.00644329896909</v>
      </c>
      <c r="AL51" s="326">
        <v>87.53138075313808</v>
      </c>
      <c r="AM51" s="323">
        <v>69.573060733613957</v>
      </c>
      <c r="AN51" s="323">
        <v>6.4942874323511726</v>
      </c>
      <c r="AO51" s="323">
        <v>5.2916416115453995</v>
      </c>
      <c r="AP51" s="323">
        <v>5.2916416115453995</v>
      </c>
      <c r="AQ51" s="323">
        <v>13.349368610944072</v>
      </c>
      <c r="AR51" s="74">
        <v>100</v>
      </c>
      <c r="AS51" s="325">
        <v>1.1715481171548117</v>
      </c>
      <c r="AT51" s="325">
        <v>7.9374624173181001</v>
      </c>
      <c r="AU51" s="325">
        <v>4.0889957907396273</v>
      </c>
      <c r="AV51" s="325">
        <v>2.0444978953698136</v>
      </c>
      <c r="AW51" s="325">
        <v>6.4942874323511726</v>
      </c>
      <c r="AX51" s="325">
        <v>1.588235294117647</v>
      </c>
    </row>
    <row r="52" spans="14:50">
      <c r="N52" s="1">
        <v>4800</v>
      </c>
      <c r="O52" s="74">
        <v>0.59189772819999997</v>
      </c>
      <c r="AH52" s="583"/>
      <c r="AI52" s="1">
        <v>375.99999999999994</v>
      </c>
      <c r="AJ52" s="117">
        <v>10352.200000000001</v>
      </c>
      <c r="AK52" s="327">
        <v>87.47119630670413</v>
      </c>
      <c r="AL52" s="326">
        <v>87.099567099567096</v>
      </c>
      <c r="AM52" s="323">
        <v>62.560975609756099</v>
      </c>
      <c r="AN52" s="323">
        <v>3.5365853658536581</v>
      </c>
      <c r="AO52" s="323">
        <v>8.7804878048780495</v>
      </c>
      <c r="AP52" s="323">
        <v>7.073170731707318</v>
      </c>
      <c r="AQ52" s="323">
        <v>18.048780487804876</v>
      </c>
      <c r="AR52" s="74">
        <v>100</v>
      </c>
      <c r="AS52" s="325">
        <v>0.86580086580086579</v>
      </c>
      <c r="AT52" s="325">
        <v>8.1707317073170724</v>
      </c>
      <c r="AU52" s="325">
        <v>6.5853658536585371</v>
      </c>
      <c r="AV52" s="325">
        <v>0.36585365853658541</v>
      </c>
      <c r="AW52" s="325">
        <v>7.0731707317073162</v>
      </c>
      <c r="AX52" s="325">
        <v>1.074074074074074</v>
      </c>
    </row>
    <row r="53" spans="14:50">
      <c r="N53" s="1">
        <v>4900</v>
      </c>
      <c r="O53" s="74">
        <v>0.52953165179999995</v>
      </c>
      <c r="AH53" s="583"/>
      <c r="AI53" s="1">
        <v>384</v>
      </c>
      <c r="AJ53" s="117">
        <v>10643.9</v>
      </c>
      <c r="AK53" s="327">
        <v>231.63354430379746</v>
      </c>
      <c r="AL53" s="326">
        <v>90.721649484536087</v>
      </c>
      <c r="AM53" s="323">
        <v>59.17193789534214</v>
      </c>
      <c r="AN53" s="323">
        <v>1.3801035077630821</v>
      </c>
      <c r="AO53" s="323">
        <v>12.42093156986774</v>
      </c>
      <c r="AP53" s="323">
        <v>6.9005175388154107</v>
      </c>
      <c r="AQ53" s="323">
        <v>20.126509488211635</v>
      </c>
      <c r="AR53" s="74">
        <v>100.00000000000001</v>
      </c>
      <c r="AS53" s="325">
        <v>2.0618556701030926</v>
      </c>
      <c r="AT53" s="325">
        <v>17.175792507204612</v>
      </c>
      <c r="AU53" s="325">
        <v>6.6858789625360222</v>
      </c>
      <c r="AV53" s="325">
        <v>0.69164265129683</v>
      </c>
      <c r="AW53" s="325">
        <v>13.8328530259366</v>
      </c>
      <c r="AX53" s="325">
        <v>2.0689655172413799</v>
      </c>
    </row>
    <row r="54" spans="14:50">
      <c r="N54" s="1">
        <v>5000</v>
      </c>
      <c r="O54" s="74">
        <v>0.85367658560000004</v>
      </c>
      <c r="AH54" s="583"/>
      <c r="AI54" s="1">
        <v>392</v>
      </c>
      <c r="AJ54" s="117">
        <v>10939.9</v>
      </c>
      <c r="AK54" s="327">
        <v>208.5078947368421</v>
      </c>
      <c r="AL54" s="326">
        <v>91.609977324263042</v>
      </c>
      <c r="AM54" s="323">
        <v>59.686179843089917</v>
      </c>
      <c r="AN54" s="323">
        <v>3.379601689800845</v>
      </c>
      <c r="AO54" s="323">
        <v>6.7592033796016899</v>
      </c>
      <c r="AP54" s="323">
        <v>9.4146047073023524</v>
      </c>
      <c r="AQ54" s="323">
        <v>20.760410380205197</v>
      </c>
      <c r="AR54" s="74">
        <v>100</v>
      </c>
      <c r="AS54" s="325">
        <v>1.3605442176870748</v>
      </c>
      <c r="AT54" s="325">
        <v>18.281535648994513</v>
      </c>
      <c r="AU54" s="325">
        <v>8.7751371115173669</v>
      </c>
      <c r="AV54" s="325">
        <v>0.97501523461304085</v>
      </c>
      <c r="AW54" s="325">
        <v>12.91895185862279</v>
      </c>
      <c r="AX54" s="325">
        <v>1.4722222222222223</v>
      </c>
    </row>
    <row r="55" spans="14:50">
      <c r="N55" s="1">
        <v>5100</v>
      </c>
      <c r="O55" s="74">
        <v>0.7147494553</v>
      </c>
      <c r="AH55" s="583"/>
      <c r="AI55" s="1">
        <v>400</v>
      </c>
      <c r="AJ55" s="117">
        <v>11231.2</v>
      </c>
      <c r="AK55" s="327">
        <v>1483.5374898785426</v>
      </c>
      <c r="AL55" s="326">
        <v>99.341021416803954</v>
      </c>
      <c r="AM55" s="323">
        <v>64.190012180267956</v>
      </c>
      <c r="AN55" s="323">
        <v>0.12180267965895249</v>
      </c>
      <c r="AO55" s="323">
        <v>2.4360535931790497</v>
      </c>
      <c r="AP55" s="323">
        <v>5.9683313032886725</v>
      </c>
      <c r="AQ55" s="323">
        <v>27.283800243605342</v>
      </c>
      <c r="AR55" s="74">
        <v>99.999999999999986</v>
      </c>
      <c r="AS55" s="325">
        <v>0</v>
      </c>
      <c r="AT55" s="325">
        <v>39.829476248477462</v>
      </c>
      <c r="AU55" s="325">
        <v>5.4811205846528628</v>
      </c>
      <c r="AV55" s="325">
        <v>1.2180267965895248</v>
      </c>
      <c r="AW55" s="325">
        <v>12.911084043848964</v>
      </c>
      <c r="AX55" s="325">
        <v>2.3555555555555552</v>
      </c>
    </row>
    <row r="56" spans="14:50">
      <c r="N56" s="1">
        <v>5200</v>
      </c>
      <c r="O56" s="74">
        <v>0.61396643880000001</v>
      </c>
      <c r="AH56" s="583"/>
      <c r="AI56" s="1">
        <v>408</v>
      </c>
      <c r="AJ56" s="117">
        <v>11485.9</v>
      </c>
      <c r="AK56" s="327">
        <v>1345.9451923076924</v>
      </c>
      <c r="AL56" s="326">
        <v>99.191374663072779</v>
      </c>
      <c r="AM56" s="323">
        <v>55.433455433455435</v>
      </c>
      <c r="AN56" s="323">
        <v>1.2210012210012211</v>
      </c>
      <c r="AO56" s="323">
        <v>2.9304029304029307</v>
      </c>
      <c r="AP56" s="323">
        <v>12.087912087912088</v>
      </c>
      <c r="AQ56" s="323">
        <v>28.327228327228323</v>
      </c>
      <c r="AR56" s="74">
        <v>100</v>
      </c>
      <c r="AS56" s="325">
        <v>0.3593890386343217</v>
      </c>
      <c r="AT56" s="325">
        <v>21.611721611721613</v>
      </c>
      <c r="AU56" s="325">
        <v>10.866910866910867</v>
      </c>
      <c r="AV56" s="325">
        <v>1.3431013431013432</v>
      </c>
      <c r="AW56" s="325">
        <v>8.791208791208792</v>
      </c>
      <c r="AX56" s="325">
        <v>0.8089887640449438</v>
      </c>
    </row>
    <row r="57" spans="14:50">
      <c r="N57" s="1">
        <v>5300</v>
      </c>
      <c r="O57" s="74">
        <v>-0.32111964599999998</v>
      </c>
      <c r="AH57" s="583"/>
      <c r="AI57" s="1">
        <v>416</v>
      </c>
      <c r="AJ57" s="117">
        <v>11685</v>
      </c>
      <c r="AK57" s="327">
        <v>470.15772222222222</v>
      </c>
      <c r="AL57" s="326">
        <v>93.802942487739642</v>
      </c>
      <c r="AM57" s="323">
        <v>61.984459055588758</v>
      </c>
      <c r="AN57" s="323">
        <v>1.6736401673640167</v>
      </c>
      <c r="AO57" s="323">
        <v>4.7818290496114768</v>
      </c>
      <c r="AP57" s="323">
        <v>7.4118350268977888</v>
      </c>
      <c r="AQ57" s="323">
        <v>24.148236700537961</v>
      </c>
      <c r="AR57" s="74">
        <v>100</v>
      </c>
      <c r="AS57" s="325">
        <v>0.17833259028087384</v>
      </c>
      <c r="AT57" s="325">
        <v>18.813660874775316</v>
      </c>
      <c r="AU57" s="325">
        <v>6.2312762133013777</v>
      </c>
      <c r="AV57" s="325">
        <v>0</v>
      </c>
      <c r="AW57" s="325">
        <v>14.499700419412823</v>
      </c>
      <c r="AX57" s="325">
        <v>2.3269230769230771</v>
      </c>
    </row>
    <row r="58" spans="14:50">
      <c r="N58" s="1">
        <v>5400</v>
      </c>
      <c r="O58" s="74">
        <v>-0.65207029709999997</v>
      </c>
      <c r="AH58" s="584"/>
      <c r="AI58" s="1">
        <v>420</v>
      </c>
      <c r="AJ58" s="117">
        <v>11785.3</v>
      </c>
      <c r="AK58" s="327">
        <v>597.25555555555559</v>
      </c>
      <c r="AL58" s="326">
        <v>97.356426618049227</v>
      </c>
      <c r="AM58" s="323">
        <v>68.899521531100476</v>
      </c>
      <c r="AN58" s="323">
        <v>0.83732057416267947</v>
      </c>
      <c r="AO58" s="323">
        <v>3.8277511961722488</v>
      </c>
      <c r="AP58" s="323">
        <v>6.6985645933014357</v>
      </c>
      <c r="AQ58" s="323">
        <v>19.736842105263161</v>
      </c>
      <c r="AR58" s="74">
        <v>100</v>
      </c>
      <c r="AS58" s="325">
        <v>0.27347310847766637</v>
      </c>
      <c r="AT58" s="325">
        <v>10.526315789473685</v>
      </c>
      <c r="AU58" s="325">
        <v>5.9808612440191391</v>
      </c>
      <c r="AV58" s="325">
        <v>0.9569377990430622</v>
      </c>
      <c r="AW58" s="325">
        <v>8.8516746411483265</v>
      </c>
      <c r="AX58" s="325">
        <v>1.4800000000000002</v>
      </c>
    </row>
    <row r="59" spans="14:50">
      <c r="N59" s="1">
        <v>5500</v>
      </c>
      <c r="O59" s="74">
        <v>-0.66294562459999995</v>
      </c>
    </row>
    <row r="60" spans="14:50">
      <c r="N60" s="1">
        <v>5600</v>
      </c>
      <c r="O60" s="74">
        <v>-0.66119452310000004</v>
      </c>
    </row>
    <row r="61" spans="14:50">
      <c r="N61" s="1">
        <v>5700</v>
      </c>
      <c r="O61" s="74">
        <v>-0.61236576350000005</v>
      </c>
    </row>
    <row r="62" spans="14:50">
      <c r="N62" s="1">
        <v>5800</v>
      </c>
      <c r="O62" s="74">
        <v>-0.56222501759999999</v>
      </c>
    </row>
    <row r="63" spans="14:50">
      <c r="N63" s="1">
        <v>5900</v>
      </c>
      <c r="O63" s="74">
        <v>-0.51208427160000003</v>
      </c>
    </row>
    <row r="64" spans="14:50">
      <c r="N64" s="1">
        <v>6000</v>
      </c>
      <c r="O64" s="74">
        <v>-0.46194352570000002</v>
      </c>
    </row>
    <row r="65" spans="14:15">
      <c r="N65" s="1">
        <v>6100</v>
      </c>
      <c r="O65" s="74">
        <v>-0.41242606189999997</v>
      </c>
    </row>
    <row r="66" spans="14:15">
      <c r="N66" s="1">
        <v>6200</v>
      </c>
      <c r="O66" s="74">
        <v>-0.41152460559999998</v>
      </c>
    </row>
    <row r="67" spans="14:15">
      <c r="N67" s="1">
        <v>6300</v>
      </c>
      <c r="O67" s="74">
        <v>-0.4411639745</v>
      </c>
    </row>
    <row r="68" spans="14:15">
      <c r="N68" s="1">
        <v>6400</v>
      </c>
      <c r="O68" s="74">
        <v>-0.47080334340000002</v>
      </c>
    </row>
    <row r="69" spans="14:15">
      <c r="N69" s="1">
        <v>6500</v>
      </c>
      <c r="O69" s="74">
        <v>-0.50044271220000003</v>
      </c>
    </row>
    <row r="70" spans="14:15">
      <c r="N70" s="1">
        <v>6600</v>
      </c>
      <c r="O70" s="74">
        <v>-0.53008208109999999</v>
      </c>
    </row>
    <row r="71" spans="14:15">
      <c r="N71" s="1">
        <v>6700</v>
      </c>
      <c r="O71" s="74">
        <v>-0.54529355769999999</v>
      </c>
    </row>
    <row r="72" spans="14:15">
      <c r="N72" s="1">
        <v>6800</v>
      </c>
      <c r="O72" s="74">
        <v>-0.53084879080000003</v>
      </c>
    </row>
    <row r="73" spans="14:15">
      <c r="N73" s="1">
        <v>6900</v>
      </c>
      <c r="O73" s="74">
        <v>-0.51551350309999999</v>
      </c>
    </row>
    <row r="74" spans="14:15">
      <c r="N74" s="1">
        <v>7000</v>
      </c>
      <c r="O74" s="74">
        <v>-0.50017821549999997</v>
      </c>
    </row>
    <row r="75" spans="14:15">
      <c r="N75" s="1">
        <v>7100</v>
      </c>
      <c r="O75" s="74">
        <v>-0.48484292779999999</v>
      </c>
    </row>
    <row r="76" spans="14:15">
      <c r="N76" s="1">
        <v>7200</v>
      </c>
      <c r="O76" s="74">
        <v>-0.47024101810000002</v>
      </c>
    </row>
    <row r="77" spans="14:15">
      <c r="N77" s="1">
        <v>7300</v>
      </c>
      <c r="O77" s="74">
        <v>-0.46468221799999998</v>
      </c>
    </row>
    <row r="78" spans="14:15">
      <c r="N78" s="1">
        <v>7400</v>
      </c>
      <c r="O78" s="74">
        <v>-0.46181414910000002</v>
      </c>
    </row>
    <row r="79" spans="14:15">
      <c r="N79" s="1">
        <v>7500</v>
      </c>
      <c r="O79" s="74">
        <v>-0.4589460803</v>
      </c>
    </row>
    <row r="80" spans="14:15">
      <c r="N80" s="1">
        <v>7600</v>
      </c>
      <c r="O80" s="74">
        <v>-0.45607801149999999</v>
      </c>
    </row>
    <row r="81" spans="14:15">
      <c r="N81" s="1">
        <v>7700</v>
      </c>
      <c r="O81" s="74">
        <v>-0.45320994260000003</v>
      </c>
    </row>
    <row r="82" spans="14:15">
      <c r="N82" s="1">
        <v>7800</v>
      </c>
      <c r="O82" s="74">
        <v>-0.45034187380000001</v>
      </c>
    </row>
    <row r="83" spans="14:15">
      <c r="N83" s="1">
        <v>7900</v>
      </c>
      <c r="O83" s="74">
        <v>-0.447473805</v>
      </c>
    </row>
    <row r="84" spans="14:15">
      <c r="N84" s="1">
        <v>8000</v>
      </c>
      <c r="O84" s="74">
        <v>-0.44460573609999998</v>
      </c>
    </row>
    <row r="85" spans="14:15">
      <c r="N85" s="1" t="s">
        <v>971</v>
      </c>
    </row>
  </sheetData>
  <mergeCells count="28">
    <mergeCell ref="BH4:BM4"/>
    <mergeCell ref="BO4:BT4"/>
    <mergeCell ref="AM3:AR3"/>
    <mergeCell ref="V3:AB3"/>
    <mergeCell ref="AS3:AX3"/>
    <mergeCell ref="BA4:BF4"/>
    <mergeCell ref="AH49:AH58"/>
    <mergeCell ref="T5:T9"/>
    <mergeCell ref="T10:T11"/>
    <mergeCell ref="T12:T17"/>
    <mergeCell ref="T33:T36"/>
    <mergeCell ref="T37:T38"/>
    <mergeCell ref="T39:T40"/>
    <mergeCell ref="AH5:AH25"/>
    <mergeCell ref="AH26:AH35"/>
    <mergeCell ref="AH36:AH48"/>
    <mergeCell ref="D25:D26"/>
    <mergeCell ref="U33:U36"/>
    <mergeCell ref="U37:U38"/>
    <mergeCell ref="D38:D44"/>
    <mergeCell ref="U39:U40"/>
    <mergeCell ref="E3:J3"/>
    <mergeCell ref="D21:D24"/>
    <mergeCell ref="D5:D13"/>
    <mergeCell ref="U5:U9"/>
    <mergeCell ref="U10:U11"/>
    <mergeCell ref="U12:U17"/>
    <mergeCell ref="D14:D20"/>
  </mergeCells>
  <conditionalFormatting sqref="X1:X2">
    <cfRule type="cellIs" dxfId="23" priority="1" operator="greaterThan">
      <formula>10</formula>
    </cfRule>
  </conditionalFormatting>
  <pageMargins left="0.7" right="0.7" top="0.75" bottom="0.75" header="0.3" footer="0.3"/>
  <pageSetup paperSize="9" orientation="portrait" horizontalDpi="1200" verticalDpi="12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n.d." id="{8A75847C-D647-4BEA-B8F5-B7D277BAB89A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M25"/>
  <sheetViews>
    <sheetView zoomScale="80" zoomScaleNormal="80" zoomScalePageLayoutView="80" workbookViewId="0">
      <selection activeCell="H31" sqref="H31"/>
    </sheetView>
  </sheetViews>
  <sheetFormatPr baseColWidth="10" defaultColWidth="8.796875" defaultRowHeight="14"/>
  <cols>
    <col min="1" max="12" width="8.796875" style="1"/>
    <col min="13" max="13" width="8.19921875" style="1" customWidth="1"/>
    <col min="14" max="18" width="8.796875" style="1"/>
    <col min="19" max="19" width="11.3984375" style="1" customWidth="1"/>
    <col min="20" max="16384" width="8.796875" style="1"/>
  </cols>
  <sheetData>
    <row r="1" spans="1:169" s="101" customFormat="1" ht="16">
      <c r="A1" s="108" t="s">
        <v>2185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 s="101" customFormat="1" ht="16">
      <c r="A2" s="1" t="s">
        <v>2204</v>
      </c>
      <c r="B2" s="106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S2" s="106"/>
      <c r="V2" s="105"/>
      <c r="Y2" s="105"/>
      <c r="AB2" s="105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  <c r="AR2" s="102"/>
      <c r="AS2" s="102"/>
      <c r="AT2" s="102"/>
      <c r="AU2" s="102"/>
      <c r="AV2" s="102"/>
      <c r="AW2" s="102"/>
      <c r="AX2" s="102"/>
      <c r="AY2" s="102"/>
      <c r="AZ2" s="102"/>
      <c r="BA2" s="102"/>
      <c r="BB2" s="102"/>
      <c r="BC2" s="102"/>
      <c r="BD2" s="102"/>
      <c r="BE2" s="102"/>
      <c r="BF2" s="102"/>
      <c r="BG2" s="102"/>
      <c r="BH2" s="102"/>
      <c r="BI2" s="104"/>
      <c r="BJ2" s="102"/>
      <c r="BK2" s="102"/>
      <c r="BL2" s="104"/>
      <c r="BM2" s="102"/>
      <c r="BN2" s="102"/>
      <c r="BO2" s="102"/>
      <c r="BP2" s="102"/>
      <c r="BQ2" s="102"/>
      <c r="BR2" s="102"/>
      <c r="BS2" s="102"/>
      <c r="BT2" s="102"/>
      <c r="BU2" s="102"/>
      <c r="BV2" s="102"/>
      <c r="BW2" s="102"/>
      <c r="BX2" s="102"/>
      <c r="BY2" s="102"/>
      <c r="BZ2" s="102"/>
      <c r="CA2" s="102"/>
      <c r="CB2" s="102"/>
      <c r="CC2" s="102"/>
      <c r="CD2" s="102"/>
      <c r="CE2" s="102"/>
      <c r="CF2" s="102"/>
      <c r="CG2" s="102"/>
      <c r="CH2" s="102"/>
      <c r="CI2" s="102"/>
      <c r="CJ2" s="102"/>
      <c r="CK2" s="102"/>
      <c r="CL2" s="102"/>
      <c r="CM2" s="103"/>
      <c r="CN2" s="102"/>
      <c r="CO2" s="102"/>
      <c r="CP2" s="102"/>
      <c r="CQ2" s="102"/>
      <c r="CR2" s="103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  <c r="DI2" s="102"/>
      <c r="DJ2" s="102"/>
      <c r="DK2" s="102"/>
      <c r="DL2" s="102"/>
      <c r="DM2" s="102"/>
      <c r="DN2" s="102"/>
      <c r="DO2" s="102"/>
      <c r="DP2" s="102"/>
      <c r="DQ2" s="102"/>
      <c r="DR2" s="102"/>
      <c r="DS2" s="102"/>
      <c r="DT2" s="102"/>
      <c r="DU2" s="102"/>
      <c r="DV2" s="102"/>
      <c r="DW2" s="102"/>
      <c r="DX2" s="102"/>
      <c r="DY2" s="102"/>
      <c r="DZ2" s="102"/>
      <c r="EA2" s="102"/>
      <c r="EB2" s="102"/>
      <c r="EC2" s="102"/>
      <c r="ED2" s="102"/>
      <c r="EE2" s="102"/>
      <c r="EF2" s="102"/>
      <c r="EG2" s="102"/>
      <c r="EH2" s="102"/>
      <c r="EI2" s="102"/>
      <c r="EJ2" s="102"/>
      <c r="EK2" s="102"/>
      <c r="EL2" s="102"/>
      <c r="EM2" s="102"/>
      <c r="EN2" s="102"/>
      <c r="EO2" s="102"/>
      <c r="EP2" s="102"/>
      <c r="EQ2" s="102"/>
      <c r="ER2" s="102"/>
      <c r="ES2" s="102"/>
      <c r="ET2" s="102"/>
      <c r="EU2" s="102"/>
      <c r="EV2" s="102"/>
      <c r="EW2" s="103"/>
      <c r="EX2" s="102"/>
      <c r="EY2" s="102"/>
      <c r="EZ2" s="102"/>
      <c r="FA2" s="102"/>
      <c r="FB2" s="102"/>
      <c r="FC2" s="102"/>
      <c r="FD2" s="102"/>
      <c r="FE2" s="102"/>
      <c r="FF2" s="102"/>
      <c r="FG2" s="102"/>
      <c r="FH2" s="102"/>
      <c r="FI2" s="102"/>
      <c r="FJ2" s="102"/>
      <c r="FK2" s="102"/>
      <c r="FL2" s="102"/>
      <c r="FM2" s="102"/>
    </row>
    <row r="3" spans="1:169">
      <c r="B3" s="3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S3" s="3"/>
      <c r="V3" s="9"/>
      <c r="Y3" s="9"/>
      <c r="AB3" s="9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9"/>
      <c r="BJ3" s="97"/>
      <c r="BK3" s="97"/>
      <c r="BL3" s="99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8"/>
      <c r="CN3" s="97"/>
      <c r="CO3" s="97"/>
      <c r="CP3" s="97"/>
      <c r="CQ3" s="97"/>
      <c r="CR3" s="98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8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</row>
    <row r="4" spans="1:169">
      <c r="A4" s="355" t="s">
        <v>1066</v>
      </c>
      <c r="O4" s="1" t="s">
        <v>1065</v>
      </c>
    </row>
    <row r="5" spans="1:169">
      <c r="A5" s="1" t="s">
        <v>1064</v>
      </c>
      <c r="C5" s="1" t="s">
        <v>1063</v>
      </c>
      <c r="F5" s="1" t="s">
        <v>1062</v>
      </c>
      <c r="I5" s="1" t="s">
        <v>1061</v>
      </c>
      <c r="L5" s="1" t="s">
        <v>1060</v>
      </c>
    </row>
    <row r="6" spans="1:169">
      <c r="A6" s="67" t="s">
        <v>1059</v>
      </c>
      <c r="B6" s="67"/>
      <c r="C6" s="541" t="s">
        <v>1058</v>
      </c>
      <c r="D6" s="541"/>
      <c r="E6" s="67"/>
      <c r="F6" s="541" t="s">
        <v>1057</v>
      </c>
      <c r="G6" s="541"/>
      <c r="H6" s="67"/>
      <c r="I6" s="541" t="s">
        <v>1056</v>
      </c>
      <c r="J6" s="541"/>
      <c r="L6" s="1" t="s">
        <v>1055</v>
      </c>
      <c r="O6" s="1" t="s">
        <v>1054</v>
      </c>
      <c r="R6" s="541" t="s">
        <v>1053</v>
      </c>
      <c r="S6" s="541"/>
      <c r="T6" s="541"/>
      <c r="U6" s="541"/>
    </row>
    <row r="7" spans="1:169">
      <c r="A7" s="632" t="s">
        <v>1052</v>
      </c>
      <c r="B7" s="632"/>
      <c r="C7" s="632" t="s">
        <v>1052</v>
      </c>
      <c r="D7" s="632"/>
      <c r="E7" s="358"/>
      <c r="F7" s="633" t="s">
        <v>1052</v>
      </c>
      <c r="G7" s="633"/>
      <c r="H7" s="358"/>
      <c r="I7" s="633" t="s">
        <v>1052</v>
      </c>
      <c r="J7" s="633"/>
      <c r="L7" s="632" t="s">
        <v>1052</v>
      </c>
      <c r="M7" s="632"/>
      <c r="O7" s="634" t="s">
        <v>1052</v>
      </c>
      <c r="P7" s="634"/>
      <c r="R7" s="634" t="s">
        <v>1051</v>
      </c>
      <c r="S7" s="634"/>
      <c r="T7" s="634" t="s">
        <v>1050</v>
      </c>
      <c r="U7" s="634"/>
    </row>
    <row r="8" spans="1:169">
      <c r="A8" s="356" t="s">
        <v>1049</v>
      </c>
      <c r="B8" s="67"/>
      <c r="C8" s="1">
        <v>0</v>
      </c>
      <c r="D8" s="1">
        <v>100</v>
      </c>
      <c r="F8" s="355">
        <v>800</v>
      </c>
      <c r="G8" s="355">
        <v>1200</v>
      </c>
      <c r="H8" s="355"/>
      <c r="I8" s="355">
        <v>0</v>
      </c>
      <c r="J8" s="354">
        <v>100</v>
      </c>
      <c r="K8" s="354" t="s">
        <v>392</v>
      </c>
      <c r="L8" s="1">
        <v>0</v>
      </c>
      <c r="M8" s="1">
        <v>300</v>
      </c>
      <c r="O8" s="357">
        <v>1800</v>
      </c>
      <c r="P8" s="357">
        <v>2900</v>
      </c>
      <c r="R8" s="1">
        <v>1200</v>
      </c>
      <c r="S8" s="1">
        <v>1400</v>
      </c>
    </row>
    <row r="9" spans="1:169">
      <c r="A9" s="1">
        <v>1200</v>
      </c>
      <c r="B9" s="74">
        <v>3500</v>
      </c>
      <c r="C9" s="1">
        <v>2200</v>
      </c>
      <c r="D9" s="1">
        <v>2500</v>
      </c>
      <c r="E9" s="1" t="s">
        <v>1047</v>
      </c>
      <c r="F9" s="355">
        <v>1400</v>
      </c>
      <c r="G9" s="355">
        <v>1700</v>
      </c>
      <c r="H9" s="1" t="s">
        <v>1047</v>
      </c>
      <c r="I9" s="354">
        <v>500</v>
      </c>
      <c r="J9" s="354">
        <v>1700</v>
      </c>
      <c r="L9" s="1">
        <v>800</v>
      </c>
      <c r="M9" s="1">
        <v>1500</v>
      </c>
      <c r="N9" s="1" t="s">
        <v>1047</v>
      </c>
      <c r="O9" s="357">
        <v>5800</v>
      </c>
      <c r="P9" s="357">
        <v>10000</v>
      </c>
      <c r="R9" s="1">
        <v>3900</v>
      </c>
      <c r="S9" s="1">
        <v>5500</v>
      </c>
      <c r="T9" s="1">
        <v>4000</v>
      </c>
      <c r="U9" s="1">
        <v>5800</v>
      </c>
    </row>
    <row r="10" spans="1:169">
      <c r="A10" s="356" t="s">
        <v>1048</v>
      </c>
      <c r="B10" s="67"/>
      <c r="C10" s="1">
        <v>2500</v>
      </c>
      <c r="D10" s="1">
        <v>5300</v>
      </c>
      <c r="F10" s="355">
        <v>2100</v>
      </c>
      <c r="G10" s="355">
        <v>2400</v>
      </c>
      <c r="H10" s="355"/>
      <c r="I10" s="354">
        <v>3100</v>
      </c>
      <c r="J10" s="354">
        <v>3300</v>
      </c>
      <c r="K10" s="354"/>
      <c r="L10" s="1">
        <v>2800</v>
      </c>
      <c r="M10" s="1">
        <v>3100</v>
      </c>
      <c r="N10" s="1" t="s">
        <v>1047</v>
      </c>
      <c r="R10" s="1">
        <v>6800</v>
      </c>
      <c r="S10" s="1">
        <v>8400</v>
      </c>
      <c r="T10" s="1">
        <v>6700</v>
      </c>
      <c r="U10" s="1">
        <v>8000</v>
      </c>
    </row>
    <row r="11" spans="1:169">
      <c r="A11" s="1">
        <v>1400</v>
      </c>
      <c r="B11" s="74">
        <v>3300</v>
      </c>
      <c r="C11" s="1">
        <v>5700</v>
      </c>
      <c r="D11" s="1">
        <v>6000</v>
      </c>
      <c r="F11" s="355">
        <v>3400</v>
      </c>
      <c r="G11" s="355">
        <v>4200</v>
      </c>
      <c r="H11" s="355"/>
      <c r="I11" s="354">
        <v>4200</v>
      </c>
      <c r="J11" s="354">
        <v>4500</v>
      </c>
      <c r="K11" s="354"/>
      <c r="L11" s="1">
        <v>3400</v>
      </c>
      <c r="M11" s="1">
        <v>4000</v>
      </c>
    </row>
    <row r="12" spans="1:169">
      <c r="B12" s="74"/>
      <c r="C12" s="1">
        <v>6300</v>
      </c>
      <c r="D12" s="1">
        <v>6700</v>
      </c>
      <c r="F12" s="355">
        <v>5100</v>
      </c>
      <c r="G12" s="355">
        <v>5600</v>
      </c>
      <c r="H12" s="1" t="s">
        <v>1047</v>
      </c>
      <c r="I12" s="354">
        <v>5400</v>
      </c>
      <c r="J12" s="354">
        <v>5800</v>
      </c>
      <c r="K12" s="354"/>
      <c r="L12" s="1">
        <v>4300</v>
      </c>
      <c r="M12" s="1">
        <v>4700</v>
      </c>
    </row>
    <row r="13" spans="1:169">
      <c r="C13" s="1">
        <v>6800</v>
      </c>
      <c r="D13" s="1">
        <v>7300</v>
      </c>
      <c r="E13" s="1" t="s">
        <v>1047</v>
      </c>
      <c r="F13" s="355">
        <v>5900</v>
      </c>
      <c r="G13" s="355">
        <v>6500</v>
      </c>
      <c r="H13" s="1" t="s">
        <v>1047</v>
      </c>
      <c r="I13" s="354">
        <v>6400</v>
      </c>
      <c r="J13" s="354">
        <v>7100</v>
      </c>
      <c r="K13" s="354"/>
      <c r="L13" s="1">
        <v>4900</v>
      </c>
      <c r="M13" s="1">
        <v>6300</v>
      </c>
    </row>
    <row r="14" spans="1:169">
      <c r="C14" s="1">
        <v>7400</v>
      </c>
      <c r="D14" s="1">
        <v>9100</v>
      </c>
      <c r="F14" s="355">
        <v>6700</v>
      </c>
      <c r="G14" s="355">
        <v>9000</v>
      </c>
      <c r="H14" s="355"/>
      <c r="I14" s="354">
        <v>8100</v>
      </c>
      <c r="J14" s="354">
        <v>8700</v>
      </c>
      <c r="K14" s="354"/>
      <c r="L14" s="1">
        <v>7300</v>
      </c>
      <c r="M14" s="1">
        <v>11300</v>
      </c>
    </row>
    <row r="15" spans="1:169">
      <c r="C15" s="1">
        <v>9300</v>
      </c>
      <c r="D15" s="1">
        <v>12800</v>
      </c>
      <c r="I15" s="354">
        <v>8900</v>
      </c>
      <c r="J15" s="354">
        <v>11800</v>
      </c>
      <c r="K15" s="354"/>
    </row>
    <row r="16" spans="1:169">
      <c r="I16" s="354"/>
      <c r="J16" s="354"/>
      <c r="K16" s="354"/>
    </row>
    <row r="17" spans="1:22">
      <c r="A17" s="1" t="s">
        <v>1046</v>
      </c>
      <c r="V17" s="354"/>
    </row>
    <row r="18" spans="1:22">
      <c r="A18" s="1" t="s">
        <v>2205</v>
      </c>
    </row>
    <row r="19" spans="1:22">
      <c r="A19" s="1" t="s">
        <v>2206</v>
      </c>
    </row>
    <row r="20" spans="1:22">
      <c r="A20" s="1" t="s">
        <v>2207</v>
      </c>
    </row>
    <row r="23" spans="1:22">
      <c r="T23" s="67"/>
    </row>
    <row r="25" spans="1:22">
      <c r="T25" s="67"/>
    </row>
  </sheetData>
  <mergeCells count="12">
    <mergeCell ref="A7:B7"/>
    <mergeCell ref="F7:G7"/>
    <mergeCell ref="I7:J7"/>
    <mergeCell ref="R6:U6"/>
    <mergeCell ref="C6:D6"/>
    <mergeCell ref="F6:G6"/>
    <mergeCell ref="I6:J6"/>
    <mergeCell ref="O7:P7"/>
    <mergeCell ref="R7:S7"/>
    <mergeCell ref="T7:U7"/>
    <mergeCell ref="L7:M7"/>
    <mergeCell ref="C7:D7"/>
  </mergeCells>
  <conditionalFormatting sqref="X1:X3">
    <cfRule type="cellIs" dxfId="21" priority="1" operator="greaterThan">
      <formula>10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n.d." id="{0F27A9FD-A56A-424F-BBC8-41C1ABBEB2EC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M1794"/>
  <sheetViews>
    <sheetView zoomScale="80" zoomScaleNormal="80" zoomScalePageLayoutView="80" workbookViewId="0">
      <pane ySplit="4" topLeftCell="A5" activePane="bottomLeft" state="frozen"/>
      <selection pane="bottomLeft" activeCell="O17" sqref="O17"/>
    </sheetView>
  </sheetViews>
  <sheetFormatPr baseColWidth="10" defaultColWidth="9" defaultRowHeight="14"/>
  <cols>
    <col min="1" max="3" width="9" style="359"/>
    <col min="4" max="5" width="9.3984375" style="359" bestFit="1" customWidth="1"/>
    <col min="6" max="6" width="12" style="359" bestFit="1" customWidth="1"/>
    <col min="7" max="8" width="9" style="359"/>
    <col min="9" max="9" width="12.19921875" style="359" customWidth="1"/>
    <col min="10" max="10" width="10.3984375" style="360" customWidth="1"/>
    <col min="11" max="15" width="9" style="359"/>
    <col min="16" max="16" width="34.19921875" style="359" bestFit="1" customWidth="1"/>
    <col min="17" max="18" width="9" style="359"/>
    <col min="19" max="19" width="10.3984375" style="359" bestFit="1" customWidth="1"/>
    <col min="20" max="20" width="9" style="359"/>
    <col min="21" max="21" width="20.19921875" style="359" customWidth="1"/>
    <col min="22" max="22" width="11.19921875" style="359" customWidth="1"/>
    <col min="23" max="23" width="17.19921875" style="359" bestFit="1" customWidth="1"/>
    <col min="24" max="24" width="19.3984375" style="359" bestFit="1" customWidth="1"/>
    <col min="25" max="27" width="9" style="359"/>
    <col min="28" max="28" width="11" style="359" bestFit="1" customWidth="1"/>
    <col min="29" max="34" width="9" style="359"/>
    <col min="35" max="35" width="24.796875" style="359" customWidth="1"/>
    <col min="36" max="16384" width="9" style="359"/>
  </cols>
  <sheetData>
    <row r="1" spans="1:169" s="101" customFormat="1" ht="16">
      <c r="A1" s="108" t="s">
        <v>2203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 s="1" customFormat="1">
      <c r="A2" s="5" t="s">
        <v>2193</v>
      </c>
      <c r="B2" s="3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S2" s="3"/>
      <c r="V2" s="9"/>
      <c r="Y2" s="9"/>
      <c r="AB2" s="9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9"/>
      <c r="BJ2" s="97"/>
      <c r="BK2" s="97"/>
      <c r="BL2" s="99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8"/>
      <c r="CN2" s="97"/>
      <c r="CO2" s="97"/>
      <c r="CP2" s="97"/>
      <c r="CQ2" s="97"/>
      <c r="CR2" s="98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8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</row>
    <row r="3" spans="1:169" s="5" customFormat="1">
      <c r="I3" s="400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399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</row>
    <row r="4" spans="1:169" s="392" customFormat="1" ht="45">
      <c r="A4" s="398" t="s">
        <v>2120</v>
      </c>
      <c r="B4" s="397" t="s">
        <v>2119</v>
      </c>
      <c r="C4" s="397" t="s">
        <v>2095</v>
      </c>
      <c r="D4" s="397" t="s">
        <v>2118</v>
      </c>
      <c r="E4" s="397" t="s">
        <v>2117</v>
      </c>
      <c r="F4" s="398" t="s">
        <v>2116</v>
      </c>
      <c r="G4" s="397" t="s">
        <v>2115</v>
      </c>
      <c r="H4" s="397"/>
      <c r="I4" s="396" t="s">
        <v>2114</v>
      </c>
      <c r="J4" s="395" t="s">
        <v>2113</v>
      </c>
      <c r="K4" s="394" t="s">
        <v>2112</v>
      </c>
      <c r="P4" s="393" t="s">
        <v>2111</v>
      </c>
      <c r="Q4" s="393"/>
      <c r="R4" s="393"/>
      <c r="S4" s="393"/>
      <c r="T4" s="393"/>
      <c r="U4" s="393" t="s">
        <v>2110</v>
      </c>
      <c r="AI4" s="392" t="s">
        <v>2109</v>
      </c>
    </row>
    <row r="5" spans="1:169" ht="15" thickBot="1">
      <c r="A5" s="357">
        <v>7.9200000000000007E-2</v>
      </c>
      <c r="B5" s="357">
        <f t="shared" ref="B5:B68" si="0">A5*1000</f>
        <v>79.2</v>
      </c>
      <c r="C5" s="357">
        <v>0.44969999999999999</v>
      </c>
      <c r="D5" s="357">
        <v>0.39379999999999998</v>
      </c>
      <c r="E5" s="357">
        <v>5.5899999999999998E-2</v>
      </c>
      <c r="F5" s="357">
        <v>79.2316</v>
      </c>
      <c r="G5" s="357">
        <v>0.39379999999999998</v>
      </c>
      <c r="H5" s="357"/>
      <c r="I5" s="357">
        <v>0</v>
      </c>
      <c r="J5" s="369">
        <v>0.39379999999999998</v>
      </c>
      <c r="K5" s="357" t="s">
        <v>2108</v>
      </c>
      <c r="S5" s="368"/>
      <c r="U5" s="359" t="s">
        <v>2107</v>
      </c>
      <c r="AI5" s="359" t="s">
        <v>2106</v>
      </c>
    </row>
    <row r="6" spans="1:169">
      <c r="A6" s="357">
        <v>0.13450000000000001</v>
      </c>
      <c r="B6" s="357">
        <f t="shared" si="0"/>
        <v>134.5</v>
      </c>
      <c r="C6" s="357">
        <v>0.43530000000000002</v>
      </c>
      <c r="D6" s="357">
        <v>0.39340000000000003</v>
      </c>
      <c r="E6" s="357">
        <v>4.1799999999999997E-2</v>
      </c>
      <c r="F6" s="357">
        <v>179.39019999999999</v>
      </c>
      <c r="G6" s="357">
        <v>0.3931</v>
      </c>
      <c r="H6" s="357"/>
      <c r="I6" s="357">
        <v>100</v>
      </c>
      <c r="J6" s="369">
        <v>0.39362499169999998</v>
      </c>
      <c r="K6" s="357" t="s">
        <v>2105</v>
      </c>
      <c r="P6" s="367" t="s">
        <v>930</v>
      </c>
      <c r="Q6" s="367" t="s">
        <v>1005</v>
      </c>
      <c r="R6" s="391" t="s">
        <v>1004</v>
      </c>
      <c r="S6" s="390" t="s">
        <v>2104</v>
      </c>
      <c r="U6" s="359" t="s">
        <v>904</v>
      </c>
      <c r="AI6" s="359" t="s">
        <v>911</v>
      </c>
    </row>
    <row r="7" spans="1:169">
      <c r="A7" s="357">
        <v>0.26250000000000001</v>
      </c>
      <c r="B7" s="357">
        <f t="shared" si="0"/>
        <v>262.5</v>
      </c>
      <c r="C7" s="357">
        <v>0.37909999999999999</v>
      </c>
      <c r="D7" s="357">
        <v>0.39250000000000002</v>
      </c>
      <c r="E7" s="370">
        <v>-1.34E-2</v>
      </c>
      <c r="F7" s="357">
        <v>279.54880000000003</v>
      </c>
      <c r="G7" s="357">
        <v>0.39240000000000003</v>
      </c>
      <c r="H7" s="357"/>
      <c r="I7" s="357">
        <v>200</v>
      </c>
      <c r="J7" s="369">
        <v>0.39295595979999998</v>
      </c>
      <c r="K7" s="357" t="s">
        <v>2103</v>
      </c>
      <c r="P7" s="374" t="s">
        <v>793</v>
      </c>
      <c r="Q7" s="366">
        <v>210</v>
      </c>
      <c r="R7" s="366">
        <v>63</v>
      </c>
      <c r="S7" s="366">
        <v>7</v>
      </c>
      <c r="AI7" s="359" t="s">
        <v>2102</v>
      </c>
    </row>
    <row r="8" spans="1:169">
      <c r="A8" s="357">
        <v>0.30659999999999998</v>
      </c>
      <c r="B8" s="357">
        <f t="shared" si="0"/>
        <v>306.59999999999997</v>
      </c>
      <c r="C8" s="357">
        <v>0.45050000000000001</v>
      </c>
      <c r="D8" s="357">
        <v>0.39219999999999999</v>
      </c>
      <c r="E8" s="357">
        <v>5.8299999999999998E-2</v>
      </c>
      <c r="F8" s="357">
        <v>379.70740000000001</v>
      </c>
      <c r="G8" s="357">
        <v>0.3916</v>
      </c>
      <c r="H8" s="357"/>
      <c r="I8" s="357">
        <v>300</v>
      </c>
      <c r="J8" s="369">
        <v>0.39223229069999999</v>
      </c>
      <c r="K8" s="357" t="s">
        <v>2101</v>
      </c>
      <c r="P8" s="359" t="s">
        <v>792</v>
      </c>
      <c r="Q8" s="364">
        <v>0</v>
      </c>
      <c r="R8" s="364">
        <v>0</v>
      </c>
      <c r="S8" s="364">
        <v>0</v>
      </c>
      <c r="U8" s="359" t="s">
        <v>896</v>
      </c>
      <c r="AI8" s="359" t="s">
        <v>2100</v>
      </c>
    </row>
    <row r="9" spans="1:169" ht="15" thickBot="1">
      <c r="A9" s="357">
        <v>0.39439999999999997</v>
      </c>
      <c r="B9" s="357">
        <f t="shared" si="0"/>
        <v>394.4</v>
      </c>
      <c r="C9" s="357">
        <v>0.20280000000000001</v>
      </c>
      <c r="D9" s="357">
        <v>0.39140000000000003</v>
      </c>
      <c r="E9" s="357">
        <v>-0.18870000000000001</v>
      </c>
      <c r="F9" s="357">
        <v>479.86599999999999</v>
      </c>
      <c r="G9" s="357">
        <v>0.3906</v>
      </c>
      <c r="H9" s="357"/>
      <c r="I9" s="357">
        <v>400</v>
      </c>
      <c r="J9" s="369">
        <v>0.39138858399999998</v>
      </c>
      <c r="K9" s="357" t="s">
        <v>2099</v>
      </c>
      <c r="P9" s="359" t="s">
        <v>789</v>
      </c>
      <c r="Q9" s="364">
        <v>210</v>
      </c>
      <c r="R9" s="364">
        <v>63</v>
      </c>
      <c r="S9" s="364">
        <v>7</v>
      </c>
      <c r="AI9" s="359" t="s">
        <v>2098</v>
      </c>
    </row>
    <row r="10" spans="1:169">
      <c r="A10" s="357">
        <v>0.4637</v>
      </c>
      <c r="B10" s="357">
        <f t="shared" si="0"/>
        <v>463.7</v>
      </c>
      <c r="C10" s="357">
        <v>0.27510000000000001</v>
      </c>
      <c r="D10" s="357">
        <v>0.39079999999999998</v>
      </c>
      <c r="E10" s="357">
        <v>-0.1157</v>
      </c>
      <c r="F10" s="357">
        <v>580.02459999999996</v>
      </c>
      <c r="G10" s="357">
        <v>0.3896</v>
      </c>
      <c r="H10" s="357"/>
      <c r="I10" s="357">
        <v>500</v>
      </c>
      <c r="J10" s="369">
        <v>0.39039897880000002</v>
      </c>
      <c r="K10" s="357" t="s">
        <v>2097</v>
      </c>
      <c r="P10" s="359" t="s">
        <v>787</v>
      </c>
      <c r="Q10" s="363">
        <v>2.9100000000000001E-2</v>
      </c>
      <c r="R10" s="363">
        <v>9.3899999999999997E-2</v>
      </c>
      <c r="S10" s="363">
        <v>0.20280000000000001</v>
      </c>
      <c r="U10" s="367" t="s">
        <v>893</v>
      </c>
      <c r="V10" s="367" t="s">
        <v>892</v>
      </c>
      <c r="W10" s="367" t="s">
        <v>891</v>
      </c>
      <c r="X10" s="367" t="s">
        <v>890</v>
      </c>
      <c r="Y10" s="367" t="s">
        <v>787</v>
      </c>
      <c r="Z10" s="367" t="s">
        <v>786</v>
      </c>
      <c r="AA10" s="367" t="s">
        <v>285</v>
      </c>
      <c r="AB10" s="367" t="s">
        <v>889</v>
      </c>
    </row>
    <row r="11" spans="1:169" ht="15" thickBot="1">
      <c r="A11" s="357">
        <v>0.51980000000000004</v>
      </c>
      <c r="B11" s="357">
        <f t="shared" si="0"/>
        <v>519.80000000000007</v>
      </c>
      <c r="C11" s="357">
        <v>0.41089999999999999</v>
      </c>
      <c r="D11" s="357">
        <v>0.39019999999999999</v>
      </c>
      <c r="E11" s="357">
        <v>2.07E-2</v>
      </c>
      <c r="F11" s="357">
        <v>680.18320000000006</v>
      </c>
      <c r="G11" s="357">
        <v>0.38840000000000002</v>
      </c>
      <c r="H11" s="357"/>
      <c r="I11" s="357">
        <v>600</v>
      </c>
      <c r="J11" s="369">
        <v>0.38935167430000001</v>
      </c>
      <c r="K11" s="357" t="s">
        <v>2096</v>
      </c>
      <c r="P11" s="359" t="s">
        <v>786</v>
      </c>
      <c r="Q11" s="363">
        <v>0.66800000000000004</v>
      </c>
      <c r="R11" s="363">
        <v>0.58930000000000005</v>
      </c>
      <c r="S11" s="363">
        <v>0.45050000000000001</v>
      </c>
      <c r="U11" s="388" t="s">
        <v>2095</v>
      </c>
      <c r="V11" s="387">
        <v>218</v>
      </c>
      <c r="W11" s="387">
        <v>0</v>
      </c>
      <c r="X11" s="387">
        <v>218</v>
      </c>
      <c r="Y11" s="386">
        <v>2.9100000000000001E-2</v>
      </c>
      <c r="Z11" s="386">
        <v>0.66800000000000004</v>
      </c>
      <c r="AA11" s="386">
        <v>0.31044724770642201</v>
      </c>
      <c r="AB11" s="386">
        <v>0.10338664273307155</v>
      </c>
    </row>
    <row r="12" spans="1:169">
      <c r="A12" s="357">
        <v>0.89129999999999998</v>
      </c>
      <c r="B12" s="357">
        <f t="shared" si="0"/>
        <v>891.3</v>
      </c>
      <c r="C12" s="357">
        <v>0.44640000000000002</v>
      </c>
      <c r="D12" s="357">
        <v>0.3856</v>
      </c>
      <c r="E12" s="357">
        <v>6.0699999999999997E-2</v>
      </c>
      <c r="F12" s="357">
        <v>780.34180000000003</v>
      </c>
      <c r="G12" s="357">
        <v>0.38719999999999999</v>
      </c>
      <c r="H12" s="357"/>
      <c r="I12" s="357">
        <v>700</v>
      </c>
      <c r="J12" s="369">
        <v>0.38816257500000001</v>
      </c>
      <c r="K12" s="357" t="s">
        <v>2094</v>
      </c>
      <c r="L12" s="389"/>
      <c r="P12" s="359" t="s">
        <v>901</v>
      </c>
      <c r="Q12" s="364">
        <v>1</v>
      </c>
      <c r="R12" s="364">
        <v>1</v>
      </c>
      <c r="S12" s="364">
        <v>1</v>
      </c>
    </row>
    <row r="13" spans="1:169">
      <c r="A13" s="357">
        <v>0.98729999999999996</v>
      </c>
      <c r="B13" s="357">
        <f t="shared" si="0"/>
        <v>987.3</v>
      </c>
      <c r="C13" s="357">
        <v>0.3911</v>
      </c>
      <c r="D13" s="357">
        <v>0.3841</v>
      </c>
      <c r="E13" s="370">
        <v>6.9884999999999999E-3</v>
      </c>
      <c r="F13" s="357">
        <v>880.50040000000001</v>
      </c>
      <c r="G13" s="357">
        <v>0.38579999999999998</v>
      </c>
      <c r="H13" s="357"/>
      <c r="I13" s="357">
        <v>800</v>
      </c>
      <c r="J13" s="369">
        <v>0.38691602930000002</v>
      </c>
      <c r="K13" s="357"/>
      <c r="P13" s="359" t="s">
        <v>898</v>
      </c>
      <c r="Q13" s="364">
        <v>1</v>
      </c>
      <c r="R13" s="364">
        <v>1</v>
      </c>
      <c r="S13" s="364">
        <v>1</v>
      </c>
      <c r="AI13" s="359" t="s">
        <v>896</v>
      </c>
    </row>
    <row r="14" spans="1:169" ht="15" thickBot="1">
      <c r="A14" s="357">
        <v>1.4039999999999999</v>
      </c>
      <c r="B14" s="357">
        <f t="shared" si="0"/>
        <v>1404</v>
      </c>
      <c r="C14" s="357">
        <v>0.40500000000000003</v>
      </c>
      <c r="D14" s="357">
        <v>0.37619999999999998</v>
      </c>
      <c r="E14" s="357">
        <v>2.8799999999999999E-2</v>
      </c>
      <c r="F14" s="357">
        <v>980.65899999999999</v>
      </c>
      <c r="G14" s="357">
        <v>0.38419999999999999</v>
      </c>
      <c r="H14" s="357"/>
      <c r="I14" s="357">
        <v>900</v>
      </c>
      <c r="J14" s="369">
        <v>0.38547921239999999</v>
      </c>
      <c r="K14" s="357"/>
      <c r="P14" s="359" t="s">
        <v>785</v>
      </c>
      <c r="Q14" s="363">
        <v>0.63890000000000002</v>
      </c>
      <c r="R14" s="363">
        <v>0.49540000000000006</v>
      </c>
      <c r="S14" s="363">
        <v>0.2477</v>
      </c>
      <c r="U14" s="359" t="s">
        <v>2093</v>
      </c>
    </row>
    <row r="15" spans="1:169" ht="17" thickBot="1">
      <c r="A15" s="357">
        <v>1.51</v>
      </c>
      <c r="B15" s="357">
        <f t="shared" si="0"/>
        <v>1510</v>
      </c>
      <c r="C15" s="357">
        <v>0.45290000000000002</v>
      </c>
      <c r="D15" s="357">
        <v>0.37359999999999999</v>
      </c>
      <c r="E15" s="357">
        <v>7.9299999999999995E-2</v>
      </c>
      <c r="F15" s="357">
        <v>1080.8176000000001</v>
      </c>
      <c r="G15" s="357">
        <v>0.3826</v>
      </c>
      <c r="H15" s="357"/>
      <c r="I15" s="357">
        <v>1000</v>
      </c>
      <c r="J15" s="369">
        <v>0.38389103400000002</v>
      </c>
      <c r="K15" s="357"/>
      <c r="P15" s="375" t="s">
        <v>986</v>
      </c>
      <c r="Q15" s="363">
        <v>0.25485000000000002</v>
      </c>
      <c r="R15" s="363">
        <v>0.34825</v>
      </c>
      <c r="S15" s="363">
        <v>0.3271</v>
      </c>
      <c r="AI15" s="367" t="s">
        <v>893</v>
      </c>
      <c r="AJ15" s="367" t="s">
        <v>892</v>
      </c>
      <c r="AK15" s="367" t="s">
        <v>891</v>
      </c>
      <c r="AL15" s="367" t="s">
        <v>890</v>
      </c>
      <c r="AM15" s="367" t="s">
        <v>787</v>
      </c>
      <c r="AN15" s="367" t="s">
        <v>786</v>
      </c>
      <c r="AO15" s="367" t="s">
        <v>285</v>
      </c>
      <c r="AP15" s="367" t="s">
        <v>889</v>
      </c>
    </row>
    <row r="16" spans="1:169" ht="15" thickBot="1">
      <c r="A16" s="357">
        <v>1.5661</v>
      </c>
      <c r="B16" s="357">
        <f t="shared" si="0"/>
        <v>1566.1000000000001</v>
      </c>
      <c r="C16" s="357">
        <v>0.41699999999999998</v>
      </c>
      <c r="D16" s="357">
        <v>0.37219999999999998</v>
      </c>
      <c r="E16" s="357">
        <v>4.48E-2</v>
      </c>
      <c r="F16" s="357">
        <v>1180.9762000000001</v>
      </c>
      <c r="G16" s="357">
        <v>0.38080000000000003</v>
      </c>
      <c r="H16" s="357"/>
      <c r="I16" s="357">
        <v>1100</v>
      </c>
      <c r="J16" s="369">
        <v>0.38224578129999998</v>
      </c>
      <c r="K16" s="357"/>
      <c r="P16" s="359" t="s">
        <v>783</v>
      </c>
      <c r="Q16" s="363">
        <v>0.30669999999999997</v>
      </c>
      <c r="R16" s="363">
        <v>0.39850000000000002</v>
      </c>
      <c r="S16" s="363">
        <v>0.3911</v>
      </c>
      <c r="U16" s="379" t="s">
        <v>2081</v>
      </c>
      <c r="V16" s="378">
        <v>-0.13061863267731222</v>
      </c>
      <c r="AI16" s="388" t="s">
        <v>2092</v>
      </c>
      <c r="AJ16" s="387">
        <v>218</v>
      </c>
      <c r="AK16" s="387">
        <v>0</v>
      </c>
      <c r="AL16" s="387">
        <v>218</v>
      </c>
      <c r="AM16" s="386">
        <v>2.9100000000000001E-2</v>
      </c>
      <c r="AN16" s="386">
        <v>0.66800000000000004</v>
      </c>
      <c r="AO16" s="386">
        <v>0.31044724770642201</v>
      </c>
      <c r="AP16" s="386">
        <v>0.10338664273307155</v>
      </c>
    </row>
    <row r="17" spans="1:42" ht="16">
      <c r="A17" s="357">
        <v>2.0070000000000001</v>
      </c>
      <c r="B17" s="357">
        <f t="shared" si="0"/>
        <v>2007.0000000000002</v>
      </c>
      <c r="C17" s="357">
        <v>9.3899999999999997E-2</v>
      </c>
      <c r="D17" s="357">
        <v>0.33600000000000002</v>
      </c>
      <c r="E17" s="357">
        <v>-0.24210000000000001</v>
      </c>
      <c r="F17" s="357">
        <v>1281.1348</v>
      </c>
      <c r="G17" s="357">
        <v>0.37880000000000003</v>
      </c>
      <c r="H17" s="357"/>
      <c r="I17" s="357">
        <v>1200</v>
      </c>
      <c r="J17" s="369">
        <v>0.38041054639999999</v>
      </c>
      <c r="K17" s="357"/>
      <c r="P17" s="375" t="s">
        <v>985</v>
      </c>
      <c r="Q17" s="363">
        <v>0.38435000000000002</v>
      </c>
      <c r="R17" s="363">
        <v>0.43745000000000001</v>
      </c>
      <c r="S17" s="363">
        <v>0.42864999999999998</v>
      </c>
      <c r="U17" s="359" t="s">
        <v>2091</v>
      </c>
      <c r="V17" s="377">
        <v>-3089</v>
      </c>
    </row>
    <row r="18" spans="1:42" ht="15" thickBot="1">
      <c r="A18" s="357">
        <v>2.0516999999999999</v>
      </c>
      <c r="B18" s="357">
        <f t="shared" si="0"/>
        <v>2051.6999999999998</v>
      </c>
      <c r="C18" s="357">
        <v>0.40039999999999998</v>
      </c>
      <c r="D18" s="357">
        <v>0.32519999999999999</v>
      </c>
      <c r="E18" s="357">
        <v>7.51E-2</v>
      </c>
      <c r="F18" s="357">
        <v>1381.2934</v>
      </c>
      <c r="G18" s="357">
        <v>0.37669999999999998</v>
      </c>
      <c r="H18" s="357"/>
      <c r="I18" s="357">
        <v>1300</v>
      </c>
      <c r="J18" s="369">
        <v>0.37839961890000001</v>
      </c>
      <c r="K18" s="357"/>
      <c r="P18" s="359" t="s">
        <v>781</v>
      </c>
      <c r="Q18" s="363">
        <v>65.177099999999996</v>
      </c>
      <c r="R18" s="363">
        <v>23.833400000000001</v>
      </c>
      <c r="S18" s="363">
        <v>2.5558999999999998</v>
      </c>
      <c r="U18" s="359" t="s">
        <v>2090</v>
      </c>
      <c r="V18" s="377">
        <v>4.1257042391080433E-3</v>
      </c>
    </row>
    <row r="19" spans="1:42" ht="15" thickBot="1">
      <c r="A19" s="357">
        <v>2.1404000000000001</v>
      </c>
      <c r="B19" s="357">
        <f t="shared" si="0"/>
        <v>2140.4</v>
      </c>
      <c r="C19" s="357">
        <v>0.41899999999999998</v>
      </c>
      <c r="D19" s="357">
        <v>0.31680000000000003</v>
      </c>
      <c r="E19" s="357">
        <v>0.1022</v>
      </c>
      <c r="F19" s="357">
        <v>1481.452</v>
      </c>
      <c r="G19" s="357">
        <v>0.37430000000000002</v>
      </c>
      <c r="H19" s="357"/>
      <c r="I19" s="357">
        <v>1400</v>
      </c>
      <c r="J19" s="369">
        <v>0.37623708659999999</v>
      </c>
      <c r="K19" s="357"/>
      <c r="L19" s="375" t="s">
        <v>2089</v>
      </c>
      <c r="P19" s="382" t="s">
        <v>285</v>
      </c>
      <c r="Q19" s="380">
        <v>0.3103671428571429</v>
      </c>
      <c r="R19" s="383">
        <v>0.37830793650793654</v>
      </c>
      <c r="S19" s="380">
        <v>0.36512857142857147</v>
      </c>
      <c r="U19" s="368" t="s">
        <v>2078</v>
      </c>
      <c r="V19" s="376">
        <v>0.05</v>
      </c>
      <c r="AI19" s="385" t="s">
        <v>2088</v>
      </c>
    </row>
    <row r="20" spans="1:42" ht="15" thickBot="1">
      <c r="A20" s="357">
        <v>2.1537000000000002</v>
      </c>
      <c r="B20" s="357">
        <f t="shared" si="0"/>
        <v>2153.7000000000003</v>
      </c>
      <c r="C20" s="357">
        <v>0.39429999999999998</v>
      </c>
      <c r="D20" s="357">
        <v>0.31640000000000001</v>
      </c>
      <c r="E20" s="357">
        <v>7.7899999999999997E-2</v>
      </c>
      <c r="F20" s="357">
        <v>1581.6106</v>
      </c>
      <c r="G20" s="357">
        <v>0.37169999999999997</v>
      </c>
      <c r="H20" s="357"/>
      <c r="I20" s="357">
        <v>1500</v>
      </c>
      <c r="J20" s="369">
        <v>0.373808639</v>
      </c>
      <c r="K20" s="357"/>
      <c r="P20" s="359" t="s">
        <v>778</v>
      </c>
      <c r="Q20" s="363">
        <v>1.0366772396598641E-2</v>
      </c>
      <c r="R20" s="363">
        <v>9.4285886671705722E-3</v>
      </c>
      <c r="S20" s="363">
        <v>7.3305391836734684E-3</v>
      </c>
      <c r="U20" s="375" t="s">
        <v>2087</v>
      </c>
    </row>
    <row r="21" spans="1:42">
      <c r="A21" s="357">
        <v>2.6423999999999999</v>
      </c>
      <c r="B21" s="357">
        <f t="shared" si="0"/>
        <v>2642.3999999999996</v>
      </c>
      <c r="C21" s="357">
        <v>0.35659999999999997</v>
      </c>
      <c r="D21" s="357">
        <v>0.33979999999999999</v>
      </c>
      <c r="E21" s="357">
        <v>1.6799999999999999E-2</v>
      </c>
      <c r="F21" s="357">
        <v>1681.7692</v>
      </c>
      <c r="G21" s="357">
        <v>0.36859999999999998</v>
      </c>
      <c r="H21" s="357"/>
      <c r="I21" s="357">
        <v>1600</v>
      </c>
      <c r="J21" s="369">
        <v>0.3711058901</v>
      </c>
      <c r="K21" s="357"/>
      <c r="L21" s="359">
        <v>1800</v>
      </c>
      <c r="M21" s="359">
        <v>2900</v>
      </c>
      <c r="P21" s="359" t="s">
        <v>777</v>
      </c>
      <c r="Q21" s="363">
        <v>1.0416374178400549E-2</v>
      </c>
      <c r="R21" s="363">
        <v>9.5806626779313883E-3</v>
      </c>
      <c r="S21" s="363">
        <v>8.5522957142857136E-3</v>
      </c>
      <c r="AI21" s="367" t="s">
        <v>878</v>
      </c>
      <c r="AJ21" s="367" t="s">
        <v>878</v>
      </c>
      <c r="AK21" s="384" t="s">
        <v>877</v>
      </c>
      <c r="AL21" s="384" t="s">
        <v>876</v>
      </c>
      <c r="AM21" s="384" t="s">
        <v>875</v>
      </c>
      <c r="AN21" s="384" t="s">
        <v>874</v>
      </c>
      <c r="AO21" s="384" t="s">
        <v>2086</v>
      </c>
      <c r="AP21" s="384" t="s">
        <v>2085</v>
      </c>
    </row>
    <row r="22" spans="1:42" ht="15" thickBot="1">
      <c r="A22" s="357">
        <v>2.7219000000000002</v>
      </c>
      <c r="B22" s="357">
        <f t="shared" si="0"/>
        <v>2721.9</v>
      </c>
      <c r="C22" s="357">
        <v>0.18629999999999999</v>
      </c>
      <c r="D22" s="357">
        <v>0.3478</v>
      </c>
      <c r="E22" s="357">
        <v>-0.1615</v>
      </c>
      <c r="F22" s="357">
        <v>1781.9278999999999</v>
      </c>
      <c r="G22" s="357">
        <v>0.34939999999999999</v>
      </c>
      <c r="H22" s="357"/>
      <c r="I22" s="357">
        <v>1700</v>
      </c>
      <c r="J22" s="369">
        <v>0.36429404799999998</v>
      </c>
      <c r="K22" s="357"/>
      <c r="L22" s="359">
        <v>5800</v>
      </c>
      <c r="M22" s="359">
        <v>10000</v>
      </c>
      <c r="P22" s="359" t="s">
        <v>776</v>
      </c>
      <c r="Q22" s="363">
        <v>0.10181734821040392</v>
      </c>
      <c r="R22" s="363">
        <v>9.7100920011967823E-2</v>
      </c>
      <c r="S22" s="363">
        <v>8.5618567984249008E-2</v>
      </c>
      <c r="U22" s="357" t="s">
        <v>2075</v>
      </c>
      <c r="AI22" s="374" t="s">
        <v>781</v>
      </c>
      <c r="AJ22" s="365">
        <v>67.677499999999995</v>
      </c>
      <c r="AK22" s="365">
        <v>67.621420799999996</v>
      </c>
      <c r="AL22" s="365">
        <v>1.4946652355674073</v>
      </c>
      <c r="AM22" s="365">
        <v>64.731580136779158</v>
      </c>
      <c r="AN22" s="365">
        <v>70.623419863220832</v>
      </c>
      <c r="AO22" s="365">
        <v>64.702412499999994</v>
      </c>
      <c r="AP22" s="365">
        <v>70.620455000000007</v>
      </c>
    </row>
    <row r="23" spans="1:42">
      <c r="A23" s="357">
        <v>2.7530999999999999</v>
      </c>
      <c r="B23" s="357">
        <f t="shared" si="0"/>
        <v>2753.1</v>
      </c>
      <c r="C23" s="357">
        <v>0.41499999999999998</v>
      </c>
      <c r="D23" s="357">
        <v>0.3599</v>
      </c>
      <c r="E23" s="357">
        <v>5.5E-2</v>
      </c>
      <c r="F23" s="357">
        <v>1882.0864999999999</v>
      </c>
      <c r="G23" s="357">
        <v>0.3458</v>
      </c>
      <c r="H23" s="357"/>
      <c r="I23" s="357">
        <v>1800</v>
      </c>
      <c r="J23" s="373">
        <v>0.34954429939999998</v>
      </c>
      <c r="K23" s="357"/>
      <c r="P23" s="382" t="s">
        <v>284</v>
      </c>
      <c r="Q23" s="380">
        <v>0.10206063971189162</v>
      </c>
      <c r="R23" s="380">
        <v>9.7880859609687676E-2</v>
      </c>
      <c r="S23" s="380">
        <v>9.2478623012487132E-2</v>
      </c>
      <c r="U23" s="357" t="s">
        <v>2074</v>
      </c>
      <c r="AI23" s="359" t="s">
        <v>285</v>
      </c>
      <c r="AJ23" s="363">
        <v>0.31044724770642207</v>
      </c>
      <c r="AK23" s="363">
        <v>0.31019000366972505</v>
      </c>
      <c r="AL23" s="363">
        <v>6.8562625484743511E-3</v>
      </c>
      <c r="AM23" s="363">
        <v>0.29693385383843657</v>
      </c>
      <c r="AN23" s="363">
        <v>0.32396064157440757</v>
      </c>
      <c r="AO23" s="363">
        <v>0.29680005733944947</v>
      </c>
      <c r="AP23" s="363">
        <v>0.32394704128440377</v>
      </c>
    </row>
    <row r="24" spans="1:42">
      <c r="A24" s="357">
        <v>2.8809</v>
      </c>
      <c r="B24" s="357">
        <f t="shared" si="0"/>
        <v>2880.9</v>
      </c>
      <c r="C24" s="357">
        <v>0.1623</v>
      </c>
      <c r="D24" s="357">
        <v>0.37509999999999999</v>
      </c>
      <c r="E24" s="357">
        <v>-0.21279999999999999</v>
      </c>
      <c r="F24" s="357">
        <v>1982.2451000000001</v>
      </c>
      <c r="G24" s="357">
        <v>0.34360000000000002</v>
      </c>
      <c r="H24" s="357"/>
      <c r="I24" s="357">
        <v>1900</v>
      </c>
      <c r="J24" s="372">
        <v>0.345478481</v>
      </c>
      <c r="K24" s="357"/>
      <c r="P24" s="359" t="s">
        <v>775</v>
      </c>
      <c r="Q24" s="363">
        <v>0.32805453332819073</v>
      </c>
      <c r="R24" s="363">
        <v>0.25667164402703652</v>
      </c>
      <c r="S24" s="363">
        <v>0.23448882033324581</v>
      </c>
      <c r="U24" s="357" t="s">
        <v>2073</v>
      </c>
      <c r="AI24" s="359" t="s">
        <v>778</v>
      </c>
      <c r="AJ24" s="363">
        <v>1.0639766712608363E-2</v>
      </c>
      <c r="AK24" s="363">
        <v>1.0605901279431861E-2</v>
      </c>
      <c r="AL24" s="363">
        <v>1.0570555739959373E-3</v>
      </c>
      <c r="AM24" s="363">
        <v>8.5563563690334767E-3</v>
      </c>
      <c r="AN24" s="363">
        <v>1.2723177056183249E-2</v>
      </c>
      <c r="AO24" s="363">
        <v>8.7012453460725159E-3</v>
      </c>
      <c r="AP24" s="363">
        <v>1.2881205494844715E-2</v>
      </c>
    </row>
    <row r="25" spans="1:42">
      <c r="A25" s="357">
        <v>3.246</v>
      </c>
      <c r="B25" s="357">
        <f t="shared" si="0"/>
        <v>3246</v>
      </c>
      <c r="C25" s="357">
        <v>0.42649999999999999</v>
      </c>
      <c r="D25" s="357">
        <v>0.39050000000000001</v>
      </c>
      <c r="E25" s="370">
        <v>3.5999999999999997E-2</v>
      </c>
      <c r="F25" s="357">
        <v>2082.4036999999998</v>
      </c>
      <c r="G25" s="357">
        <v>0.32440000000000002</v>
      </c>
      <c r="H25" s="357"/>
      <c r="I25" s="357">
        <v>2000</v>
      </c>
      <c r="J25" s="372">
        <v>0.33931407219999998</v>
      </c>
      <c r="K25" s="357"/>
      <c r="P25" s="359" t="s">
        <v>774</v>
      </c>
      <c r="Q25" s="363">
        <v>3.9839222625105343E-2</v>
      </c>
      <c r="R25" s="363">
        <v>-1.069307251782289</v>
      </c>
      <c r="S25" s="363">
        <v>-0.84945236782371514</v>
      </c>
      <c r="U25" s="375" t="s">
        <v>2084</v>
      </c>
      <c r="AI25" s="359" t="s">
        <v>777</v>
      </c>
      <c r="AJ25" s="363">
        <v>1.0688797895615774E-2</v>
      </c>
      <c r="AK25" s="363">
        <v>1.0654776400535235E-2</v>
      </c>
      <c r="AL25" s="363">
        <v>1.0619267978392356E-3</v>
      </c>
      <c r="AM25" s="363">
        <v>8.5957865827156598E-3</v>
      </c>
      <c r="AN25" s="363">
        <v>1.2781809208515888E-2</v>
      </c>
      <c r="AO25" s="363">
        <v>8.7413432508931278E-3</v>
      </c>
      <c r="AP25" s="363">
        <v>1.2940565888830175E-2</v>
      </c>
    </row>
    <row r="26" spans="1:42">
      <c r="A26" s="357">
        <v>3.2970000000000002</v>
      </c>
      <c r="B26" s="357">
        <f t="shared" si="0"/>
        <v>3297</v>
      </c>
      <c r="C26" s="357">
        <v>0.42599999999999999</v>
      </c>
      <c r="D26" s="357">
        <v>0.39539999999999997</v>
      </c>
      <c r="E26" s="370">
        <v>3.0599999999999999E-2</v>
      </c>
      <c r="F26" s="357">
        <v>2182.5623000000001</v>
      </c>
      <c r="G26" s="357">
        <v>0.31559999999999999</v>
      </c>
      <c r="H26" s="357"/>
      <c r="I26" s="357">
        <v>2100</v>
      </c>
      <c r="J26" s="372">
        <v>0.32339911290000001</v>
      </c>
      <c r="K26" s="357"/>
      <c r="P26" s="359" t="s">
        <v>772</v>
      </c>
      <c r="Q26" s="363">
        <v>4.0126410430319677E-2</v>
      </c>
      <c r="R26" s="363">
        <v>-1.0955666325847635</v>
      </c>
      <c r="S26" s="363">
        <v>-1.1010161063028148</v>
      </c>
      <c r="U26" s="357" t="s">
        <v>2083</v>
      </c>
      <c r="AI26" s="359" t="s">
        <v>776</v>
      </c>
      <c r="AJ26" s="363">
        <v>0.10314924484749446</v>
      </c>
      <c r="AK26" s="363">
        <v>0.10285759299119707</v>
      </c>
      <c r="AL26" s="363">
        <v>5.1228006574221257E-3</v>
      </c>
      <c r="AM26" s="363">
        <v>9.3052428615402485E-2</v>
      </c>
      <c r="AN26" s="363">
        <v>0.11324606107958644</v>
      </c>
      <c r="AO26" s="363">
        <v>9.3280461288732228E-2</v>
      </c>
      <c r="AP26" s="363">
        <v>0.11349539831545113</v>
      </c>
    </row>
    <row r="27" spans="1:42">
      <c r="A27" s="357">
        <v>3.3515000000000001</v>
      </c>
      <c r="B27" s="357">
        <f t="shared" si="0"/>
        <v>3351.5</v>
      </c>
      <c r="C27" s="357">
        <v>0.49180000000000001</v>
      </c>
      <c r="D27" s="357">
        <v>0.39979999999999999</v>
      </c>
      <c r="E27" s="357">
        <v>9.1999999999999998E-2</v>
      </c>
      <c r="F27" s="357">
        <v>2282.7208999999998</v>
      </c>
      <c r="G27" s="357">
        <v>0.31380000000000002</v>
      </c>
      <c r="H27" s="357"/>
      <c r="I27" s="357">
        <v>2200</v>
      </c>
      <c r="J27" s="372">
        <v>0.31565713699999998</v>
      </c>
      <c r="K27" s="357"/>
      <c r="P27" s="359" t="s">
        <v>770</v>
      </c>
      <c r="Q27" s="363">
        <v>0.19922779922780001</v>
      </c>
      <c r="R27" s="363">
        <v>-0.12668161434977615</v>
      </c>
      <c r="S27" s="363">
        <v>-0.26046282619399347</v>
      </c>
      <c r="AI27" s="359" t="s">
        <v>284</v>
      </c>
      <c r="AJ27" s="363">
        <v>0.10338664273307153</v>
      </c>
      <c r="AK27" s="363">
        <v>0.10309431964031353</v>
      </c>
      <c r="AL27" s="363">
        <v>5.1345907780972998E-3</v>
      </c>
      <c r="AM27" s="363">
        <v>9.3266588688350846E-2</v>
      </c>
      <c r="AN27" s="363">
        <v>0.11350669677779222</v>
      </c>
      <c r="AO27" s="363">
        <v>9.3495146178654009E-2</v>
      </c>
      <c r="AP27" s="363">
        <v>0.11375660786306005</v>
      </c>
    </row>
    <row r="28" spans="1:42">
      <c r="A28" s="357">
        <v>3.4306999999999999</v>
      </c>
      <c r="B28" s="357">
        <f t="shared" si="0"/>
        <v>3430.7</v>
      </c>
      <c r="C28" s="357">
        <v>0.41549999999999998</v>
      </c>
      <c r="D28" s="357">
        <v>0.40350000000000003</v>
      </c>
      <c r="E28" s="370">
        <v>1.2E-2</v>
      </c>
      <c r="F28" s="357">
        <v>2382.8795</v>
      </c>
      <c r="G28" s="357">
        <v>0.33040000000000003</v>
      </c>
      <c r="H28" s="357"/>
      <c r="I28" s="357">
        <v>2300</v>
      </c>
      <c r="J28" s="372">
        <v>0.31764723360000002</v>
      </c>
      <c r="K28" s="357"/>
      <c r="P28" s="359" t="s">
        <v>768</v>
      </c>
      <c r="Q28" s="363">
        <v>0.24538505855986853</v>
      </c>
      <c r="R28" s="363">
        <v>1.3391336118404469</v>
      </c>
      <c r="S28" s="363">
        <v>-0.70927553861343295</v>
      </c>
      <c r="U28" s="357" t="s">
        <v>2066</v>
      </c>
      <c r="AI28" s="359" t="s">
        <v>783</v>
      </c>
      <c r="AJ28" s="363">
        <v>0.30669999999999997</v>
      </c>
      <c r="AK28" s="363">
        <v>0.30722450000000001</v>
      </c>
      <c r="AL28" s="363">
        <v>9.6145795482636496E-3</v>
      </c>
      <c r="AM28" s="363">
        <v>0.28775008386242795</v>
      </c>
      <c r="AN28" s="363">
        <v>0.32564991613757199</v>
      </c>
      <c r="AO28" s="363">
        <v>0.28960000000000002</v>
      </c>
      <c r="AP28" s="363">
        <v>0.3291</v>
      </c>
    </row>
    <row r="29" spans="1:42">
      <c r="A29" s="357">
        <v>3.4672000000000001</v>
      </c>
      <c r="B29" s="357">
        <f t="shared" si="0"/>
        <v>3467.2000000000003</v>
      </c>
      <c r="C29" s="357">
        <v>0.46629999999999999</v>
      </c>
      <c r="D29" s="357">
        <v>0.40360000000000001</v>
      </c>
      <c r="E29" s="357">
        <v>6.2700000000000006E-2</v>
      </c>
      <c r="F29" s="357">
        <v>2483.0381000000002</v>
      </c>
      <c r="G29" s="357">
        <v>0.33040000000000003</v>
      </c>
      <c r="H29" s="357"/>
      <c r="I29" s="357">
        <v>2400</v>
      </c>
      <c r="J29" s="372">
        <v>0.32950413979999998</v>
      </c>
      <c r="K29" s="357"/>
      <c r="P29" s="359" t="s">
        <v>767</v>
      </c>
      <c r="Q29" s="363">
        <v>0.2804541921551385</v>
      </c>
      <c r="R29" s="363">
        <v>1.553465074257621</v>
      </c>
      <c r="S29" s="363">
        <v>9.7738707327760868E-2</v>
      </c>
      <c r="AI29" s="359" t="s">
        <v>784</v>
      </c>
      <c r="AJ29" s="363">
        <v>0.25180000000000002</v>
      </c>
      <c r="AK29" s="363">
        <v>0.24802517499999926</v>
      </c>
      <c r="AL29" s="363">
        <v>1.052487701260712E-2</v>
      </c>
      <c r="AM29" s="363">
        <v>0.23105592733972616</v>
      </c>
      <c r="AN29" s="363">
        <v>0.27254407266027392</v>
      </c>
      <c r="AO29" s="363">
        <v>0.22539999999999999</v>
      </c>
      <c r="AP29" s="363">
        <v>0.26169999999999999</v>
      </c>
    </row>
    <row r="30" spans="1:42" ht="15" thickBot="1">
      <c r="A30" s="357">
        <v>3.5775999999999999</v>
      </c>
      <c r="B30" s="357">
        <f t="shared" si="0"/>
        <v>3577.6</v>
      </c>
      <c r="C30" s="357">
        <v>0.4194</v>
      </c>
      <c r="D30" s="357">
        <v>0.3982</v>
      </c>
      <c r="E30" s="357">
        <v>2.12E-2</v>
      </c>
      <c r="F30" s="357">
        <v>2583.1967</v>
      </c>
      <c r="G30" s="357">
        <v>0.33100000000000002</v>
      </c>
      <c r="H30" s="357"/>
      <c r="I30" s="357">
        <v>2500</v>
      </c>
      <c r="J30" s="372">
        <v>0.33053430389999999</v>
      </c>
      <c r="K30" s="357"/>
      <c r="P30" s="382" t="s">
        <v>283</v>
      </c>
      <c r="Q30" s="380">
        <v>7.0428532429624982E-3</v>
      </c>
      <c r="R30" s="380">
        <v>1.2331829173355251E-2</v>
      </c>
      <c r="S30" s="380">
        <v>3.4953634011533688E-2</v>
      </c>
      <c r="U30" s="357" t="s">
        <v>2063</v>
      </c>
      <c r="AI30" s="359" t="s">
        <v>782</v>
      </c>
      <c r="AJ30" s="363">
        <v>0.38719999999999999</v>
      </c>
      <c r="AK30" s="363">
        <v>0.38468764999999983</v>
      </c>
      <c r="AL30" s="363">
        <v>9.207173332150766E-3</v>
      </c>
      <c r="AM30" s="363">
        <v>0.3690530637109497</v>
      </c>
      <c r="AN30" s="363">
        <v>0.40534693628905027</v>
      </c>
      <c r="AO30" s="363">
        <v>0.36877500000000002</v>
      </c>
      <c r="AP30" s="363">
        <v>0.401225</v>
      </c>
    </row>
    <row r="31" spans="1:42" ht="15" thickBot="1">
      <c r="A31" s="357">
        <v>3.6208999999999998</v>
      </c>
      <c r="B31" s="357">
        <f t="shared" si="0"/>
        <v>3620.8999999999996</v>
      </c>
      <c r="C31" s="357">
        <v>0.53990000000000005</v>
      </c>
      <c r="D31" s="357">
        <v>0.3992</v>
      </c>
      <c r="E31" s="357">
        <v>0.1406</v>
      </c>
      <c r="F31" s="357">
        <v>2683.3553000000002</v>
      </c>
      <c r="G31" s="357">
        <v>0.34110000000000001</v>
      </c>
      <c r="H31" s="357"/>
      <c r="I31" s="357">
        <v>2600</v>
      </c>
      <c r="J31" s="372">
        <v>0.33321707690000002</v>
      </c>
      <c r="K31" s="357"/>
      <c r="P31" s="382" t="s">
        <v>282</v>
      </c>
      <c r="Q31" s="380">
        <v>0.29648300662327309</v>
      </c>
      <c r="R31" s="383">
        <v>0.35365696123748591</v>
      </c>
      <c r="S31" s="380">
        <v>0.27957652464456351</v>
      </c>
      <c r="AI31" s="359" t="s">
        <v>775</v>
      </c>
      <c r="AJ31" s="363">
        <v>0.33226013633414042</v>
      </c>
      <c r="AK31" s="363">
        <v>0.33173804360819387</v>
      </c>
      <c r="AL31" s="363">
        <v>1.7749866027955617E-2</v>
      </c>
      <c r="AM31" s="363">
        <v>0.29727592605282427</v>
      </c>
      <c r="AN31" s="363">
        <v>0.36724434661545657</v>
      </c>
      <c r="AO31" s="363">
        <v>0.29902631381764055</v>
      </c>
      <c r="AP31" s="363">
        <v>0.36871325250583659</v>
      </c>
    </row>
    <row r="32" spans="1:42">
      <c r="A32" s="357">
        <v>3.7031999999999998</v>
      </c>
      <c r="B32" s="357">
        <f t="shared" si="0"/>
        <v>3703.2</v>
      </c>
      <c r="C32" s="357">
        <v>0.47489999999999999</v>
      </c>
      <c r="D32" s="357">
        <v>0.4012</v>
      </c>
      <c r="E32" s="357">
        <v>7.3599999999999999E-2</v>
      </c>
      <c r="F32" s="357">
        <v>2783.5138999999999</v>
      </c>
      <c r="G32" s="357">
        <v>0.36940000000000001</v>
      </c>
      <c r="H32" s="357"/>
      <c r="I32" s="357">
        <v>2700</v>
      </c>
      <c r="J32" s="372">
        <v>0.34681383220000001</v>
      </c>
      <c r="K32" s="357"/>
      <c r="P32" s="382" t="s">
        <v>281</v>
      </c>
      <c r="Q32" s="380">
        <v>0.3242512790910127</v>
      </c>
      <c r="R32" s="381">
        <v>0.40295891177838716</v>
      </c>
      <c r="S32" s="380">
        <v>0.45068061821257943</v>
      </c>
      <c r="AI32" s="359" t="s">
        <v>283</v>
      </c>
      <c r="AJ32" s="363">
        <v>7.0022270034191128E-3</v>
      </c>
      <c r="AK32" s="363">
        <v>6.9824283853411693E-3</v>
      </c>
      <c r="AL32" s="363">
        <v>3.4775836846473744E-4</v>
      </c>
      <c r="AM32" s="363">
        <v>6.316810456032414E-3</v>
      </c>
      <c r="AN32" s="363">
        <v>7.6876435508058116E-3</v>
      </c>
      <c r="AO32" s="363">
        <v>6.3322903225618513E-3</v>
      </c>
      <c r="AP32" s="363">
        <v>7.7045696652772357E-3</v>
      </c>
    </row>
    <row r="33" spans="1:49" ht="15" thickBot="1">
      <c r="A33" s="357">
        <v>3.7865000000000002</v>
      </c>
      <c r="B33" s="357">
        <f t="shared" si="0"/>
        <v>3786.5</v>
      </c>
      <c r="C33" s="357">
        <v>9.4700000000000006E-2</v>
      </c>
      <c r="D33" s="357">
        <v>0.37459999999999999</v>
      </c>
      <c r="E33" s="357">
        <v>-0.27989999999999998</v>
      </c>
      <c r="F33" s="357">
        <v>2883.6725000000001</v>
      </c>
      <c r="G33" s="357">
        <v>0.37519999999999998</v>
      </c>
      <c r="H33" s="357"/>
      <c r="I33" s="357">
        <v>2800</v>
      </c>
      <c r="J33" s="371">
        <v>0.36909310140000001</v>
      </c>
      <c r="K33" s="357"/>
      <c r="P33" s="359" t="s">
        <v>766</v>
      </c>
      <c r="Q33" s="363">
        <v>0.16784009581080531</v>
      </c>
      <c r="R33" s="363">
        <v>0.30158856607847345</v>
      </c>
      <c r="S33" s="363">
        <v>0.79372539331937719</v>
      </c>
      <c r="U33" s="359" t="s">
        <v>2082</v>
      </c>
      <c r="AI33" s="359" t="s">
        <v>764</v>
      </c>
      <c r="AJ33" s="363">
        <v>8.2247146704822832E-2</v>
      </c>
      <c r="AK33" s="363">
        <v>8.2088724732766613E-2</v>
      </c>
      <c r="AL33" s="363">
        <v>4.1694843614322142E-3</v>
      </c>
      <c r="AM33" s="363">
        <v>7.4029275232707595E-2</v>
      </c>
      <c r="AN33" s="363">
        <v>9.046501817693807E-2</v>
      </c>
      <c r="AO33" s="363">
        <v>7.4125451350896376E-2</v>
      </c>
      <c r="AP33" s="363">
        <v>9.067938420587493E-2</v>
      </c>
    </row>
    <row r="34" spans="1:49" ht="15" thickBot="1">
      <c r="A34" s="357">
        <v>3.8067000000000002</v>
      </c>
      <c r="B34" s="357">
        <f t="shared" si="0"/>
        <v>3806.7000000000003</v>
      </c>
      <c r="C34" s="357">
        <v>0.3473</v>
      </c>
      <c r="D34" s="357">
        <v>0.37309999999999999</v>
      </c>
      <c r="E34" s="357">
        <v>-2.58E-2</v>
      </c>
      <c r="F34" s="357">
        <v>2983.8310999999999</v>
      </c>
      <c r="G34" s="357">
        <v>0.3805</v>
      </c>
      <c r="H34" s="357"/>
      <c r="I34" s="357">
        <v>2900</v>
      </c>
      <c r="J34" s="369">
        <v>0.3760356862</v>
      </c>
      <c r="K34" s="357"/>
      <c r="P34" s="359" t="s">
        <v>765</v>
      </c>
      <c r="Q34" s="363">
        <v>0.33414555052855249</v>
      </c>
      <c r="R34" s="363">
        <v>0.59484062088093981</v>
      </c>
      <c r="S34" s="363">
        <v>1.5874507866387544</v>
      </c>
      <c r="AI34" s="359" t="s">
        <v>763</v>
      </c>
      <c r="AJ34" s="363">
        <v>6.9599999999999995E-2</v>
      </c>
      <c r="AK34" s="363">
        <v>6.9631300000000007E-2</v>
      </c>
      <c r="AL34" s="363">
        <v>6.1031298121130865E-3</v>
      </c>
      <c r="AM34" s="363">
        <v>5.7570997843879174E-2</v>
      </c>
      <c r="AN34" s="363">
        <v>8.1629002156120817E-2</v>
      </c>
      <c r="AO34" s="363">
        <v>5.7938750000000004E-2</v>
      </c>
      <c r="AP34" s="363">
        <v>8.1900000000000001E-2</v>
      </c>
    </row>
    <row r="35" spans="1:49">
      <c r="A35" s="357">
        <v>3.8306</v>
      </c>
      <c r="B35" s="357">
        <f t="shared" si="0"/>
        <v>3830.6</v>
      </c>
      <c r="C35" s="357">
        <v>0.24560000000000001</v>
      </c>
      <c r="D35" s="357">
        <v>0.37159999999999999</v>
      </c>
      <c r="E35" s="357">
        <v>-0.126</v>
      </c>
      <c r="F35" s="357">
        <v>3083.9897000000001</v>
      </c>
      <c r="G35" s="357">
        <v>0.38290000000000002</v>
      </c>
      <c r="H35" s="357"/>
      <c r="I35" s="357">
        <v>3000</v>
      </c>
      <c r="J35" s="369">
        <v>0.38072174310000001</v>
      </c>
      <c r="K35" s="357"/>
      <c r="P35" s="359" t="s">
        <v>764</v>
      </c>
      <c r="Q35" s="363">
        <v>8.0916367346938772E-2</v>
      </c>
      <c r="R35" s="363">
        <v>7.0768203577727382E-2</v>
      </c>
      <c r="S35" s="363">
        <v>7.2102040816326513E-2</v>
      </c>
      <c r="U35" s="379" t="s">
        <v>2081</v>
      </c>
      <c r="V35" s="378">
        <v>-9.9751906082764671E-2</v>
      </c>
      <c r="AI35" s="359" t="s">
        <v>762</v>
      </c>
      <c r="AJ35" s="363">
        <v>0.28959217629326883</v>
      </c>
      <c r="AK35" s="363">
        <v>0.28941619684739395</v>
      </c>
      <c r="AL35" s="363">
        <v>7.8291823409860923E-3</v>
      </c>
      <c r="AM35" s="363">
        <v>0.27416120003032451</v>
      </c>
      <c r="AN35" s="363">
        <v>0.30502315255621315</v>
      </c>
      <c r="AO35" s="363">
        <v>0.27414111672729513</v>
      </c>
      <c r="AP35" s="363">
        <v>0.30537971281625298</v>
      </c>
    </row>
    <row r="36" spans="1:49">
      <c r="A36" s="357">
        <v>3.9053</v>
      </c>
      <c r="B36" s="357">
        <f t="shared" si="0"/>
        <v>3905.3</v>
      </c>
      <c r="C36" s="357">
        <v>0.36020000000000002</v>
      </c>
      <c r="D36" s="357">
        <v>0.36830000000000002</v>
      </c>
      <c r="E36" s="370">
        <v>-8.1168000000000004E-3</v>
      </c>
      <c r="F36" s="357">
        <v>3184.1482999999998</v>
      </c>
      <c r="G36" s="357">
        <v>0.3836</v>
      </c>
      <c r="H36" s="357"/>
      <c r="I36" s="357">
        <v>3100</v>
      </c>
      <c r="J36" s="369">
        <v>0.38291384969999998</v>
      </c>
      <c r="K36" s="357"/>
      <c r="P36" s="359" t="s">
        <v>763</v>
      </c>
      <c r="Q36" s="363">
        <v>6.8850000000000022E-2</v>
      </c>
      <c r="R36" s="363">
        <v>4.6000000000000041E-2</v>
      </c>
      <c r="S36" s="363">
        <v>5.5300000000000016E-2</v>
      </c>
      <c r="U36" s="359" t="s">
        <v>2080</v>
      </c>
      <c r="V36" s="377">
        <v>-183</v>
      </c>
      <c r="AI36" s="359" t="s">
        <v>761</v>
      </c>
      <c r="AJ36" s="363">
        <v>1.5056504713655519</v>
      </c>
      <c r="AK36" s="363">
        <v>1.5033011328125205</v>
      </c>
      <c r="AL36" s="363">
        <v>5.4548258930201064E-2</v>
      </c>
      <c r="AM36" s="363">
        <v>1.3981382367442727</v>
      </c>
      <c r="AN36" s="363">
        <v>1.613162705986831</v>
      </c>
      <c r="AO36" s="363">
        <v>1.4128661180055151</v>
      </c>
      <c r="AP36" s="363">
        <v>1.6157106499933016</v>
      </c>
    </row>
    <row r="37" spans="1:49" ht="15" thickBot="1">
      <c r="A37" s="357">
        <v>3.9594999999999998</v>
      </c>
      <c r="B37" s="357">
        <f t="shared" si="0"/>
        <v>3959.5</v>
      </c>
      <c r="C37" s="357">
        <v>0.38840000000000002</v>
      </c>
      <c r="D37" s="357">
        <v>0.37340000000000001</v>
      </c>
      <c r="E37" s="370">
        <v>1.49E-2</v>
      </c>
      <c r="F37" s="357">
        <v>3284.3069</v>
      </c>
      <c r="G37" s="357">
        <v>0.39419999999999999</v>
      </c>
      <c r="H37" s="357"/>
      <c r="I37" s="357">
        <v>3200</v>
      </c>
      <c r="J37" s="369">
        <v>0.38585392810000002</v>
      </c>
      <c r="K37" s="357"/>
      <c r="P37" s="359" t="s">
        <v>762</v>
      </c>
      <c r="Q37" s="363">
        <v>0.29015294387716895</v>
      </c>
      <c r="R37" s="363">
        <v>0.36023882323405299</v>
      </c>
      <c r="S37" s="363">
        <v>0.35303859052627723</v>
      </c>
      <c r="U37" s="375" t="s">
        <v>2079</v>
      </c>
      <c r="V37" s="377">
        <v>0.19217340923367837</v>
      </c>
      <c r="AI37" s="368" t="s">
        <v>760</v>
      </c>
      <c r="AJ37" s="361">
        <v>0.25973070161370099</v>
      </c>
      <c r="AK37" s="361">
        <v>0.26009826448131501</v>
      </c>
      <c r="AL37" s="361">
        <v>1.2362409840763299E-2</v>
      </c>
      <c r="AM37" s="361">
        <v>0.2353649320483468</v>
      </c>
      <c r="AN37" s="361">
        <v>0.28409647117905518</v>
      </c>
      <c r="AO37" s="361">
        <v>0.23437481028609564</v>
      </c>
      <c r="AP37" s="361">
        <v>0.28427832213643062</v>
      </c>
    </row>
    <row r="38" spans="1:49" ht="15" thickBot="1">
      <c r="A38" s="357">
        <v>4.0115999999999996</v>
      </c>
      <c r="B38" s="357">
        <f t="shared" si="0"/>
        <v>4011.5999999999995</v>
      </c>
      <c r="C38" s="357">
        <v>0.35449999999999998</v>
      </c>
      <c r="D38" s="357">
        <v>0.37219999999999998</v>
      </c>
      <c r="E38" s="357">
        <v>-1.77E-2</v>
      </c>
      <c r="F38" s="357">
        <v>3384.4654999999998</v>
      </c>
      <c r="G38" s="357">
        <v>0.40200000000000002</v>
      </c>
      <c r="H38" s="357"/>
      <c r="I38" s="357">
        <v>3300</v>
      </c>
      <c r="J38" s="369">
        <v>0.3952576096</v>
      </c>
      <c r="K38" s="357"/>
      <c r="P38" s="359" t="s">
        <v>761</v>
      </c>
      <c r="Q38" s="363">
        <v>1.4951931922909321</v>
      </c>
      <c r="R38" s="363">
        <v>1.4257520919295719</v>
      </c>
      <c r="S38" s="363">
        <v>1.343300077825746</v>
      </c>
      <c r="U38" s="368" t="s">
        <v>2078</v>
      </c>
      <c r="V38" s="376">
        <v>0.05</v>
      </c>
    </row>
    <row r="39" spans="1:49" ht="15" thickBot="1">
      <c r="A39" s="357">
        <v>4.0846</v>
      </c>
      <c r="B39" s="357">
        <f t="shared" si="0"/>
        <v>4084.6</v>
      </c>
      <c r="C39" s="357">
        <v>0.39240000000000003</v>
      </c>
      <c r="D39" s="357">
        <v>0.36809999999999998</v>
      </c>
      <c r="E39" s="357">
        <v>2.4299999999999999E-2</v>
      </c>
      <c r="F39" s="357">
        <v>3484.6241</v>
      </c>
      <c r="G39" s="357">
        <v>0.40360000000000001</v>
      </c>
      <c r="H39" s="357"/>
      <c r="I39" s="357">
        <v>3400</v>
      </c>
      <c r="J39" s="369">
        <v>0.4018805016</v>
      </c>
      <c r="K39" s="357"/>
      <c r="P39" s="368" t="s">
        <v>760</v>
      </c>
      <c r="Q39" s="361">
        <v>0.26110485223418822</v>
      </c>
      <c r="R39" s="361">
        <v>0.33216872956641036</v>
      </c>
      <c r="S39" s="361">
        <v>0.3389123653587946</v>
      </c>
      <c r="U39" s="375" t="s">
        <v>2077</v>
      </c>
    </row>
    <row r="40" spans="1:49">
      <c r="A40" s="357">
        <v>4.1287000000000003</v>
      </c>
      <c r="B40" s="357">
        <f t="shared" si="0"/>
        <v>4128.7</v>
      </c>
      <c r="C40" s="357">
        <v>0.49419999999999997</v>
      </c>
      <c r="D40" s="357">
        <v>0.3695</v>
      </c>
      <c r="E40" s="357">
        <v>0.12470000000000001</v>
      </c>
      <c r="F40" s="357">
        <v>3584.7827000000002</v>
      </c>
      <c r="G40" s="357">
        <v>0.39839999999999998</v>
      </c>
      <c r="H40" s="357"/>
      <c r="I40" s="357">
        <v>3500</v>
      </c>
      <c r="J40" s="369">
        <v>0.4023947631</v>
      </c>
      <c r="K40" s="357"/>
      <c r="AI40" s="359" t="s">
        <v>2076</v>
      </c>
    </row>
    <row r="41" spans="1:49" ht="15" thickBot="1">
      <c r="A41" s="357">
        <v>4.1744000000000003</v>
      </c>
      <c r="B41" s="357">
        <f t="shared" si="0"/>
        <v>4174.4000000000005</v>
      </c>
      <c r="C41" s="357">
        <v>0.46050000000000002</v>
      </c>
      <c r="D41" s="357">
        <v>0.37069999999999997</v>
      </c>
      <c r="E41" s="357">
        <v>8.9800000000000005E-2</v>
      </c>
      <c r="F41" s="357">
        <v>3684.9413</v>
      </c>
      <c r="G41" s="357">
        <v>0.3997</v>
      </c>
      <c r="H41" s="357"/>
      <c r="I41" s="357">
        <v>3600</v>
      </c>
      <c r="J41" s="369">
        <v>0.39899008580000001</v>
      </c>
      <c r="K41" s="357"/>
      <c r="U41" s="357" t="s">
        <v>2075</v>
      </c>
    </row>
    <row r="42" spans="1:49">
      <c r="A42" s="357">
        <v>4.4626999999999999</v>
      </c>
      <c r="B42" s="357">
        <f t="shared" si="0"/>
        <v>4462.7</v>
      </c>
      <c r="C42" s="357">
        <v>0.44440000000000002</v>
      </c>
      <c r="D42" s="357">
        <v>0.41760000000000003</v>
      </c>
      <c r="E42" s="357">
        <v>2.6800000000000001E-2</v>
      </c>
      <c r="F42" s="357">
        <v>3785.0999000000002</v>
      </c>
      <c r="G42" s="357">
        <v>0.37469999999999998</v>
      </c>
      <c r="H42" s="357"/>
      <c r="I42" s="357">
        <v>3700</v>
      </c>
      <c r="J42" s="369">
        <v>0.39433835239999998</v>
      </c>
      <c r="K42" s="357"/>
      <c r="U42" s="357" t="s">
        <v>2074</v>
      </c>
      <c r="AI42" s="367" t="s">
        <v>930</v>
      </c>
      <c r="AJ42" s="367" t="s">
        <v>781</v>
      </c>
      <c r="AK42" s="367" t="s">
        <v>285</v>
      </c>
      <c r="AL42" s="367" t="s">
        <v>778</v>
      </c>
      <c r="AM42" s="367" t="s">
        <v>777</v>
      </c>
      <c r="AN42" s="367" t="s">
        <v>776</v>
      </c>
      <c r="AO42" s="367" t="s">
        <v>284</v>
      </c>
      <c r="AP42" s="367" t="s">
        <v>783</v>
      </c>
      <c r="AQ42" s="367" t="s">
        <v>784</v>
      </c>
      <c r="AR42" s="367" t="s">
        <v>782</v>
      </c>
      <c r="AS42" s="367" t="s">
        <v>775</v>
      </c>
      <c r="AT42" s="367" t="s">
        <v>283</v>
      </c>
      <c r="AU42" s="367" t="s">
        <v>764</v>
      </c>
      <c r="AV42" s="367" t="s">
        <v>763</v>
      </c>
      <c r="AW42" s="367" t="s">
        <v>762</v>
      </c>
    </row>
    <row r="43" spans="1:49">
      <c r="A43" s="357">
        <v>4.5079000000000002</v>
      </c>
      <c r="B43" s="357">
        <f t="shared" si="0"/>
        <v>4507.9000000000005</v>
      </c>
      <c r="C43" s="357">
        <v>0.35560000000000003</v>
      </c>
      <c r="D43" s="357">
        <v>0.42670000000000002</v>
      </c>
      <c r="E43" s="357">
        <v>-7.1099999999999997E-2</v>
      </c>
      <c r="F43" s="357">
        <v>3885.2584999999999</v>
      </c>
      <c r="G43" s="357">
        <v>0.36899999999999999</v>
      </c>
      <c r="H43" s="357"/>
      <c r="I43" s="357">
        <v>3800</v>
      </c>
      <c r="J43" s="369">
        <v>0.3750390395</v>
      </c>
      <c r="K43" s="357"/>
      <c r="U43" s="357" t="s">
        <v>2073</v>
      </c>
      <c r="AI43" s="374" t="s">
        <v>2072</v>
      </c>
      <c r="AJ43" s="365">
        <v>70.489099999999993</v>
      </c>
      <c r="AK43" s="365">
        <v>0.32334449541284405</v>
      </c>
      <c r="AL43" s="365">
        <v>9.5457354972224538E-3</v>
      </c>
      <c r="AM43" s="365">
        <v>9.5897250617257828E-3</v>
      </c>
      <c r="AN43" s="365">
        <v>9.7702279897771346E-2</v>
      </c>
      <c r="AO43" s="365">
        <v>9.7927141598873307E-2</v>
      </c>
      <c r="AP43" s="365">
        <v>0.32529999999999998</v>
      </c>
      <c r="AQ43" s="365">
        <v>0.26480000000000004</v>
      </c>
      <c r="AR43" s="365">
        <v>0.39240000000000003</v>
      </c>
      <c r="AS43" s="365">
        <v>0.30216156849376929</v>
      </c>
      <c r="AT43" s="365">
        <v>6.6324629289072762E-3</v>
      </c>
      <c r="AU43" s="365">
        <v>7.7587206464102346E-2</v>
      </c>
      <c r="AV43" s="365">
        <v>6.6500000000000004E-2</v>
      </c>
      <c r="AW43" s="365">
        <v>0.30515250956002726</v>
      </c>
    </row>
    <row r="44" spans="1:49">
      <c r="A44" s="357">
        <v>4.5429000000000004</v>
      </c>
      <c r="B44" s="357">
        <f t="shared" si="0"/>
        <v>4542.9000000000005</v>
      </c>
      <c r="C44" s="357">
        <v>0.46839999999999998</v>
      </c>
      <c r="D44" s="357">
        <v>0.42809999999999998</v>
      </c>
      <c r="E44" s="357">
        <v>4.02E-2</v>
      </c>
      <c r="F44" s="357">
        <v>3985.4171000000001</v>
      </c>
      <c r="G44" s="357">
        <v>0.37259999999999999</v>
      </c>
      <c r="H44" s="357"/>
      <c r="I44" s="357">
        <v>3900</v>
      </c>
      <c r="J44" s="369">
        <v>0.3701070085</v>
      </c>
      <c r="K44" s="357"/>
      <c r="U44" s="357" t="s">
        <v>2071</v>
      </c>
      <c r="AI44" s="359" t="s">
        <v>2070</v>
      </c>
      <c r="AJ44" s="363">
        <v>64.27</v>
      </c>
      <c r="AK44" s="363">
        <v>0.29481651376146811</v>
      </c>
      <c r="AL44" s="363">
        <v>8.9995130300479752E-3</v>
      </c>
      <c r="AM44" s="363">
        <v>9.0409854403246948E-3</v>
      </c>
      <c r="AN44" s="363">
        <v>9.4865763213331997E-2</v>
      </c>
      <c r="AO44" s="363">
        <v>9.5084096674074234E-2</v>
      </c>
      <c r="AP44" s="363">
        <v>0.28960000000000002</v>
      </c>
      <c r="AQ44" s="363">
        <v>0.24572500000000003</v>
      </c>
      <c r="AR44" s="363">
        <v>0.354825</v>
      </c>
      <c r="AS44" s="363">
        <v>0.32177900078584659</v>
      </c>
      <c r="AT44" s="363">
        <v>6.439907629517583E-3</v>
      </c>
      <c r="AU44" s="363">
        <v>7.2257326824341397E-2</v>
      </c>
      <c r="AV44" s="363">
        <v>5.4400000000000032E-2</v>
      </c>
      <c r="AW44" s="363">
        <v>0.2765987872238807</v>
      </c>
    </row>
    <row r="45" spans="1:49">
      <c r="A45" s="357">
        <v>4.5811000000000002</v>
      </c>
      <c r="B45" s="357">
        <f t="shared" si="0"/>
        <v>4581.1000000000004</v>
      </c>
      <c r="C45" s="357">
        <v>0.37509999999999999</v>
      </c>
      <c r="D45" s="357">
        <v>0.42980000000000002</v>
      </c>
      <c r="E45" s="357">
        <v>-5.4699999999999999E-2</v>
      </c>
      <c r="F45" s="357">
        <v>4085.5756999999999</v>
      </c>
      <c r="G45" s="357">
        <v>0.36809999999999998</v>
      </c>
      <c r="H45" s="357"/>
      <c r="I45" s="357">
        <v>4000</v>
      </c>
      <c r="J45" s="369">
        <v>0.37143759279999999</v>
      </c>
      <c r="K45" s="357"/>
      <c r="U45" s="357" t="s">
        <v>2069</v>
      </c>
      <c r="AI45" s="359" t="s">
        <v>2068</v>
      </c>
      <c r="AJ45" s="363">
        <v>66.942999999999998</v>
      </c>
      <c r="AK45" s="363">
        <v>0.30707798165137623</v>
      </c>
      <c r="AL45" s="363">
        <v>9.7124647445501321E-3</v>
      </c>
      <c r="AM45" s="363">
        <v>9.7572226465987497E-3</v>
      </c>
      <c r="AN45" s="363">
        <v>9.8551837854756075E-2</v>
      </c>
      <c r="AO45" s="363">
        <v>9.8778654812660557E-2</v>
      </c>
      <c r="AP45" s="363">
        <v>0.30354999999999999</v>
      </c>
      <c r="AQ45" s="363">
        <v>0.24610000000000001</v>
      </c>
      <c r="AR45" s="363">
        <v>0.37832500000000002</v>
      </c>
      <c r="AS45" s="363">
        <v>0.32093423737114884</v>
      </c>
      <c r="AT45" s="363">
        <v>6.6901346809027781E-3</v>
      </c>
      <c r="AU45" s="363">
        <v>7.8983082232135349E-2</v>
      </c>
      <c r="AV45" s="363">
        <v>6.9400000000000003E-2</v>
      </c>
      <c r="AW45" s="363">
        <v>0.28904250467134079</v>
      </c>
    </row>
    <row r="46" spans="1:49">
      <c r="A46" s="357">
        <v>4.6582999999999997</v>
      </c>
      <c r="B46" s="357">
        <f t="shared" si="0"/>
        <v>4658.2999999999993</v>
      </c>
      <c r="C46" s="357">
        <v>0.16339999999999999</v>
      </c>
      <c r="D46" s="357">
        <v>0.41810000000000003</v>
      </c>
      <c r="E46" s="357">
        <v>-0.25469999999999998</v>
      </c>
      <c r="F46" s="357">
        <v>4185.7343000000001</v>
      </c>
      <c r="G46" s="357">
        <v>0.371</v>
      </c>
      <c r="H46" s="357"/>
      <c r="I46" s="357">
        <v>4100</v>
      </c>
      <c r="J46" s="369">
        <v>0.36898518409999997</v>
      </c>
      <c r="K46" s="357"/>
      <c r="AI46" s="359" t="s">
        <v>2067</v>
      </c>
      <c r="AJ46" s="363">
        <v>69.759699999999995</v>
      </c>
      <c r="AK46" s="363">
        <v>0.31999862385321121</v>
      </c>
      <c r="AL46" s="363">
        <v>1.0826716832968609E-2</v>
      </c>
      <c r="AM46" s="363">
        <v>1.0876609537268003E-2</v>
      </c>
      <c r="AN46" s="363">
        <v>0.10405151047903442</v>
      </c>
      <c r="AO46" s="363">
        <v>0.10429098492807518</v>
      </c>
      <c r="AP46" s="363">
        <v>0.32240000000000002</v>
      </c>
      <c r="AQ46" s="363">
        <v>0.2586</v>
      </c>
      <c r="AR46" s="363">
        <v>0.401225</v>
      </c>
      <c r="AS46" s="363">
        <v>0.3251623685943244</v>
      </c>
      <c r="AT46" s="363">
        <v>7.063476785506873E-3</v>
      </c>
      <c r="AU46" s="363">
        <v>8.5202306203181546E-2</v>
      </c>
      <c r="AV46" s="363">
        <v>7.2849999999999998E-2</v>
      </c>
      <c r="AW46" s="363">
        <v>0.29910990873262111</v>
      </c>
    </row>
    <row r="47" spans="1:49">
      <c r="A47" s="357">
        <v>4.7378999999999998</v>
      </c>
      <c r="B47" s="357">
        <f t="shared" si="0"/>
        <v>4737.8999999999996</v>
      </c>
      <c r="C47" s="357">
        <v>0.58930000000000005</v>
      </c>
      <c r="D47" s="357">
        <v>0.41610000000000003</v>
      </c>
      <c r="E47" s="357">
        <v>0.17319999999999999</v>
      </c>
      <c r="F47" s="357">
        <v>4285.8928999999998</v>
      </c>
      <c r="G47" s="357">
        <v>0.38119999999999998</v>
      </c>
      <c r="H47" s="357"/>
      <c r="I47" s="357">
        <v>4200</v>
      </c>
      <c r="J47" s="369">
        <v>0.37291814239999999</v>
      </c>
      <c r="K47" s="357"/>
      <c r="U47" s="357" t="s">
        <v>2066</v>
      </c>
      <c r="AI47" s="359" t="s">
        <v>2065</v>
      </c>
      <c r="AJ47" s="363">
        <v>67.127600000000001</v>
      </c>
      <c r="AK47" s="363">
        <v>0.30792477064220175</v>
      </c>
      <c r="AL47" s="363">
        <v>1.1281485166231809E-2</v>
      </c>
      <c r="AM47" s="363">
        <v>1.1333473577136103E-2</v>
      </c>
      <c r="AN47" s="363">
        <v>0.10621433597321883</v>
      </c>
      <c r="AO47" s="363">
        <v>0.10645878816300748</v>
      </c>
      <c r="AP47" s="363">
        <v>0.29735</v>
      </c>
      <c r="AQ47" s="363">
        <v>0.2311</v>
      </c>
      <c r="AR47" s="363">
        <v>0.39382499999999998</v>
      </c>
      <c r="AS47" s="363">
        <v>0.34493599118934254</v>
      </c>
      <c r="AT47" s="363">
        <v>7.2102989469434659E-3</v>
      </c>
      <c r="AU47" s="363">
        <v>8.8075439777796471E-2</v>
      </c>
      <c r="AV47" s="363">
        <v>8.585000000000001E-2</v>
      </c>
      <c r="AW47" s="363">
        <v>0.28787379865341445</v>
      </c>
    </row>
    <row r="48" spans="1:49">
      <c r="A48" s="357">
        <v>4.8006000000000002</v>
      </c>
      <c r="B48" s="357">
        <f t="shared" si="0"/>
        <v>4800.6000000000004</v>
      </c>
      <c r="C48" s="357">
        <v>0.42980000000000002</v>
      </c>
      <c r="D48" s="357">
        <v>0.41160000000000002</v>
      </c>
      <c r="E48" s="357">
        <v>1.8200000000000001E-2</v>
      </c>
      <c r="F48" s="357">
        <v>4386.0514999999996</v>
      </c>
      <c r="G48" s="357">
        <v>0.4047</v>
      </c>
      <c r="H48" s="357"/>
      <c r="I48" s="357">
        <v>4300</v>
      </c>
      <c r="J48" s="369">
        <v>0.38536528199999998</v>
      </c>
      <c r="K48" s="357"/>
      <c r="AI48" s="359" t="s">
        <v>2064</v>
      </c>
      <c r="AJ48" s="363">
        <v>68.754999999999995</v>
      </c>
      <c r="AK48" s="363">
        <v>0.31538990825688079</v>
      </c>
      <c r="AL48" s="363">
        <v>1.1836755586230114E-2</v>
      </c>
      <c r="AM48" s="363">
        <v>1.1891302846996151E-2</v>
      </c>
      <c r="AN48" s="363">
        <v>0.10879685467066644</v>
      </c>
      <c r="AO48" s="363">
        <v>0.10904725052469756</v>
      </c>
      <c r="AP48" s="363">
        <v>0.31095</v>
      </c>
      <c r="AQ48" s="363">
        <v>0.24107500000000001</v>
      </c>
      <c r="AR48" s="363">
        <v>0.40039999999999998</v>
      </c>
      <c r="AS48" s="363">
        <v>0.34495984754861869</v>
      </c>
      <c r="AT48" s="363">
        <v>7.3856117394591895E-3</v>
      </c>
      <c r="AU48" s="363">
        <v>8.938412591532699E-2</v>
      </c>
      <c r="AV48" s="363">
        <v>8.09E-2</v>
      </c>
      <c r="AW48" s="363">
        <v>0.29238121062076211</v>
      </c>
    </row>
    <row r="49" spans="1:49">
      <c r="A49" s="357">
        <v>5.0545999999999998</v>
      </c>
      <c r="B49" s="357">
        <f t="shared" si="0"/>
        <v>5054.5999999999995</v>
      </c>
      <c r="C49" s="357">
        <v>0.48070000000000002</v>
      </c>
      <c r="D49" s="357">
        <v>0.41320000000000001</v>
      </c>
      <c r="E49" s="357">
        <v>6.7500000000000004E-2</v>
      </c>
      <c r="F49" s="357">
        <v>4486.2101000000002</v>
      </c>
      <c r="G49" s="357">
        <v>0.4259</v>
      </c>
      <c r="H49" s="357"/>
      <c r="I49" s="357">
        <v>4400</v>
      </c>
      <c r="J49" s="369">
        <v>0.40750316939999998</v>
      </c>
      <c r="K49" s="357"/>
      <c r="U49" s="357" t="s">
        <v>2063</v>
      </c>
      <c r="AI49" s="359" t="s">
        <v>2062</v>
      </c>
      <c r="AJ49" s="363">
        <v>69.017399999999995</v>
      </c>
      <c r="AK49" s="363">
        <v>0.31659357798165144</v>
      </c>
      <c r="AL49" s="363">
        <v>1.1100463078023731E-2</v>
      </c>
      <c r="AM49" s="363">
        <v>1.115161728575656E-2</v>
      </c>
      <c r="AN49" s="363">
        <v>0.10535873517665126</v>
      </c>
      <c r="AO49" s="363">
        <v>0.10560121820204803</v>
      </c>
      <c r="AP49" s="363">
        <v>0.30720000000000003</v>
      </c>
      <c r="AQ49" s="363">
        <v>0.247475</v>
      </c>
      <c r="AR49" s="363">
        <v>0.40360000000000001</v>
      </c>
      <c r="AS49" s="363">
        <v>0.33278860502583363</v>
      </c>
      <c r="AT49" s="363">
        <v>7.1522169802676044E-3</v>
      </c>
      <c r="AU49" s="363">
        <v>8.7332791852537672E-2</v>
      </c>
      <c r="AV49" s="363">
        <v>8.3500000000000005E-2</v>
      </c>
      <c r="AW49" s="363">
        <v>0.29287459818184164</v>
      </c>
    </row>
    <row r="50" spans="1:49">
      <c r="A50" s="357">
        <v>5.1020000000000003</v>
      </c>
      <c r="B50" s="357">
        <f t="shared" si="0"/>
        <v>5102</v>
      </c>
      <c r="C50" s="357">
        <v>0.47649999999999998</v>
      </c>
      <c r="D50" s="357">
        <v>0.41120000000000001</v>
      </c>
      <c r="E50" s="357">
        <v>6.5299999999999997E-2</v>
      </c>
      <c r="F50" s="357">
        <v>4586.3687</v>
      </c>
      <c r="G50" s="357">
        <v>0.42380000000000001</v>
      </c>
      <c r="H50" s="357"/>
      <c r="I50" s="357">
        <v>4500</v>
      </c>
      <c r="J50" s="369">
        <v>0.42408577479999998</v>
      </c>
      <c r="K50" s="357"/>
      <c r="AI50" s="359" t="s">
        <v>2061</v>
      </c>
      <c r="AJ50" s="363">
        <v>68.368700000000004</v>
      </c>
      <c r="AK50" s="363">
        <v>0.31361788990825684</v>
      </c>
      <c r="AL50" s="363">
        <v>9.2626354138961343E-3</v>
      </c>
      <c r="AM50" s="363">
        <v>9.3053203697205412E-3</v>
      </c>
      <c r="AN50" s="363">
        <v>9.6242586280170878E-2</v>
      </c>
      <c r="AO50" s="363">
        <v>9.6464088497847433E-2</v>
      </c>
      <c r="AP50" s="363">
        <v>0.31079999999999997</v>
      </c>
      <c r="AQ50" s="363">
        <v>0.25180000000000002</v>
      </c>
      <c r="AR50" s="363">
        <v>0.39197500000000002</v>
      </c>
      <c r="AS50" s="363">
        <v>0.30687849570164788</v>
      </c>
      <c r="AT50" s="363">
        <v>6.5333724694376753E-3</v>
      </c>
      <c r="AU50" s="363">
        <v>7.9312549448699601E-2</v>
      </c>
      <c r="AV50" s="363">
        <v>7.5100000000000014E-2</v>
      </c>
      <c r="AW50" s="363">
        <v>0.29688208798361426</v>
      </c>
    </row>
    <row r="51" spans="1:49">
      <c r="A51" s="357">
        <v>5.1475999999999997</v>
      </c>
      <c r="B51" s="357">
        <f t="shared" si="0"/>
        <v>5147.5999999999995</v>
      </c>
      <c r="C51" s="357">
        <v>0.22539999999999999</v>
      </c>
      <c r="D51" s="357">
        <v>0.41070000000000001</v>
      </c>
      <c r="E51" s="357">
        <v>-0.18529999999999999</v>
      </c>
      <c r="F51" s="357">
        <v>4686.5272999999997</v>
      </c>
      <c r="G51" s="357">
        <v>0.4178</v>
      </c>
      <c r="H51" s="357"/>
      <c r="I51" s="357">
        <v>4600</v>
      </c>
      <c r="J51" s="369">
        <v>0.42272590249999997</v>
      </c>
      <c r="K51" s="357"/>
      <c r="AI51" s="359" t="s">
        <v>2060</v>
      </c>
      <c r="AJ51" s="363">
        <v>67.040199999999999</v>
      </c>
      <c r="AK51" s="363">
        <v>0.30752385321100922</v>
      </c>
      <c r="AL51" s="363">
        <v>1.3238783375978452E-2</v>
      </c>
      <c r="AM51" s="363">
        <v>1.3299791594300933E-2</v>
      </c>
      <c r="AN51" s="363">
        <v>0.11505991211529085</v>
      </c>
      <c r="AO51" s="363">
        <v>0.11532472238987151</v>
      </c>
      <c r="AP51" s="363">
        <v>0.3155</v>
      </c>
      <c r="AQ51" s="363">
        <v>0.23477500000000001</v>
      </c>
      <c r="AR51" s="363">
        <v>0.39240000000000003</v>
      </c>
      <c r="AS51" s="363">
        <v>0.37414955267337208</v>
      </c>
      <c r="AT51" s="363">
        <v>7.8107757823715146E-3</v>
      </c>
      <c r="AU51" s="363">
        <v>9.2783048564935605E-2</v>
      </c>
      <c r="AV51" s="363">
        <v>8.0049999999999996E-2</v>
      </c>
      <c r="AW51" s="363">
        <v>0.27788952283354401</v>
      </c>
    </row>
    <row r="52" spans="1:49">
      <c r="A52" s="357">
        <v>5.1687000000000003</v>
      </c>
      <c r="B52" s="357">
        <f t="shared" si="0"/>
        <v>5168.7000000000007</v>
      </c>
      <c r="C52" s="357">
        <v>0.43959999999999999</v>
      </c>
      <c r="D52" s="357">
        <v>0.40949999999999998</v>
      </c>
      <c r="E52" s="357">
        <v>3.0099999999999998E-2</v>
      </c>
      <c r="F52" s="357">
        <v>4786.6859000000004</v>
      </c>
      <c r="G52" s="357">
        <v>0.41189999999999999</v>
      </c>
      <c r="H52" s="357"/>
      <c r="I52" s="357">
        <v>4700</v>
      </c>
      <c r="J52" s="369">
        <v>0.41701303010000002</v>
      </c>
      <c r="K52" s="357"/>
      <c r="AI52" s="359" t="s">
        <v>2059</v>
      </c>
      <c r="AJ52" s="363">
        <v>69.144499999999994</v>
      </c>
      <c r="AK52" s="363">
        <v>0.31717660550458721</v>
      </c>
      <c r="AL52" s="363">
        <v>1.326240509489943E-2</v>
      </c>
      <c r="AM52" s="363">
        <v>1.3323522169069473E-2</v>
      </c>
      <c r="AN52" s="363">
        <v>0.11516251601497525</v>
      </c>
      <c r="AO52" s="363">
        <v>0.11542756243233014</v>
      </c>
      <c r="AP52" s="363">
        <v>0.31659999999999999</v>
      </c>
      <c r="AQ52" s="363">
        <v>0.241975</v>
      </c>
      <c r="AR52" s="363">
        <v>0.40010000000000001</v>
      </c>
      <c r="AS52" s="363">
        <v>0.36308641310971373</v>
      </c>
      <c r="AT52" s="363">
        <v>7.8177409889330206E-3</v>
      </c>
      <c r="AU52" s="363">
        <v>9.2750702802794377E-2</v>
      </c>
      <c r="AV52" s="363">
        <v>8.1900000000000028E-2</v>
      </c>
      <c r="AW52" s="363">
        <v>0.29064891773728402</v>
      </c>
    </row>
    <row r="53" spans="1:49">
      <c r="A53" s="357">
        <v>5.2526000000000002</v>
      </c>
      <c r="B53" s="357">
        <f t="shared" si="0"/>
        <v>5252.6</v>
      </c>
      <c r="C53" s="357">
        <v>0.40989999999999999</v>
      </c>
      <c r="D53" s="357">
        <v>0.4022</v>
      </c>
      <c r="E53" s="370">
        <v>7.7006000000000002E-3</v>
      </c>
      <c r="F53" s="357">
        <v>4886.8445000000002</v>
      </c>
      <c r="G53" s="357">
        <v>0.39610000000000001</v>
      </c>
      <c r="H53" s="357"/>
      <c r="I53" s="357">
        <v>4800</v>
      </c>
      <c r="J53" s="369">
        <v>0.40913455980000002</v>
      </c>
      <c r="K53" s="357"/>
      <c r="AI53" s="359" t="s">
        <v>2058</v>
      </c>
      <c r="AJ53" s="363">
        <v>66.626500000000007</v>
      </c>
      <c r="AK53" s="363">
        <v>0.30562614678899097</v>
      </c>
      <c r="AL53" s="363">
        <v>1.0838546885152765E-2</v>
      </c>
      <c r="AM53" s="363">
        <v>1.0888494105821671E-2</v>
      </c>
      <c r="AN53" s="363">
        <v>0.10410834205361626</v>
      </c>
      <c r="AO53" s="363">
        <v>0.10434794730047003</v>
      </c>
      <c r="AP53" s="363">
        <v>0.30520000000000003</v>
      </c>
      <c r="AQ53" s="363">
        <v>0.25159999999999999</v>
      </c>
      <c r="AR53" s="363">
        <v>0.38435000000000002</v>
      </c>
      <c r="AS53" s="363">
        <v>0.34063951382240298</v>
      </c>
      <c r="AT53" s="363">
        <v>7.0673347641743095E-3</v>
      </c>
      <c r="AU53" s="363">
        <v>8.1219287097045706E-2</v>
      </c>
      <c r="AV53" s="363">
        <v>6.975000000000002E-2</v>
      </c>
      <c r="AW53" s="363">
        <v>0.28350415598310724</v>
      </c>
    </row>
    <row r="54" spans="1:49">
      <c r="A54" s="357">
        <v>5.3776000000000002</v>
      </c>
      <c r="B54" s="357">
        <f t="shared" si="0"/>
        <v>5377.6</v>
      </c>
      <c r="C54" s="357">
        <v>0.3291</v>
      </c>
      <c r="D54" s="357">
        <v>0.37480000000000002</v>
      </c>
      <c r="E54" s="357">
        <v>-4.5699999999999998E-2</v>
      </c>
      <c r="F54" s="357">
        <v>4987.0030999999999</v>
      </c>
      <c r="G54" s="357">
        <v>0.41520000000000001</v>
      </c>
      <c r="H54" s="357"/>
      <c r="I54" s="357">
        <v>4900</v>
      </c>
      <c r="J54" s="369">
        <v>0.40097383809999998</v>
      </c>
      <c r="K54" s="357"/>
      <c r="AI54" s="359" t="s">
        <v>2057</v>
      </c>
      <c r="AJ54" s="363">
        <v>66.224599999999995</v>
      </c>
      <c r="AK54" s="363">
        <v>0.30378256880733956</v>
      </c>
      <c r="AL54" s="363">
        <v>1.2212380521841594E-2</v>
      </c>
      <c r="AM54" s="363">
        <v>1.2268658773094321E-2</v>
      </c>
      <c r="AN54" s="363">
        <v>0.1105096399498324</v>
      </c>
      <c r="AO54" s="363">
        <v>0.11076397777749913</v>
      </c>
      <c r="AP54" s="363">
        <v>0.30025000000000002</v>
      </c>
      <c r="AQ54" s="363">
        <v>0.22067499999999998</v>
      </c>
      <c r="AR54" s="363">
        <v>0.3911</v>
      </c>
      <c r="AS54" s="363">
        <v>0.36377873945729311</v>
      </c>
      <c r="AT54" s="363">
        <v>7.5018831804238495E-3</v>
      </c>
      <c r="AU54" s="363">
        <v>8.8419543809443654E-2</v>
      </c>
      <c r="AV54" s="363">
        <v>8.7849999999999984E-2</v>
      </c>
      <c r="AW54" s="363">
        <v>0.27979886803919851</v>
      </c>
    </row>
    <row r="55" spans="1:49">
      <c r="A55" s="357">
        <v>5.4355000000000002</v>
      </c>
      <c r="B55" s="357">
        <f t="shared" si="0"/>
        <v>5435.5</v>
      </c>
      <c r="C55" s="357">
        <v>0.37</v>
      </c>
      <c r="D55" s="357">
        <v>0.37559999999999999</v>
      </c>
      <c r="E55" s="370">
        <v>-5.6731999999999998E-3</v>
      </c>
      <c r="F55" s="357">
        <v>5087.1616999999997</v>
      </c>
      <c r="G55" s="357">
        <v>0.41189999999999999</v>
      </c>
      <c r="H55" s="357"/>
      <c r="I55" s="357">
        <v>5000</v>
      </c>
      <c r="J55" s="369">
        <v>0.41324067289999999</v>
      </c>
      <c r="K55" s="357"/>
      <c r="AI55" s="359" t="s">
        <v>2056</v>
      </c>
      <c r="AJ55" s="363">
        <v>68.406300000000002</v>
      </c>
      <c r="AK55" s="363">
        <v>0.31379036697247709</v>
      </c>
      <c r="AL55" s="363">
        <v>1.0331030320048817E-2</v>
      </c>
      <c r="AM55" s="363">
        <v>1.037863875470342E-2</v>
      </c>
      <c r="AN55" s="363">
        <v>0.10164167609818729</v>
      </c>
      <c r="AO55" s="363">
        <v>0.10187560431577042</v>
      </c>
      <c r="AP55" s="363">
        <v>0.30864999999999998</v>
      </c>
      <c r="AQ55" s="363">
        <v>0.25800000000000001</v>
      </c>
      <c r="AR55" s="363">
        <v>0.38100000000000001</v>
      </c>
      <c r="AS55" s="363">
        <v>0.32391585847217036</v>
      </c>
      <c r="AT55" s="363">
        <v>6.8998865682417454E-3</v>
      </c>
      <c r="AU55" s="363">
        <v>7.9189836714081308E-2</v>
      </c>
      <c r="AV55" s="363">
        <v>6.4250000000000029E-2</v>
      </c>
      <c r="AW55" s="363">
        <v>0.29417435642936923</v>
      </c>
    </row>
    <row r="56" spans="1:49">
      <c r="A56" s="357">
        <v>5.4714</v>
      </c>
      <c r="B56" s="357">
        <f t="shared" si="0"/>
        <v>5471.4</v>
      </c>
      <c r="C56" s="357">
        <v>0.40899999999999997</v>
      </c>
      <c r="D56" s="357">
        <v>0.36759999999999998</v>
      </c>
      <c r="E56" s="357">
        <v>4.1399999999999999E-2</v>
      </c>
      <c r="F56" s="357">
        <v>5187.3203000000003</v>
      </c>
      <c r="G56" s="357">
        <v>0.40839999999999999</v>
      </c>
      <c r="H56" s="357"/>
      <c r="I56" s="357">
        <v>5100</v>
      </c>
      <c r="J56" s="369">
        <v>0.411437583</v>
      </c>
      <c r="K56" s="357"/>
      <c r="AI56" s="359" t="s">
        <v>2055</v>
      </c>
      <c r="AJ56" s="363">
        <v>64.563400000000001</v>
      </c>
      <c r="AK56" s="363">
        <v>0.2961623853211009</v>
      </c>
      <c r="AL56" s="363">
        <v>1.092407867687905E-2</v>
      </c>
      <c r="AM56" s="363">
        <v>1.0974420053270198E-2</v>
      </c>
      <c r="AN56" s="363">
        <v>0.10451831742273242</v>
      </c>
      <c r="AO56" s="363">
        <v>0.10475886622749503</v>
      </c>
      <c r="AP56" s="363">
        <v>0.2858</v>
      </c>
      <c r="AQ56" s="363">
        <v>0.2258</v>
      </c>
      <c r="AR56" s="363">
        <v>0.36664999999999998</v>
      </c>
      <c r="AS56" s="363">
        <v>0.35290881828025894</v>
      </c>
      <c r="AT56" s="363">
        <v>7.095165705686351E-3</v>
      </c>
      <c r="AU56" s="363">
        <v>8.176317650029459E-2</v>
      </c>
      <c r="AV56" s="363">
        <v>6.5049999999999997E-2</v>
      </c>
      <c r="AW56" s="363">
        <v>0.27551755561883873</v>
      </c>
    </row>
    <row r="57" spans="1:49">
      <c r="A57" s="357">
        <v>5.5</v>
      </c>
      <c r="B57" s="357">
        <f t="shared" si="0"/>
        <v>5500</v>
      </c>
      <c r="C57" s="357">
        <v>0.3916</v>
      </c>
      <c r="D57" s="357">
        <v>0.36549999999999999</v>
      </c>
      <c r="E57" s="357">
        <v>2.6100000000000002E-2</v>
      </c>
      <c r="F57" s="357">
        <v>5287.4789000000001</v>
      </c>
      <c r="G57" s="357">
        <v>0.3982</v>
      </c>
      <c r="H57" s="357"/>
      <c r="I57" s="357">
        <v>5200</v>
      </c>
      <c r="J57" s="369">
        <v>0.40664286779999997</v>
      </c>
      <c r="K57" s="357"/>
      <c r="AI57" s="359" t="s">
        <v>2054</v>
      </c>
      <c r="AJ57" s="363">
        <v>68.6434</v>
      </c>
      <c r="AK57" s="363">
        <v>0.31487798165137604</v>
      </c>
      <c r="AL57" s="363">
        <v>9.7976863041831456E-3</v>
      </c>
      <c r="AM57" s="363">
        <v>9.8428369323130226E-3</v>
      </c>
      <c r="AN57" s="363">
        <v>9.8983262747714809E-2</v>
      </c>
      <c r="AO57" s="363">
        <v>9.9211072629586172E-2</v>
      </c>
      <c r="AP57" s="363">
        <v>0.3165</v>
      </c>
      <c r="AQ57" s="363">
        <v>0.25520000000000004</v>
      </c>
      <c r="AR57" s="363">
        <v>0.3916</v>
      </c>
      <c r="AS57" s="363">
        <v>0.31435434840060134</v>
      </c>
      <c r="AT57" s="363">
        <v>6.7194217109715808E-3</v>
      </c>
      <c r="AU57" s="363">
        <v>8.0689192828886452E-2</v>
      </c>
      <c r="AV57" s="363">
        <v>7.325000000000001E-2</v>
      </c>
      <c r="AW57" s="363">
        <v>0.29603871806607879</v>
      </c>
    </row>
    <row r="58" spans="1:49">
      <c r="A58" s="357">
        <v>5.5636999999999999</v>
      </c>
      <c r="B58" s="357">
        <f t="shared" si="0"/>
        <v>5563.7</v>
      </c>
      <c r="C58" s="357">
        <v>0.40479999999999999</v>
      </c>
      <c r="D58" s="357">
        <v>0.36159999999999998</v>
      </c>
      <c r="E58" s="357">
        <v>4.3299999999999998E-2</v>
      </c>
      <c r="F58" s="357">
        <v>5387.6374999999998</v>
      </c>
      <c r="G58" s="357">
        <v>0.37869999999999998</v>
      </c>
      <c r="H58" s="357"/>
      <c r="I58" s="357">
        <v>5300</v>
      </c>
      <c r="J58" s="369">
        <v>0.39511011550000003</v>
      </c>
      <c r="K58" s="357"/>
      <c r="AI58" s="359" t="s">
        <v>2053</v>
      </c>
      <c r="AJ58" s="363">
        <v>66.811099999999996</v>
      </c>
      <c r="AK58" s="363">
        <v>0.30647293577981666</v>
      </c>
      <c r="AL58" s="363">
        <v>1.0129280139087619E-2</v>
      </c>
      <c r="AM58" s="363">
        <v>1.0175958849405996E-2</v>
      </c>
      <c r="AN58" s="363">
        <v>0.10064432492240991</v>
      </c>
      <c r="AO58" s="363">
        <v>0.1008759577372428</v>
      </c>
      <c r="AP58" s="363">
        <v>0.29409999999999997</v>
      </c>
      <c r="AQ58" s="363">
        <v>0.2394</v>
      </c>
      <c r="AR58" s="363">
        <v>0.37457499999999999</v>
      </c>
      <c r="AS58" s="363">
        <v>0.32839547370250377</v>
      </c>
      <c r="AT58" s="363">
        <v>6.8321819588163871E-3</v>
      </c>
      <c r="AU58" s="363">
        <v>8.175418735796651E-2</v>
      </c>
      <c r="AV58" s="363">
        <v>6.9200000000000012E-2</v>
      </c>
      <c r="AW58" s="363">
        <v>0.28809144377535945</v>
      </c>
    </row>
    <row r="59" spans="1:49">
      <c r="A59" s="357">
        <v>5.5918000000000001</v>
      </c>
      <c r="B59" s="357">
        <f t="shared" si="0"/>
        <v>5591.8</v>
      </c>
      <c r="C59" s="357">
        <v>0.34110000000000001</v>
      </c>
      <c r="D59" s="357">
        <v>0.36580000000000001</v>
      </c>
      <c r="E59" s="357">
        <v>-2.47E-2</v>
      </c>
      <c r="F59" s="357">
        <v>5487.7960999999996</v>
      </c>
      <c r="G59" s="357">
        <v>0.3664</v>
      </c>
      <c r="H59" s="357"/>
      <c r="I59" s="357">
        <v>5400</v>
      </c>
      <c r="J59" s="369">
        <v>0.37769098210000002</v>
      </c>
      <c r="K59" s="357"/>
      <c r="AI59" s="359" t="s">
        <v>2052</v>
      </c>
      <c r="AJ59" s="363">
        <v>69.4452</v>
      </c>
      <c r="AK59" s="363">
        <v>0.31855596330275238</v>
      </c>
      <c r="AL59" s="363">
        <v>1.183657292315461E-2</v>
      </c>
      <c r="AM59" s="363">
        <v>1.1891119342155322E-2</v>
      </c>
      <c r="AN59" s="363">
        <v>0.10879601519887853</v>
      </c>
      <c r="AO59" s="363">
        <v>0.10904640912086616</v>
      </c>
      <c r="AP59" s="363">
        <v>0.30720000000000003</v>
      </c>
      <c r="AQ59" s="363">
        <v>0.25692499999999996</v>
      </c>
      <c r="AR59" s="363">
        <v>0.39382499999999998</v>
      </c>
      <c r="AS59" s="363">
        <v>0.34152873507968173</v>
      </c>
      <c r="AT59" s="363">
        <v>7.3855547524009661E-3</v>
      </c>
      <c r="AU59" s="363">
        <v>8.5712364279101089E-2</v>
      </c>
      <c r="AV59" s="363">
        <v>7.2550000000000031E-2</v>
      </c>
      <c r="AW59" s="363">
        <v>0.29706606593652335</v>
      </c>
    </row>
    <row r="60" spans="1:49">
      <c r="A60" s="357">
        <v>5.6336000000000004</v>
      </c>
      <c r="B60" s="357">
        <f t="shared" si="0"/>
        <v>5633.6</v>
      </c>
      <c r="C60" s="357">
        <v>0.37030000000000002</v>
      </c>
      <c r="D60" s="357">
        <v>0.3634</v>
      </c>
      <c r="E60" s="370">
        <v>6.9065000000000003E-3</v>
      </c>
      <c r="F60" s="357">
        <v>5587.9548000000004</v>
      </c>
      <c r="G60" s="357">
        <v>0.36599999999999999</v>
      </c>
      <c r="H60" s="357"/>
      <c r="I60" s="357">
        <v>5500</v>
      </c>
      <c r="J60" s="369">
        <v>0.36719990019999998</v>
      </c>
      <c r="K60" s="357"/>
      <c r="AI60" s="359" t="s">
        <v>2051</v>
      </c>
      <c r="AJ60" s="363">
        <v>68.450500000000005</v>
      </c>
      <c r="AK60" s="363">
        <v>0.31399311926605505</v>
      </c>
      <c r="AL60" s="363">
        <v>9.6593935765087163E-3</v>
      </c>
      <c r="AM60" s="363">
        <v>9.7039069109626733E-3</v>
      </c>
      <c r="AN60" s="363">
        <v>9.8282213937765553E-2</v>
      </c>
      <c r="AO60" s="363">
        <v>9.8508410356490245E-2</v>
      </c>
      <c r="AP60" s="363">
        <v>0.31659999999999999</v>
      </c>
      <c r="AQ60" s="363">
        <v>0.25717499999999999</v>
      </c>
      <c r="AR60" s="363">
        <v>0.39147500000000002</v>
      </c>
      <c r="AS60" s="363">
        <v>0.31300754031647526</v>
      </c>
      <c r="AT60" s="363">
        <v>6.671831416781843E-3</v>
      </c>
      <c r="AU60" s="363">
        <v>7.9792328086861375E-2</v>
      </c>
      <c r="AV60" s="363">
        <v>6.4199999999999979E-2</v>
      </c>
      <c r="AW60" s="363">
        <v>0.29520938755081649</v>
      </c>
    </row>
    <row r="61" spans="1:49">
      <c r="A61" s="357">
        <v>5.6750999999999996</v>
      </c>
      <c r="B61" s="357">
        <f t="shared" si="0"/>
        <v>5675.0999999999995</v>
      </c>
      <c r="C61" s="357">
        <v>0.35249999999999998</v>
      </c>
      <c r="D61" s="357">
        <v>0.36919999999999997</v>
      </c>
      <c r="E61" s="357">
        <v>-1.67E-2</v>
      </c>
      <c r="F61" s="357">
        <v>5688.1134000000002</v>
      </c>
      <c r="G61" s="357">
        <v>0.36830000000000002</v>
      </c>
      <c r="H61" s="357"/>
      <c r="I61" s="357">
        <v>5600</v>
      </c>
      <c r="J61" s="369">
        <v>0.36647076950000002</v>
      </c>
      <c r="K61" s="357"/>
      <c r="AI61" s="359" t="s">
        <v>2050</v>
      </c>
      <c r="AJ61" s="363">
        <v>66.578800000000001</v>
      </c>
      <c r="AK61" s="363">
        <v>0.30540733944954129</v>
      </c>
      <c r="AL61" s="363">
        <v>1.2059329854389362E-2</v>
      </c>
      <c r="AM61" s="363">
        <v>1.2114902803027102E-2</v>
      </c>
      <c r="AN61" s="363">
        <v>0.10981498010011823</v>
      </c>
      <c r="AO61" s="363">
        <v>0.11006771916882398</v>
      </c>
      <c r="AP61" s="363">
        <v>0.29449999999999998</v>
      </c>
      <c r="AQ61" s="363">
        <v>0.24060000000000001</v>
      </c>
      <c r="AR61" s="363">
        <v>0.37577499999999997</v>
      </c>
      <c r="AS61" s="363">
        <v>0.35956889673328107</v>
      </c>
      <c r="AT61" s="363">
        <v>7.4547265971153494E-3</v>
      </c>
      <c r="AU61" s="363">
        <v>8.6129829138961361E-2</v>
      </c>
      <c r="AV61" s="363">
        <v>7.0599999999999996E-2</v>
      </c>
      <c r="AW61" s="363">
        <v>0.28357129499931338</v>
      </c>
    </row>
    <row r="62" spans="1:49" ht="15" thickBot="1">
      <c r="A62" s="357">
        <v>5.7910000000000004</v>
      </c>
      <c r="B62" s="357">
        <f t="shared" si="0"/>
        <v>5791</v>
      </c>
      <c r="C62" s="357">
        <v>0.33529999999999999</v>
      </c>
      <c r="D62" s="357">
        <v>0.35499999999999998</v>
      </c>
      <c r="E62" s="357">
        <v>-1.9699999999999999E-2</v>
      </c>
      <c r="F62" s="357">
        <v>5788.2719999999999</v>
      </c>
      <c r="G62" s="357">
        <v>0.35539999999999999</v>
      </c>
      <c r="H62" s="357"/>
      <c r="I62" s="357">
        <v>5700</v>
      </c>
      <c r="J62" s="369">
        <v>0.36566680509999999</v>
      </c>
      <c r="K62" s="357"/>
      <c r="AI62" s="359" t="s">
        <v>2049</v>
      </c>
      <c r="AJ62" s="363">
        <v>64.778300000000002</v>
      </c>
      <c r="AK62" s="363">
        <v>0.29714816513761472</v>
      </c>
      <c r="AL62" s="363">
        <v>1.0106673505807599E-2</v>
      </c>
      <c r="AM62" s="363">
        <v>1.0153248038092427E-2</v>
      </c>
      <c r="AN62" s="363">
        <v>0.10053195266087096</v>
      </c>
      <c r="AO62" s="363">
        <v>0.10076332685105444</v>
      </c>
      <c r="AP62" s="363">
        <v>0.30730000000000002</v>
      </c>
      <c r="AQ62" s="363">
        <v>0.23222499999999999</v>
      </c>
      <c r="AR62" s="363">
        <v>0.37290000000000001</v>
      </c>
      <c r="AS62" s="363">
        <v>0.33832264323191358</v>
      </c>
      <c r="AT62" s="363">
        <v>6.8245536326435041E-3</v>
      </c>
      <c r="AU62" s="363">
        <v>8.1489651544482788E-2</v>
      </c>
      <c r="AV62" s="363">
        <v>6.5699999999999981E-2</v>
      </c>
      <c r="AW62" s="363">
        <v>0.2741416384035873</v>
      </c>
    </row>
    <row r="63" spans="1:49">
      <c r="A63" s="357">
        <v>5.8312999999999997</v>
      </c>
      <c r="B63" s="357">
        <f t="shared" si="0"/>
        <v>5831.2999999999993</v>
      </c>
      <c r="C63" s="357">
        <v>0.30630000000000002</v>
      </c>
      <c r="D63" s="357">
        <v>0.3493</v>
      </c>
      <c r="E63" s="357">
        <v>-4.3099999999999999E-2</v>
      </c>
      <c r="F63" s="357">
        <v>5888.4305999999997</v>
      </c>
      <c r="G63" s="357">
        <v>0.34010000000000001</v>
      </c>
      <c r="H63" s="357"/>
      <c r="I63" s="357">
        <v>5800</v>
      </c>
      <c r="J63" s="373">
        <v>0.35343296619999998</v>
      </c>
      <c r="K63" s="357"/>
      <c r="AI63" s="359" t="s">
        <v>2048</v>
      </c>
      <c r="AJ63" s="363">
        <v>67.304600000000008</v>
      </c>
      <c r="AK63" s="363">
        <v>0.30873669724770636</v>
      </c>
      <c r="AL63" s="363">
        <v>1.0299901405605593E-2</v>
      </c>
      <c r="AM63" s="363">
        <v>1.0347366389041563E-2</v>
      </c>
      <c r="AN63" s="363">
        <v>0.10148842991004242</v>
      </c>
      <c r="AO63" s="363">
        <v>0.10172200543167424</v>
      </c>
      <c r="AP63" s="363">
        <v>0.29810000000000003</v>
      </c>
      <c r="AQ63" s="363">
        <v>0.24185000000000001</v>
      </c>
      <c r="AR63" s="363">
        <v>0.37287500000000001</v>
      </c>
      <c r="AS63" s="363">
        <v>0.32872162854231735</v>
      </c>
      <c r="AT63" s="363">
        <v>6.889483539131977E-3</v>
      </c>
      <c r="AU63" s="363">
        <v>7.8663580506691352E-2</v>
      </c>
      <c r="AV63" s="363">
        <v>6.3449999999999993E-2</v>
      </c>
      <c r="AW63" s="363">
        <v>0.2900213221062431</v>
      </c>
    </row>
    <row r="64" spans="1:49">
      <c r="A64" s="357">
        <v>5.8779000000000003</v>
      </c>
      <c r="B64" s="357">
        <f t="shared" si="0"/>
        <v>5877.9000000000005</v>
      </c>
      <c r="C64" s="357">
        <v>0.33779999999999999</v>
      </c>
      <c r="D64" s="357">
        <v>0.34189999999999998</v>
      </c>
      <c r="E64" s="370">
        <v>-4.1189E-3</v>
      </c>
      <c r="F64" s="357">
        <v>5988.5892000000003</v>
      </c>
      <c r="G64" s="357">
        <v>0.32300000000000001</v>
      </c>
      <c r="H64" s="357"/>
      <c r="I64" s="357">
        <v>5900</v>
      </c>
      <c r="J64" s="372">
        <v>0.33799205380000003</v>
      </c>
      <c r="K64" s="357"/>
      <c r="AI64" s="359" t="s">
        <v>2047</v>
      </c>
      <c r="AJ64" s="363">
        <v>67.763999999999996</v>
      </c>
      <c r="AK64" s="363">
        <v>0.31084403669724764</v>
      </c>
      <c r="AL64" s="363">
        <v>8.7326409048059956E-3</v>
      </c>
      <c r="AM64" s="363">
        <v>8.7728834896207697E-3</v>
      </c>
      <c r="AN64" s="363">
        <v>9.3448600336259693E-2</v>
      </c>
      <c r="AO64" s="363">
        <v>9.3663672198034009E-2</v>
      </c>
      <c r="AP64" s="363">
        <v>0.30070000000000002</v>
      </c>
      <c r="AQ64" s="363">
        <v>0.25785000000000002</v>
      </c>
      <c r="AR64" s="363">
        <v>0.39102500000000001</v>
      </c>
      <c r="AS64" s="363">
        <v>0.30062857672664861</v>
      </c>
      <c r="AT64" s="363">
        <v>6.3437043448425446E-3</v>
      </c>
      <c r="AU64" s="363">
        <v>7.6687012877703895E-2</v>
      </c>
      <c r="AV64" s="363">
        <v>6.0700000000000018E-2</v>
      </c>
      <c r="AW64" s="363">
        <v>0.29536579388688455</v>
      </c>
    </row>
    <row r="65" spans="1:49">
      <c r="A65" s="357">
        <v>5.9108999999999998</v>
      </c>
      <c r="B65" s="357">
        <f t="shared" si="0"/>
        <v>5910.9</v>
      </c>
      <c r="C65" s="357">
        <v>0.33810000000000001</v>
      </c>
      <c r="D65" s="357">
        <v>0.33610000000000001</v>
      </c>
      <c r="E65" s="370">
        <v>2.0024999999999999E-3</v>
      </c>
      <c r="F65" s="357">
        <v>6088.7478000000001</v>
      </c>
      <c r="G65" s="357">
        <v>0.28910000000000002</v>
      </c>
      <c r="H65" s="357"/>
      <c r="I65" s="357">
        <v>6000</v>
      </c>
      <c r="J65" s="372">
        <v>0.31788897869999999</v>
      </c>
      <c r="K65" s="357"/>
      <c r="AI65" s="359" t="s">
        <v>2046</v>
      </c>
      <c r="AJ65" s="363">
        <v>71.103200000000001</v>
      </c>
      <c r="AK65" s="363">
        <v>0.32616146788990846</v>
      </c>
      <c r="AL65" s="363">
        <v>9.3168020932581416E-3</v>
      </c>
      <c r="AM65" s="363">
        <v>9.3597366651164745E-3</v>
      </c>
      <c r="AN65" s="363">
        <v>9.6523583093760773E-2</v>
      </c>
      <c r="AO65" s="363">
        <v>9.6745732025327477E-2</v>
      </c>
      <c r="AP65" s="363">
        <v>0.33379999999999999</v>
      </c>
      <c r="AQ65" s="363">
        <v>0.27295000000000003</v>
      </c>
      <c r="AR65" s="363">
        <v>0.39235000000000003</v>
      </c>
      <c r="AS65" s="363">
        <v>0.29593803252792894</v>
      </c>
      <c r="AT65" s="363">
        <v>6.5524477760858539E-3</v>
      </c>
      <c r="AU65" s="363">
        <v>7.5336276407709776E-2</v>
      </c>
      <c r="AV65" s="363">
        <v>5.8600000000000041E-2</v>
      </c>
      <c r="AW65" s="363">
        <v>0.30956641991786721</v>
      </c>
    </row>
    <row r="66" spans="1:49">
      <c r="A66" s="357">
        <v>5.9345999999999997</v>
      </c>
      <c r="B66" s="357">
        <f t="shared" si="0"/>
        <v>5934.5999999999995</v>
      </c>
      <c r="C66" s="357">
        <v>0.39850000000000002</v>
      </c>
      <c r="D66" s="357">
        <v>0.33160000000000001</v>
      </c>
      <c r="E66" s="357">
        <v>6.6900000000000001E-2</v>
      </c>
      <c r="F66" s="357">
        <v>6188.9063999999998</v>
      </c>
      <c r="G66" s="357">
        <v>0.2863</v>
      </c>
      <c r="H66" s="357"/>
      <c r="I66" s="357">
        <v>6100</v>
      </c>
      <c r="J66" s="372">
        <v>0.29111640490000001</v>
      </c>
      <c r="K66" s="357"/>
      <c r="AI66" s="359" t="s">
        <v>2045</v>
      </c>
      <c r="AJ66" s="363">
        <v>69.473399999999998</v>
      </c>
      <c r="AK66" s="363">
        <v>0.31868532110091746</v>
      </c>
      <c r="AL66" s="363">
        <v>1.1053191252419825E-2</v>
      </c>
      <c r="AM66" s="363">
        <v>1.110412761763835E-2</v>
      </c>
      <c r="AN66" s="363">
        <v>0.10513415835217317</v>
      </c>
      <c r="AO66" s="363">
        <v>0.10537612451422927</v>
      </c>
      <c r="AP66" s="363">
        <v>0.31559999999999999</v>
      </c>
      <c r="AQ66" s="363">
        <v>0.2611</v>
      </c>
      <c r="AR66" s="363">
        <v>0.39042500000000002</v>
      </c>
      <c r="AS66" s="363">
        <v>0.32989959496402577</v>
      </c>
      <c r="AT66" s="363">
        <v>7.1369717120445793E-3</v>
      </c>
      <c r="AU66" s="363">
        <v>8.1574042589007661E-2</v>
      </c>
      <c r="AV66" s="363">
        <v>6.4000000000000001E-2</v>
      </c>
      <c r="AW66" s="363">
        <v>0.29663781839092485</v>
      </c>
    </row>
    <row r="67" spans="1:49">
      <c r="A67" s="357">
        <v>5.9828000000000001</v>
      </c>
      <c r="B67" s="357">
        <f t="shared" si="0"/>
        <v>5982.8</v>
      </c>
      <c r="C67" s="357">
        <v>0.34920000000000001</v>
      </c>
      <c r="D67" s="357">
        <v>0.32390000000000002</v>
      </c>
      <c r="E67" s="357">
        <v>2.53E-2</v>
      </c>
      <c r="F67" s="357">
        <v>6289.0649999999996</v>
      </c>
      <c r="G67" s="357">
        <v>0.26779999999999998</v>
      </c>
      <c r="H67" s="357"/>
      <c r="I67" s="357">
        <v>6200</v>
      </c>
      <c r="J67" s="372">
        <v>0.28306455470000003</v>
      </c>
      <c r="K67" s="357"/>
      <c r="AI67" s="359" t="s">
        <v>2044</v>
      </c>
      <c r="AJ67" s="363">
        <v>66.2911</v>
      </c>
      <c r="AK67" s="363">
        <v>0.304087614678899</v>
      </c>
      <c r="AL67" s="363">
        <v>9.3844360392643725E-3</v>
      </c>
      <c r="AM67" s="363">
        <v>9.4276822882932397E-3</v>
      </c>
      <c r="AN67" s="363">
        <v>9.6873298897396765E-2</v>
      </c>
      <c r="AO67" s="363">
        <v>9.7096252699541599E-2</v>
      </c>
      <c r="AP67" s="363">
        <v>0.30009999999999998</v>
      </c>
      <c r="AQ67" s="363">
        <v>0.24572500000000003</v>
      </c>
      <c r="AR67" s="363">
        <v>0.37975000000000003</v>
      </c>
      <c r="AS67" s="363">
        <v>0.31857035348082174</v>
      </c>
      <c r="AT67" s="363">
        <v>6.576188031745144E-3</v>
      </c>
      <c r="AU67" s="363">
        <v>7.8109292147125656E-2</v>
      </c>
      <c r="AV67" s="363">
        <v>6.5999999999999975E-2</v>
      </c>
      <c r="AW67" s="363">
        <v>0.28519194749714205</v>
      </c>
    </row>
    <row r="68" spans="1:49">
      <c r="A68" s="357">
        <v>6.0319000000000003</v>
      </c>
      <c r="B68" s="357">
        <f t="shared" si="0"/>
        <v>6031.9000000000005</v>
      </c>
      <c r="C68" s="357">
        <v>0.28960000000000002</v>
      </c>
      <c r="D68" s="357">
        <v>0.31669999999999998</v>
      </c>
      <c r="E68" s="357">
        <v>-2.7099999999999999E-2</v>
      </c>
      <c r="F68" s="357">
        <v>6389.2236000000003</v>
      </c>
      <c r="G68" s="357">
        <v>0.24379999999999999</v>
      </c>
      <c r="H68" s="357"/>
      <c r="I68" s="357">
        <v>6300</v>
      </c>
      <c r="J68" s="372">
        <v>0.26476074979999997</v>
      </c>
      <c r="K68" s="357"/>
      <c r="AI68" s="359" t="s">
        <v>2043</v>
      </c>
      <c r="AJ68" s="363">
        <v>67.627799999999993</v>
      </c>
      <c r="AK68" s="363">
        <v>0.31021926605504596</v>
      </c>
      <c r="AL68" s="363">
        <v>1.1941758344415455E-2</v>
      </c>
      <c r="AM68" s="363">
        <v>1.1996789488859766E-2</v>
      </c>
      <c r="AN68" s="363">
        <v>0.10927835258831209</v>
      </c>
      <c r="AO68" s="363">
        <v>0.10952985660932715</v>
      </c>
      <c r="AP68" s="363">
        <v>0.30669999999999997</v>
      </c>
      <c r="AQ68" s="363">
        <v>0.25159999999999999</v>
      </c>
      <c r="AR68" s="363">
        <v>0.39240000000000003</v>
      </c>
      <c r="AS68" s="363">
        <v>0.35226165665971726</v>
      </c>
      <c r="AT68" s="363">
        <v>7.4182979479332622E-3</v>
      </c>
      <c r="AU68" s="363">
        <v>8.8612633616698938E-2</v>
      </c>
      <c r="AV68" s="363">
        <v>7.715000000000001E-2</v>
      </c>
      <c r="AW68" s="363">
        <v>0.28558705049779798</v>
      </c>
    </row>
    <row r="69" spans="1:49">
      <c r="A69" s="357">
        <v>6.0728</v>
      </c>
      <c r="B69" s="357">
        <f t="shared" ref="B69:B132" si="1">A69*1000</f>
        <v>6072.8</v>
      </c>
      <c r="C69" s="357">
        <v>0.41470000000000001</v>
      </c>
      <c r="D69" s="357">
        <v>0.31090000000000001</v>
      </c>
      <c r="E69" s="357">
        <v>0.1037</v>
      </c>
      <c r="F69" s="357">
        <v>6489.3822</v>
      </c>
      <c r="G69" s="357">
        <v>0.23400000000000001</v>
      </c>
      <c r="H69" s="357"/>
      <c r="I69" s="357">
        <v>6400</v>
      </c>
      <c r="J69" s="372">
        <v>0.2438361839</v>
      </c>
      <c r="K69" s="357"/>
      <c r="AI69" s="359" t="s">
        <v>2042</v>
      </c>
      <c r="AJ69" s="363">
        <v>70.950199999999995</v>
      </c>
      <c r="AK69" s="363">
        <v>0.32545963302752295</v>
      </c>
      <c r="AL69" s="363">
        <v>1.2402648462250657E-2</v>
      </c>
      <c r="AM69" s="363">
        <v>1.2459803524288679E-2</v>
      </c>
      <c r="AN69" s="363">
        <v>0.1113671785682418</v>
      </c>
      <c r="AO69" s="363">
        <v>0.11162349002019548</v>
      </c>
      <c r="AP69" s="363">
        <v>0.33455000000000001</v>
      </c>
      <c r="AQ69" s="363">
        <v>0.2586</v>
      </c>
      <c r="AR69" s="363">
        <v>0.40710000000000002</v>
      </c>
      <c r="AS69" s="363">
        <v>0.34218430572255909</v>
      </c>
      <c r="AT69" s="363">
        <v>7.5600966950179586E-3</v>
      </c>
      <c r="AU69" s="363">
        <v>9.0216530595067762E-2</v>
      </c>
      <c r="AV69" s="363">
        <v>7.535E-2</v>
      </c>
      <c r="AW69" s="363">
        <v>0.29722063238445151</v>
      </c>
    </row>
    <row r="70" spans="1:49">
      <c r="A70" s="357">
        <v>6.1096000000000004</v>
      </c>
      <c r="B70" s="357">
        <f t="shared" si="1"/>
        <v>6109.6</v>
      </c>
      <c r="C70" s="357">
        <v>0.2782</v>
      </c>
      <c r="D70" s="357">
        <v>0.28820000000000001</v>
      </c>
      <c r="E70" s="370">
        <v>-9.9132999999999999E-3</v>
      </c>
      <c r="F70" s="357">
        <v>6589.5407999999998</v>
      </c>
      <c r="G70" s="357">
        <v>0.2127</v>
      </c>
      <c r="H70" s="357"/>
      <c r="I70" s="357">
        <v>6500</v>
      </c>
      <c r="J70" s="372">
        <v>0.23085160129999999</v>
      </c>
      <c r="K70" s="357"/>
      <c r="AI70" s="359" t="s">
        <v>2041</v>
      </c>
      <c r="AJ70" s="363">
        <v>67.4529</v>
      </c>
      <c r="AK70" s="363">
        <v>0.30941697247706418</v>
      </c>
      <c r="AL70" s="363">
        <v>1.0976121317439622E-2</v>
      </c>
      <c r="AM70" s="363">
        <v>1.1026702521667453E-2</v>
      </c>
      <c r="AN70" s="363">
        <v>0.10476698581824152</v>
      </c>
      <c r="AO70" s="363">
        <v>0.10500810693307186</v>
      </c>
      <c r="AP70" s="363">
        <v>0.30295000000000005</v>
      </c>
      <c r="AQ70" s="363">
        <v>0.23680000000000001</v>
      </c>
      <c r="AR70" s="363">
        <v>0.38840000000000002</v>
      </c>
      <c r="AS70" s="363">
        <v>0.33859482555051978</v>
      </c>
      <c r="AT70" s="363">
        <v>7.1120464163159361E-3</v>
      </c>
      <c r="AU70" s="363">
        <v>8.4427842774177253E-2</v>
      </c>
      <c r="AV70" s="363">
        <v>7.7150000000000052E-2</v>
      </c>
      <c r="AW70" s="363">
        <v>0.28887003454513083</v>
      </c>
    </row>
    <row r="71" spans="1:49">
      <c r="A71" s="357">
        <v>6.2244999999999999</v>
      </c>
      <c r="B71" s="357">
        <f t="shared" si="1"/>
        <v>6224.5</v>
      </c>
      <c r="C71" s="357">
        <v>0.23680000000000001</v>
      </c>
      <c r="D71" s="357">
        <v>0.28120000000000001</v>
      </c>
      <c r="E71" s="357">
        <v>-4.4299999999999999E-2</v>
      </c>
      <c r="F71" s="357">
        <v>6689.6994000000004</v>
      </c>
      <c r="G71" s="357">
        <v>0.21329999999999999</v>
      </c>
      <c r="H71" s="357"/>
      <c r="I71" s="357">
        <v>6600</v>
      </c>
      <c r="J71" s="372">
        <v>0.21447194989999999</v>
      </c>
      <c r="K71" s="357"/>
      <c r="AI71" s="359" t="s">
        <v>2040</v>
      </c>
      <c r="AJ71" s="363">
        <v>68.451899999999995</v>
      </c>
      <c r="AK71" s="363">
        <v>0.31399954128440377</v>
      </c>
      <c r="AL71" s="363">
        <v>1.0916133531899673E-2</v>
      </c>
      <c r="AM71" s="363">
        <v>1.0966438294719487E-2</v>
      </c>
      <c r="AN71" s="363">
        <v>0.10448030212389163</v>
      </c>
      <c r="AO71" s="363">
        <v>0.10472076343648135</v>
      </c>
      <c r="AP71" s="363">
        <v>0.31845000000000001</v>
      </c>
      <c r="AQ71" s="363">
        <v>0.25520000000000004</v>
      </c>
      <c r="AR71" s="363">
        <v>0.38614999999999999</v>
      </c>
      <c r="AS71" s="363">
        <v>0.3327403017740686</v>
      </c>
      <c r="AT71" s="363">
        <v>7.0925850590468189E-3</v>
      </c>
      <c r="AU71" s="363">
        <v>8.3998628061610972E-2</v>
      </c>
      <c r="AV71" s="363">
        <v>6.4849999999999991E-2</v>
      </c>
      <c r="AW71" s="363">
        <v>0.29403696897887649</v>
      </c>
    </row>
    <row r="72" spans="1:49">
      <c r="A72" s="357">
        <v>6.2404999999999999</v>
      </c>
      <c r="B72" s="357">
        <f t="shared" si="1"/>
        <v>6240.5</v>
      </c>
      <c r="C72" s="357">
        <v>0.20230000000000001</v>
      </c>
      <c r="D72" s="357">
        <v>0.27910000000000001</v>
      </c>
      <c r="E72" s="357">
        <v>-7.6799999999999993E-2</v>
      </c>
      <c r="F72" s="357">
        <v>6789.8580000000002</v>
      </c>
      <c r="G72" s="357">
        <v>0.20979999999999999</v>
      </c>
      <c r="H72" s="357"/>
      <c r="I72" s="357">
        <v>6700</v>
      </c>
      <c r="J72" s="372">
        <v>0.21261747280000001</v>
      </c>
      <c r="K72" s="357"/>
      <c r="AI72" s="359" t="s">
        <v>2039</v>
      </c>
      <c r="AJ72" s="363">
        <v>66.563000000000002</v>
      </c>
      <c r="AK72" s="363">
        <v>0.30533486238532098</v>
      </c>
      <c r="AL72" s="363">
        <v>1.0017444656173722E-2</v>
      </c>
      <c r="AM72" s="363">
        <v>1.0063607995603093E-2</v>
      </c>
      <c r="AN72" s="363">
        <v>0.10008718527450815</v>
      </c>
      <c r="AO72" s="363">
        <v>0.1003175358329893</v>
      </c>
      <c r="AP72" s="363">
        <v>0.30070000000000002</v>
      </c>
      <c r="AQ72" s="363">
        <v>0.25692499999999996</v>
      </c>
      <c r="AR72" s="363">
        <v>0.38719999999999999</v>
      </c>
      <c r="AS72" s="363">
        <v>0.32779481678774669</v>
      </c>
      <c r="AT72" s="363">
        <v>6.7943608551041795E-3</v>
      </c>
      <c r="AU72" s="363">
        <v>7.9606186347950497E-2</v>
      </c>
      <c r="AV72" s="363">
        <v>6.9299999999999973E-2</v>
      </c>
      <c r="AW72" s="363">
        <v>0.28585324883094099</v>
      </c>
    </row>
    <row r="73" spans="1:49">
      <c r="A73" s="357">
        <v>6.7016</v>
      </c>
      <c r="B73" s="357">
        <f t="shared" si="1"/>
        <v>6701.6</v>
      </c>
      <c r="C73" s="357">
        <v>0.18110000000000001</v>
      </c>
      <c r="D73" s="357">
        <v>0.2137</v>
      </c>
      <c r="E73" s="357">
        <v>-3.2599999999999997E-2</v>
      </c>
      <c r="F73" s="357">
        <v>6890.0165999999999</v>
      </c>
      <c r="G73" s="357">
        <v>0.2069</v>
      </c>
      <c r="H73" s="357"/>
      <c r="I73" s="357">
        <v>6800</v>
      </c>
      <c r="J73" s="372">
        <v>0.20955393210000001</v>
      </c>
      <c r="K73" s="357"/>
      <c r="AI73" s="359" t="s">
        <v>2038</v>
      </c>
      <c r="AJ73" s="363">
        <v>67.981399999999994</v>
      </c>
      <c r="AK73" s="363">
        <v>0.31184128440366976</v>
      </c>
      <c r="AL73" s="363">
        <v>9.8665601304603976E-3</v>
      </c>
      <c r="AM73" s="363">
        <v>9.9120281494947775E-3</v>
      </c>
      <c r="AN73" s="363">
        <v>9.9330559902078466E-2</v>
      </c>
      <c r="AO73" s="363">
        <v>9.9559169088009047E-2</v>
      </c>
      <c r="AP73" s="363">
        <v>0.30599999999999999</v>
      </c>
      <c r="AQ73" s="363">
        <v>0.25995000000000001</v>
      </c>
      <c r="AR73" s="363">
        <v>0.37474999999999997</v>
      </c>
      <c r="AS73" s="363">
        <v>0.31852921620697872</v>
      </c>
      <c r="AT73" s="363">
        <v>6.7429977780197811E-3</v>
      </c>
      <c r="AU73" s="363">
        <v>7.6513660466290725E-2</v>
      </c>
      <c r="AV73" s="363">
        <v>6.0149999999999981E-2</v>
      </c>
      <c r="AW73" s="363">
        <v>0.29324842897493775</v>
      </c>
    </row>
    <row r="74" spans="1:49">
      <c r="A74" s="357">
        <v>6.7563000000000004</v>
      </c>
      <c r="B74" s="357">
        <f t="shared" si="1"/>
        <v>6756.3</v>
      </c>
      <c r="C74" s="357">
        <v>0.27189999999999998</v>
      </c>
      <c r="D74" s="357">
        <v>0.2102</v>
      </c>
      <c r="E74" s="357">
        <v>6.1800000000000001E-2</v>
      </c>
      <c r="F74" s="357">
        <v>6990.1751999999997</v>
      </c>
      <c r="G74" s="357">
        <v>0.2084</v>
      </c>
      <c r="H74" s="357"/>
      <c r="I74" s="357">
        <v>6900</v>
      </c>
      <c r="J74" s="372">
        <v>0.2074012482</v>
      </c>
      <c r="K74" s="357"/>
      <c r="AI74" s="359" t="s">
        <v>2037</v>
      </c>
      <c r="AJ74" s="363">
        <v>69.534300000000002</v>
      </c>
      <c r="AK74" s="363">
        <v>0.31896467889908281</v>
      </c>
      <c r="AL74" s="363">
        <v>9.4179350368235014E-3</v>
      </c>
      <c r="AM74" s="363">
        <v>9.4613356591130102E-3</v>
      </c>
      <c r="AN74" s="363">
        <v>9.704604596181908E-2</v>
      </c>
      <c r="AO74" s="363">
        <v>9.7269397341162814E-2</v>
      </c>
      <c r="AP74" s="363">
        <v>0.31105000000000005</v>
      </c>
      <c r="AQ74" s="363">
        <v>0.26029999999999998</v>
      </c>
      <c r="AR74" s="363">
        <v>0.3911</v>
      </c>
      <c r="AS74" s="363">
        <v>0.30425326809468917</v>
      </c>
      <c r="AT74" s="363">
        <v>6.5879148665954406E-3</v>
      </c>
      <c r="AU74" s="363">
        <v>7.6975902701792789E-2</v>
      </c>
      <c r="AV74" s="363">
        <v>6.3399999999999956E-2</v>
      </c>
      <c r="AW74" s="363">
        <v>0.30107233927915922</v>
      </c>
    </row>
    <row r="75" spans="1:49">
      <c r="A75" s="357">
        <v>6.7972999999999999</v>
      </c>
      <c r="B75" s="357">
        <f t="shared" si="1"/>
        <v>6797.3</v>
      </c>
      <c r="C75" s="357">
        <v>0.3458</v>
      </c>
      <c r="D75" s="357">
        <v>0.20979999999999999</v>
      </c>
      <c r="E75" s="357">
        <v>0.13600000000000001</v>
      </c>
      <c r="F75" s="357">
        <v>7090.3338000000003</v>
      </c>
      <c r="G75" s="357">
        <v>0.21990000000000001</v>
      </c>
      <c r="H75" s="357"/>
      <c r="I75" s="357">
        <v>7000</v>
      </c>
      <c r="J75" s="372">
        <v>0.21033380830000001</v>
      </c>
      <c r="K75" s="357"/>
      <c r="AI75" s="359" t="s">
        <v>2036</v>
      </c>
      <c r="AJ75" s="363">
        <v>66.507000000000005</v>
      </c>
      <c r="AK75" s="363">
        <v>0.30507798165137617</v>
      </c>
      <c r="AL75" s="363">
        <v>1.1509583643632689E-2</v>
      </c>
      <c r="AM75" s="363">
        <v>1.156262319959413E-2</v>
      </c>
      <c r="AN75" s="363">
        <v>0.10728272761089126</v>
      </c>
      <c r="AO75" s="363">
        <v>0.10752963870298334</v>
      </c>
      <c r="AP75" s="363">
        <v>0.29070000000000001</v>
      </c>
      <c r="AQ75" s="363">
        <v>0.24572500000000003</v>
      </c>
      <c r="AR75" s="363">
        <v>0.37290000000000001</v>
      </c>
      <c r="AS75" s="363">
        <v>0.35165673717314405</v>
      </c>
      <c r="AT75" s="363">
        <v>7.2828260971576804E-3</v>
      </c>
      <c r="AU75" s="363">
        <v>8.2870970457032234E-2</v>
      </c>
      <c r="AV75" s="363">
        <v>6.2699999999999978E-2</v>
      </c>
      <c r="AW75" s="363">
        <v>0.28428637167343046</v>
      </c>
    </row>
    <row r="76" spans="1:49">
      <c r="A76" s="357">
        <v>6.7887000000000004</v>
      </c>
      <c r="B76" s="357">
        <f t="shared" si="1"/>
        <v>6788.7000000000007</v>
      </c>
      <c r="C76" s="357">
        <v>0.19719999999999999</v>
      </c>
      <c r="D76" s="357">
        <v>0.20979999999999999</v>
      </c>
      <c r="E76" s="357">
        <v>-1.2500000000000001E-2</v>
      </c>
      <c r="F76" s="357">
        <v>7190.4924000000001</v>
      </c>
      <c r="G76" s="357">
        <v>0.2636</v>
      </c>
      <c r="H76" s="357"/>
      <c r="I76" s="357">
        <v>7100</v>
      </c>
      <c r="J76" s="372">
        <v>0.22673246590000001</v>
      </c>
      <c r="K76" s="357"/>
      <c r="AI76" s="359" t="s">
        <v>2035</v>
      </c>
      <c r="AJ76" s="363">
        <v>68.337299999999999</v>
      </c>
      <c r="AK76" s="363">
        <v>0.31347385321100929</v>
      </c>
      <c r="AL76" s="363">
        <v>1.041578725212524E-2</v>
      </c>
      <c r="AM76" s="363">
        <v>1.0463786271720288E-2</v>
      </c>
      <c r="AN76" s="363">
        <v>0.1020577642912348</v>
      </c>
      <c r="AO76" s="363">
        <v>0.10229265013538504</v>
      </c>
      <c r="AP76" s="363">
        <v>0.3165</v>
      </c>
      <c r="AQ76" s="363">
        <v>0.25640000000000002</v>
      </c>
      <c r="AR76" s="363">
        <v>0.39042500000000002</v>
      </c>
      <c r="AS76" s="363">
        <v>0.32557026127004107</v>
      </c>
      <c r="AT76" s="363">
        <v>6.9281324752812849E-3</v>
      </c>
      <c r="AU76" s="363">
        <v>8.1115857251073134E-2</v>
      </c>
      <c r="AV76" s="363">
        <v>6.409999999999999E-2</v>
      </c>
      <c r="AW76" s="363">
        <v>0.29260869841198472</v>
      </c>
    </row>
    <row r="77" spans="1:49">
      <c r="A77" s="357">
        <v>6.8315999999999999</v>
      </c>
      <c r="B77" s="357">
        <f t="shared" si="1"/>
        <v>6831.5999999999995</v>
      </c>
      <c r="C77" s="357">
        <v>0.19270000000000001</v>
      </c>
      <c r="D77" s="357">
        <v>0.2112</v>
      </c>
      <c r="E77" s="357">
        <v>-1.8499999999999999E-2</v>
      </c>
      <c r="F77" s="357">
        <v>7290.6509999999998</v>
      </c>
      <c r="G77" s="357">
        <v>0.29749999999999999</v>
      </c>
      <c r="H77" s="357"/>
      <c r="I77" s="357">
        <v>7200</v>
      </c>
      <c r="J77" s="372">
        <v>0.26601582400000001</v>
      </c>
      <c r="K77" s="357"/>
      <c r="AI77" s="359" t="s">
        <v>2034</v>
      </c>
      <c r="AJ77" s="363">
        <v>67.446600000000004</v>
      </c>
      <c r="AK77" s="363">
        <v>0.30938807339449531</v>
      </c>
      <c r="AL77" s="363">
        <v>1.0193340316471676E-2</v>
      </c>
      <c r="AM77" s="363">
        <v>1.0240314234980761E-2</v>
      </c>
      <c r="AN77" s="363">
        <v>0.10096207365378188</v>
      </c>
      <c r="AO77" s="363">
        <v>0.10119443776700754</v>
      </c>
      <c r="AP77" s="363">
        <v>0.3004</v>
      </c>
      <c r="AQ77" s="363">
        <v>0.253</v>
      </c>
      <c r="AR77" s="363">
        <v>0.372975</v>
      </c>
      <c r="AS77" s="363">
        <v>0.32632826645856805</v>
      </c>
      <c r="AT77" s="363">
        <v>6.8537521482094797E-3</v>
      </c>
      <c r="AU77" s="363">
        <v>8.0710941839912453E-2</v>
      </c>
      <c r="AV77" s="363">
        <v>7.1050000000000002E-2</v>
      </c>
      <c r="AW77" s="363">
        <v>0.28979080292033604</v>
      </c>
    </row>
    <row r="78" spans="1:49">
      <c r="A78" s="357">
        <v>6.8948999999999998</v>
      </c>
      <c r="B78" s="357">
        <f t="shared" si="1"/>
        <v>6894.9</v>
      </c>
      <c r="C78" s="357">
        <v>0.20180000000000001</v>
      </c>
      <c r="D78" s="357">
        <v>0.20669999999999999</v>
      </c>
      <c r="E78" s="370">
        <v>-4.8998999999999996E-3</v>
      </c>
      <c r="F78" s="357">
        <v>7390.8095999999996</v>
      </c>
      <c r="G78" s="357">
        <v>0.31159999999999999</v>
      </c>
      <c r="H78" s="357"/>
      <c r="I78" s="357">
        <v>7300</v>
      </c>
      <c r="J78" s="372">
        <v>0.29718273340000001</v>
      </c>
      <c r="K78" s="357"/>
      <c r="AI78" s="359" t="s">
        <v>2033</v>
      </c>
      <c r="AJ78" s="363">
        <v>68.484800000000007</v>
      </c>
      <c r="AK78" s="363">
        <v>0.31415045871559633</v>
      </c>
      <c r="AL78" s="363">
        <v>8.8433224997895767E-3</v>
      </c>
      <c r="AM78" s="363">
        <v>8.8840751380374547E-3</v>
      </c>
      <c r="AN78" s="363">
        <v>9.403894140083445E-2</v>
      </c>
      <c r="AO78" s="363">
        <v>9.4255371931988338E-2</v>
      </c>
      <c r="AP78" s="363">
        <v>0.31559999999999999</v>
      </c>
      <c r="AQ78" s="363">
        <v>0.25937500000000002</v>
      </c>
      <c r="AR78" s="363">
        <v>0.38435000000000002</v>
      </c>
      <c r="AS78" s="363">
        <v>0.2993436386670022</v>
      </c>
      <c r="AT78" s="363">
        <v>6.3837793075793457E-3</v>
      </c>
      <c r="AU78" s="363">
        <v>7.6232564598939484E-2</v>
      </c>
      <c r="AV78" s="363">
        <v>6.0799999999999965E-2</v>
      </c>
      <c r="AW78" s="363">
        <v>0.29744836856769818</v>
      </c>
    </row>
    <row r="79" spans="1:49">
      <c r="A79" s="357">
        <v>6.9324000000000003</v>
      </c>
      <c r="B79" s="357">
        <f t="shared" si="1"/>
        <v>6932.4000000000005</v>
      </c>
      <c r="C79" s="357">
        <v>0.21890000000000001</v>
      </c>
      <c r="D79" s="357">
        <v>0.20619999999999999</v>
      </c>
      <c r="E79" s="357">
        <v>1.2699999999999999E-2</v>
      </c>
      <c r="F79" s="357">
        <v>7490.9682000000003</v>
      </c>
      <c r="G79" s="357">
        <v>0.32119999999999999</v>
      </c>
      <c r="H79" s="357"/>
      <c r="I79" s="357">
        <v>7400</v>
      </c>
      <c r="J79" s="372">
        <v>0.31210675440000002</v>
      </c>
      <c r="K79" s="357"/>
      <c r="AI79" s="359" t="s">
        <v>2032</v>
      </c>
      <c r="AJ79" s="363">
        <v>68.146799999999999</v>
      </c>
      <c r="AK79" s="363">
        <v>0.3126000000000001</v>
      </c>
      <c r="AL79" s="363">
        <v>1.1054870000000001E-2</v>
      </c>
      <c r="AM79" s="363">
        <v>1.110581410138249E-2</v>
      </c>
      <c r="AN79" s="363">
        <v>0.10514214188421311</v>
      </c>
      <c r="AO79" s="363">
        <v>0.10538412642036034</v>
      </c>
      <c r="AP79" s="363">
        <v>0.32245000000000001</v>
      </c>
      <c r="AQ79" s="363">
        <v>0.25670000000000004</v>
      </c>
      <c r="AR79" s="363">
        <v>0.38719999999999999</v>
      </c>
      <c r="AS79" s="363">
        <v>0.33634722291814806</v>
      </c>
      <c r="AT79" s="363">
        <v>7.1375136695132485E-3</v>
      </c>
      <c r="AU79" s="363">
        <v>8.215229357798165E-2</v>
      </c>
      <c r="AV79" s="363">
        <v>6.5699999999999981E-2</v>
      </c>
      <c r="AW79" s="363">
        <v>0.28984708272311277</v>
      </c>
    </row>
    <row r="80" spans="1:49">
      <c r="A80" s="357">
        <v>6.9664999999999999</v>
      </c>
      <c r="B80" s="357">
        <f t="shared" si="1"/>
        <v>6966.5</v>
      </c>
      <c r="C80" s="357">
        <v>0.2311</v>
      </c>
      <c r="D80" s="357">
        <v>0.20710000000000001</v>
      </c>
      <c r="E80" s="370">
        <v>2.41E-2</v>
      </c>
      <c r="F80" s="357">
        <v>7591.1268</v>
      </c>
      <c r="G80" s="357">
        <v>0.3296</v>
      </c>
      <c r="H80" s="357"/>
      <c r="I80" s="357">
        <v>7500</v>
      </c>
      <c r="J80" s="372">
        <v>0.32185692570000002</v>
      </c>
      <c r="K80" s="357"/>
      <c r="AI80" s="359" t="s">
        <v>2031</v>
      </c>
      <c r="AJ80" s="363">
        <v>67.214299999999994</v>
      </c>
      <c r="AK80" s="363">
        <v>0.30832247706422006</v>
      </c>
      <c r="AL80" s="363">
        <v>8.9659067883595626E-3</v>
      </c>
      <c r="AM80" s="363">
        <v>9.0072243311630634E-3</v>
      </c>
      <c r="AN80" s="363">
        <v>9.4688472309777824E-2</v>
      </c>
      <c r="AO80" s="363">
        <v>9.4906397735679882E-2</v>
      </c>
      <c r="AP80" s="363">
        <v>0.30630000000000002</v>
      </c>
      <c r="AQ80" s="363">
        <v>0.25180000000000002</v>
      </c>
      <c r="AR80" s="363">
        <v>0.37809999999999999</v>
      </c>
      <c r="AS80" s="363">
        <v>0.30710856117718366</v>
      </c>
      <c r="AT80" s="363">
        <v>6.4278723387681154E-3</v>
      </c>
      <c r="AU80" s="363">
        <v>7.7689356956485142E-2</v>
      </c>
      <c r="AV80" s="363">
        <v>6.8799999999999972E-2</v>
      </c>
      <c r="AW80" s="363">
        <v>0.29145973464765518</v>
      </c>
    </row>
    <row r="81" spans="1:49">
      <c r="A81" s="357">
        <v>7.0133999999999999</v>
      </c>
      <c r="B81" s="357">
        <f t="shared" si="1"/>
        <v>7013.4</v>
      </c>
      <c r="C81" s="357">
        <v>0.31669999999999998</v>
      </c>
      <c r="D81" s="357">
        <v>0.2102</v>
      </c>
      <c r="E81" s="357">
        <v>0.1065</v>
      </c>
      <c r="F81" s="357">
        <v>7691.2853999999998</v>
      </c>
      <c r="G81" s="357">
        <v>0.28029999999999999</v>
      </c>
      <c r="H81" s="357"/>
      <c r="I81" s="357">
        <v>7600</v>
      </c>
      <c r="J81" s="372">
        <v>0.32036043790000002</v>
      </c>
      <c r="K81" s="357"/>
      <c r="AI81" s="359" t="s">
        <v>2030</v>
      </c>
      <c r="AJ81" s="363">
        <v>64.650800000000004</v>
      </c>
      <c r="AK81" s="363">
        <v>0.29656330275229364</v>
      </c>
      <c r="AL81" s="363">
        <v>1.2525912598266147E-2</v>
      </c>
      <c r="AM81" s="363">
        <v>1.2583635697797328E-2</v>
      </c>
      <c r="AN81" s="363">
        <v>0.1119192235420982</v>
      </c>
      <c r="AO81" s="363">
        <v>0.1121768055250163</v>
      </c>
      <c r="AP81" s="363">
        <v>0.29369999999999996</v>
      </c>
      <c r="AQ81" s="363">
        <v>0.22539999999999999</v>
      </c>
      <c r="AR81" s="363">
        <v>0.36775000000000002</v>
      </c>
      <c r="AS81" s="363">
        <v>0.37738729810269017</v>
      </c>
      <c r="AT81" s="363">
        <v>7.5975719497205418E-3</v>
      </c>
      <c r="AU81" s="363">
        <v>8.6967216564262262E-2</v>
      </c>
      <c r="AV81" s="363">
        <v>6.8299999999999972E-2</v>
      </c>
      <c r="AW81" s="363">
        <v>0.2687776438807894</v>
      </c>
    </row>
    <row r="82" spans="1:49">
      <c r="A82" s="357">
        <v>7.0686</v>
      </c>
      <c r="B82" s="357">
        <f t="shared" si="1"/>
        <v>7068.6</v>
      </c>
      <c r="C82" s="357">
        <v>0.19980000000000001</v>
      </c>
      <c r="D82" s="357">
        <v>0.21659999999999999</v>
      </c>
      <c r="E82" s="357">
        <v>-1.67E-2</v>
      </c>
      <c r="F82" s="357">
        <v>7791.4440000000004</v>
      </c>
      <c r="G82" s="357">
        <v>0.18340000000000001</v>
      </c>
      <c r="H82" s="357"/>
      <c r="I82" s="357">
        <v>7700</v>
      </c>
      <c r="J82" s="372">
        <v>0.26781867549999999</v>
      </c>
      <c r="K82" s="357"/>
      <c r="AI82" s="359" t="s">
        <v>2029</v>
      </c>
      <c r="AJ82" s="363">
        <v>66.497799999999998</v>
      </c>
      <c r="AK82" s="363">
        <v>0.30503577981651381</v>
      </c>
      <c r="AL82" s="363">
        <v>9.4714333987038195E-3</v>
      </c>
      <c r="AM82" s="363">
        <v>9.5150805572231916E-3</v>
      </c>
      <c r="AN82" s="363">
        <v>9.732128954501075E-2</v>
      </c>
      <c r="AO82" s="363">
        <v>9.7545274397190518E-2</v>
      </c>
      <c r="AP82" s="363">
        <v>0.30559999999999998</v>
      </c>
      <c r="AQ82" s="363">
        <v>0.25919999999999999</v>
      </c>
      <c r="AR82" s="363">
        <v>0.37030000000000002</v>
      </c>
      <c r="AS82" s="363">
        <v>0.31904876733985699</v>
      </c>
      <c r="AT82" s="363">
        <v>6.6065996185157485E-3</v>
      </c>
      <c r="AU82" s="363">
        <v>7.5265726790674184E-2</v>
      </c>
      <c r="AV82" s="363">
        <v>5.4600000000000037E-2</v>
      </c>
      <c r="AW82" s="363">
        <v>0.28404341482795531</v>
      </c>
    </row>
    <row r="83" spans="1:49">
      <c r="A83" s="357">
        <v>7.0964</v>
      </c>
      <c r="B83" s="357">
        <f t="shared" si="1"/>
        <v>7096.4</v>
      </c>
      <c r="C83" s="357">
        <v>0.2258</v>
      </c>
      <c r="D83" s="357">
        <v>0.22090000000000001</v>
      </c>
      <c r="E83" s="370">
        <v>4.8878999999999997E-3</v>
      </c>
      <c r="F83" s="357">
        <v>7891.6026000000002</v>
      </c>
      <c r="G83" s="357">
        <v>0.18379999999999999</v>
      </c>
      <c r="H83" s="357"/>
      <c r="I83" s="357">
        <v>7800</v>
      </c>
      <c r="J83" s="372">
        <v>0.1917770869</v>
      </c>
      <c r="K83" s="357"/>
      <c r="AI83" s="359" t="s">
        <v>2028</v>
      </c>
      <c r="AJ83" s="363">
        <v>67.164900000000003</v>
      </c>
      <c r="AK83" s="363">
        <v>0.30809587155963308</v>
      </c>
      <c r="AL83" s="363">
        <v>9.3819800288275409E-3</v>
      </c>
      <c r="AM83" s="363">
        <v>9.4252149598359619E-3</v>
      </c>
      <c r="AN83" s="363">
        <v>9.6860621662404903E-2</v>
      </c>
      <c r="AO83" s="363">
        <v>9.7083546287905872E-2</v>
      </c>
      <c r="AP83" s="363">
        <v>0.30130000000000001</v>
      </c>
      <c r="AQ83" s="363">
        <v>0.247475</v>
      </c>
      <c r="AR83" s="363">
        <v>0.38100000000000001</v>
      </c>
      <c r="AS83" s="363">
        <v>0.31438467893802069</v>
      </c>
      <c r="AT83" s="363">
        <v>6.5753274449583E-3</v>
      </c>
      <c r="AU83" s="363">
        <v>7.7786583620907332E-2</v>
      </c>
      <c r="AV83" s="363">
        <v>6.7949999999999997E-2</v>
      </c>
      <c r="AW83" s="363">
        <v>0.29091217323716462</v>
      </c>
    </row>
    <row r="84" spans="1:49">
      <c r="A84" s="357">
        <v>7.1523000000000003</v>
      </c>
      <c r="B84" s="357">
        <f t="shared" si="1"/>
        <v>7152.3</v>
      </c>
      <c r="C84" s="357">
        <v>0.25640000000000002</v>
      </c>
      <c r="D84" s="357">
        <v>0.24340000000000001</v>
      </c>
      <c r="E84" s="370">
        <v>1.2999999999999999E-2</v>
      </c>
      <c r="F84" s="357">
        <v>7991.7611999999999</v>
      </c>
      <c r="G84" s="357">
        <v>0.1804</v>
      </c>
      <c r="H84" s="357"/>
      <c r="I84" s="357">
        <v>7900</v>
      </c>
      <c r="J84" s="372">
        <v>0.1831866137</v>
      </c>
      <c r="K84" s="357"/>
      <c r="AI84" s="359" t="s">
        <v>2027</v>
      </c>
      <c r="AJ84" s="363">
        <v>66.498699999999999</v>
      </c>
      <c r="AK84" s="363">
        <v>0.30503990825688093</v>
      </c>
      <c r="AL84" s="363">
        <v>1.1904686526597078E-2</v>
      </c>
      <c r="AM84" s="363">
        <v>1.1959546833171257E-2</v>
      </c>
      <c r="AN84" s="363">
        <v>0.10910859969130333</v>
      </c>
      <c r="AO84" s="363">
        <v>0.10935971302619286</v>
      </c>
      <c r="AP84" s="363">
        <v>0.29810000000000003</v>
      </c>
      <c r="AQ84" s="363">
        <v>0.23744999999999999</v>
      </c>
      <c r="AR84" s="363">
        <v>0.37809999999999999</v>
      </c>
      <c r="AS84" s="363">
        <v>0.35768631165277082</v>
      </c>
      <c r="AT84" s="363">
        <v>7.4067743704111901E-3</v>
      </c>
      <c r="AU84" s="363">
        <v>8.5096969952024246E-2</v>
      </c>
      <c r="AV84" s="363">
        <v>7.2700000000000042E-2</v>
      </c>
      <c r="AW84" s="363">
        <v>0.28190603194769698</v>
      </c>
    </row>
    <row r="85" spans="1:49">
      <c r="A85" s="357">
        <v>7.1726999999999999</v>
      </c>
      <c r="B85" s="357">
        <f t="shared" si="1"/>
        <v>7172.7</v>
      </c>
      <c r="C85" s="357">
        <v>0.21959999999999999</v>
      </c>
      <c r="D85" s="357">
        <v>0.24879999999999999</v>
      </c>
      <c r="E85" s="357">
        <v>-2.92E-2</v>
      </c>
      <c r="F85" s="357">
        <v>8091.9197999999997</v>
      </c>
      <c r="G85" s="357">
        <v>0.21129999999999999</v>
      </c>
      <c r="H85" s="357"/>
      <c r="I85" s="357">
        <v>8000</v>
      </c>
      <c r="J85" s="372">
        <v>0.1859279781</v>
      </c>
      <c r="K85" s="357"/>
      <c r="AI85" s="359" t="s">
        <v>2026</v>
      </c>
      <c r="AJ85" s="363">
        <v>71.367800000000003</v>
      </c>
      <c r="AK85" s="363">
        <v>0.32737522935779834</v>
      </c>
      <c r="AL85" s="363">
        <v>1.0971473881828129E-2</v>
      </c>
      <c r="AM85" s="363">
        <v>1.1022033669301991E-2</v>
      </c>
      <c r="AN85" s="363">
        <v>0.10474480360298609</v>
      </c>
      <c r="AO85" s="363">
        <v>0.10498587366546983</v>
      </c>
      <c r="AP85" s="363">
        <v>0.32579999999999998</v>
      </c>
      <c r="AQ85" s="363">
        <v>0.25669999999999998</v>
      </c>
      <c r="AR85" s="363">
        <v>0.401225</v>
      </c>
      <c r="AS85" s="363">
        <v>0.31995335691237442</v>
      </c>
      <c r="AT85" s="363">
        <v>7.1105405894251348E-3</v>
      </c>
      <c r="AU85" s="363">
        <v>8.3049541284403672E-2</v>
      </c>
      <c r="AV85" s="363">
        <v>7.1149999999999991E-2</v>
      </c>
      <c r="AW85" s="363">
        <v>0.30918655541870893</v>
      </c>
    </row>
    <row r="86" spans="1:49">
      <c r="A86" s="357">
        <v>7.2149999999999999</v>
      </c>
      <c r="B86" s="357">
        <f t="shared" si="1"/>
        <v>7215</v>
      </c>
      <c r="C86" s="357">
        <v>0.2102</v>
      </c>
      <c r="D86" s="357">
        <v>0.27079999999999999</v>
      </c>
      <c r="E86" s="357">
        <v>-6.0699999999999997E-2</v>
      </c>
      <c r="F86" s="357">
        <v>8192.0784000000003</v>
      </c>
      <c r="G86" s="357">
        <v>0.24030000000000001</v>
      </c>
      <c r="H86" s="357"/>
      <c r="I86" s="357">
        <v>8100</v>
      </c>
      <c r="J86" s="372">
        <v>0.2134728712</v>
      </c>
      <c r="K86" s="357"/>
      <c r="AI86" s="359" t="s">
        <v>2025</v>
      </c>
      <c r="AJ86" s="363">
        <v>67.277100000000004</v>
      </c>
      <c r="AK86" s="363">
        <v>0.30861055045871566</v>
      </c>
      <c r="AL86" s="363">
        <v>9.2500363565777219E-3</v>
      </c>
      <c r="AM86" s="363">
        <v>9.292663252230153E-3</v>
      </c>
      <c r="AN86" s="363">
        <v>9.6177109317018478E-2</v>
      </c>
      <c r="AO86" s="363">
        <v>9.639846083952873E-2</v>
      </c>
      <c r="AP86" s="363">
        <v>0.3019</v>
      </c>
      <c r="AQ86" s="363">
        <v>0.25640000000000002</v>
      </c>
      <c r="AR86" s="363">
        <v>0.38765000000000005</v>
      </c>
      <c r="AS86" s="363">
        <v>0.31164556485208228</v>
      </c>
      <c r="AT86" s="363">
        <v>6.5289276035526613E-3</v>
      </c>
      <c r="AU86" s="363">
        <v>7.7314607356283149E-2</v>
      </c>
      <c r="AV86" s="363">
        <v>7.0749999999999993E-2</v>
      </c>
      <c r="AW86" s="363">
        <v>0.29090994649740509</v>
      </c>
    </row>
    <row r="87" spans="1:49">
      <c r="A87" s="357">
        <v>7.2481999999999998</v>
      </c>
      <c r="B87" s="357">
        <f t="shared" si="1"/>
        <v>7248.2</v>
      </c>
      <c r="C87" s="357">
        <v>0.32240000000000002</v>
      </c>
      <c r="D87" s="357">
        <v>0.28620000000000001</v>
      </c>
      <c r="E87" s="357">
        <v>3.6200000000000003E-2</v>
      </c>
      <c r="F87" s="357">
        <v>8292.2369999999992</v>
      </c>
      <c r="G87" s="357">
        <v>0.22320000000000001</v>
      </c>
      <c r="H87" s="357"/>
      <c r="I87" s="357">
        <v>8200</v>
      </c>
      <c r="J87" s="372">
        <v>0.23487279999999999</v>
      </c>
      <c r="K87" s="357"/>
      <c r="AI87" s="359" t="s">
        <v>2024</v>
      </c>
      <c r="AJ87" s="363">
        <v>68.547700000000006</v>
      </c>
      <c r="AK87" s="363">
        <v>0.31443899082568838</v>
      </c>
      <c r="AL87" s="363">
        <v>1.0923500268706338E-2</v>
      </c>
      <c r="AM87" s="363">
        <v>1.0973838979622034E-2</v>
      </c>
      <c r="AN87" s="363">
        <v>0.1045155503679062</v>
      </c>
      <c r="AO87" s="363">
        <v>0.10475609280429485</v>
      </c>
      <c r="AP87" s="363">
        <v>0.31180000000000002</v>
      </c>
      <c r="AQ87" s="363">
        <v>0.25305</v>
      </c>
      <c r="AR87" s="363">
        <v>0.3911</v>
      </c>
      <c r="AS87" s="363">
        <v>0.33238737375876259</v>
      </c>
      <c r="AT87" s="363">
        <v>7.0949778657651503E-3</v>
      </c>
      <c r="AU87" s="363">
        <v>8.0938788822489699E-2</v>
      </c>
      <c r="AV87" s="363">
        <v>7.1200000000000013E-2</v>
      </c>
      <c r="AW87" s="363">
        <v>0.29347467690995399</v>
      </c>
    </row>
    <row r="88" spans="1:49">
      <c r="A88" s="357">
        <v>7.2595000000000001</v>
      </c>
      <c r="B88" s="357">
        <f t="shared" si="1"/>
        <v>7259.5</v>
      </c>
      <c r="C88" s="357">
        <v>2.9100000000000001E-2</v>
      </c>
      <c r="D88" s="357">
        <v>0.29120000000000001</v>
      </c>
      <c r="E88" s="357">
        <v>-0.2621</v>
      </c>
      <c r="F88" s="357">
        <v>8392.3955999999998</v>
      </c>
      <c r="G88" s="357">
        <v>0.17910000000000001</v>
      </c>
      <c r="H88" s="357"/>
      <c r="I88" s="357">
        <v>8300</v>
      </c>
      <c r="J88" s="372">
        <v>0.2173774</v>
      </c>
      <c r="K88" s="357"/>
      <c r="AI88" s="359" t="s">
        <v>2023</v>
      </c>
      <c r="AJ88" s="363">
        <v>68.697599999999994</v>
      </c>
      <c r="AK88" s="363">
        <v>0.31512660550458726</v>
      </c>
      <c r="AL88" s="363">
        <v>1.1571006723339782E-2</v>
      </c>
      <c r="AM88" s="363">
        <v>1.1624329334968077E-2</v>
      </c>
      <c r="AN88" s="363">
        <v>0.1075686140253735</v>
      </c>
      <c r="AO88" s="363">
        <v>0.10781618308476737</v>
      </c>
      <c r="AP88" s="363">
        <v>0.31669999999999998</v>
      </c>
      <c r="AQ88" s="363">
        <v>0.253</v>
      </c>
      <c r="AR88" s="363">
        <v>0.3916</v>
      </c>
      <c r="AS88" s="363">
        <v>0.3413504672292979</v>
      </c>
      <c r="AT88" s="363">
        <v>7.3022333315427498E-3</v>
      </c>
      <c r="AU88" s="363">
        <v>8.5128196279774429E-2</v>
      </c>
      <c r="AV88" s="363">
        <v>7.4400000000000022E-2</v>
      </c>
      <c r="AW88" s="363">
        <v>0.29058741916613268</v>
      </c>
    </row>
    <row r="89" spans="1:49">
      <c r="A89" s="357">
        <v>7.3090000000000002</v>
      </c>
      <c r="B89" s="357">
        <f t="shared" si="1"/>
        <v>7309</v>
      </c>
      <c r="C89" s="357">
        <v>0.32800000000000001</v>
      </c>
      <c r="D89" s="357">
        <v>0.30049999999999999</v>
      </c>
      <c r="E89" s="370">
        <v>2.75E-2</v>
      </c>
      <c r="F89" s="357">
        <v>8492.5542000000005</v>
      </c>
      <c r="G89" s="357">
        <v>0.20480000000000001</v>
      </c>
      <c r="H89" s="357"/>
      <c r="I89" s="357">
        <v>8400</v>
      </c>
      <c r="J89" s="372">
        <v>0.1873141834</v>
      </c>
      <c r="K89" s="357"/>
      <c r="AI89" s="359" t="s">
        <v>2022</v>
      </c>
      <c r="AJ89" s="363">
        <v>67.599800000000002</v>
      </c>
      <c r="AK89" s="363">
        <v>0.31009082568807339</v>
      </c>
      <c r="AL89" s="363">
        <v>1.1038198539685204E-2</v>
      </c>
      <c r="AM89" s="363">
        <v>1.1089065814061633E-2</v>
      </c>
      <c r="AN89" s="363">
        <v>0.10506283139000777</v>
      </c>
      <c r="AO89" s="363">
        <v>0.10530463339313058</v>
      </c>
      <c r="AP89" s="363">
        <v>0.31169999999999998</v>
      </c>
      <c r="AQ89" s="363">
        <v>0.25240000000000001</v>
      </c>
      <c r="AR89" s="363">
        <v>0.3911</v>
      </c>
      <c r="AS89" s="363">
        <v>0.33881309179940911</v>
      </c>
      <c r="AT89" s="363">
        <v>7.1321297223500852E-3</v>
      </c>
      <c r="AU89" s="363">
        <v>8.2468479084252172E-2</v>
      </c>
      <c r="AV89" s="363">
        <v>7.3000000000000009E-2</v>
      </c>
      <c r="AW89" s="363">
        <v>0.28699645538743312</v>
      </c>
    </row>
    <row r="90" spans="1:49">
      <c r="A90" s="357">
        <v>7.3459000000000003</v>
      </c>
      <c r="B90" s="357">
        <f t="shared" si="1"/>
        <v>7345.9000000000005</v>
      </c>
      <c r="C90" s="357">
        <v>0.376</v>
      </c>
      <c r="D90" s="357">
        <v>0.30769999999999997</v>
      </c>
      <c r="E90" s="357">
        <v>6.83E-2</v>
      </c>
      <c r="F90" s="357">
        <v>8592.7127999999993</v>
      </c>
      <c r="G90" s="357">
        <v>0.27350000000000002</v>
      </c>
      <c r="H90" s="357"/>
      <c r="I90" s="357">
        <v>8500</v>
      </c>
      <c r="J90" s="372">
        <v>0.2137943484</v>
      </c>
      <c r="K90" s="357"/>
      <c r="AI90" s="359" t="s">
        <v>2021</v>
      </c>
      <c r="AJ90" s="363">
        <v>69.518600000000006</v>
      </c>
      <c r="AK90" s="363">
        <v>0.31889266055045878</v>
      </c>
      <c r="AL90" s="363">
        <v>9.6187271938388986E-3</v>
      </c>
      <c r="AM90" s="363">
        <v>9.6630531256077408E-3</v>
      </c>
      <c r="AN90" s="363">
        <v>9.8075109960880993E-2</v>
      </c>
      <c r="AO90" s="363">
        <v>9.8300829730006561E-2</v>
      </c>
      <c r="AP90" s="363">
        <v>0.31559999999999999</v>
      </c>
      <c r="AQ90" s="363">
        <v>0.2601</v>
      </c>
      <c r="AR90" s="363">
        <v>0.39690000000000003</v>
      </c>
      <c r="AS90" s="363">
        <v>0.30754897209483578</v>
      </c>
      <c r="AT90" s="363">
        <v>6.6577722827416419E-3</v>
      </c>
      <c r="AU90" s="363">
        <v>7.9242917262856663E-2</v>
      </c>
      <c r="AV90" s="363">
        <v>6.5400000000000014E-2</v>
      </c>
      <c r="AW90" s="363">
        <v>0.29927771266404718</v>
      </c>
    </row>
    <row r="91" spans="1:49">
      <c r="A91" s="357">
        <v>7.3913000000000002</v>
      </c>
      <c r="B91" s="357">
        <f t="shared" si="1"/>
        <v>7391.3</v>
      </c>
      <c r="C91" s="357">
        <v>0.37369999999999998</v>
      </c>
      <c r="D91" s="357">
        <v>0.31159999999999999</v>
      </c>
      <c r="E91" s="357">
        <v>6.2100000000000002E-2</v>
      </c>
      <c r="F91" s="357">
        <v>8692.8714</v>
      </c>
      <c r="G91" s="357">
        <v>0.27139999999999997</v>
      </c>
      <c r="H91" s="357"/>
      <c r="I91" s="357">
        <v>8600</v>
      </c>
      <c r="J91" s="372">
        <v>0.26689912100000002</v>
      </c>
      <c r="K91" s="357"/>
      <c r="AI91" s="359" t="s">
        <v>2020</v>
      </c>
      <c r="AJ91" s="363">
        <v>65.685199999999995</v>
      </c>
      <c r="AK91" s="363">
        <v>0.30130825688073387</v>
      </c>
      <c r="AL91" s="363">
        <v>1.1250905252924832E-2</v>
      </c>
      <c r="AM91" s="363">
        <v>1.1302752742569647E-2</v>
      </c>
      <c r="AN91" s="363">
        <v>0.10607028449535164</v>
      </c>
      <c r="AO91" s="363">
        <v>0.10631440515080563</v>
      </c>
      <c r="AP91" s="363">
        <v>0.29980000000000001</v>
      </c>
      <c r="AQ91" s="363">
        <v>0.23680000000000001</v>
      </c>
      <c r="AR91" s="363">
        <v>0.38100000000000001</v>
      </c>
      <c r="AS91" s="363">
        <v>0.35203245205901273</v>
      </c>
      <c r="AT91" s="363">
        <v>7.2005200954385852E-3</v>
      </c>
      <c r="AU91" s="363">
        <v>8.5526832758185331E-2</v>
      </c>
      <c r="AV91" s="363">
        <v>7.3899999999999966E-2</v>
      </c>
      <c r="AW91" s="363">
        <v>0.27911479825986102</v>
      </c>
    </row>
    <row r="92" spans="1:49">
      <c r="A92" s="357">
        <v>7.4272</v>
      </c>
      <c r="B92" s="357">
        <f t="shared" si="1"/>
        <v>7427.2</v>
      </c>
      <c r="C92" s="357">
        <v>0.38779999999999998</v>
      </c>
      <c r="D92" s="357">
        <v>0.31519999999999998</v>
      </c>
      <c r="E92" s="357">
        <v>7.2599999999999998E-2</v>
      </c>
      <c r="F92" s="357">
        <v>8793.0300000000007</v>
      </c>
      <c r="G92" s="357">
        <v>0.2581</v>
      </c>
      <c r="H92" s="357"/>
      <c r="I92" s="357">
        <v>8700</v>
      </c>
      <c r="J92" s="372">
        <v>0.26942577140000001</v>
      </c>
      <c r="K92" s="357"/>
      <c r="AI92" s="359" t="s">
        <v>2019</v>
      </c>
      <c r="AJ92" s="363">
        <v>65.722700000000003</v>
      </c>
      <c r="AK92" s="363">
        <v>0.30148027522935789</v>
      </c>
      <c r="AL92" s="363">
        <v>9.8138158035939761E-3</v>
      </c>
      <c r="AM92" s="363">
        <v>9.8590407612142248E-3</v>
      </c>
      <c r="AN92" s="363">
        <v>9.9064705135552572E-2</v>
      </c>
      <c r="AO92" s="363">
        <v>9.9292702456999449E-2</v>
      </c>
      <c r="AP92" s="363">
        <v>0.29825000000000002</v>
      </c>
      <c r="AQ92" s="363">
        <v>0.23519999999999999</v>
      </c>
      <c r="AR92" s="363">
        <v>0.37577499999999997</v>
      </c>
      <c r="AS92" s="363">
        <v>0.32859431702517478</v>
      </c>
      <c r="AT92" s="363">
        <v>6.7249503805045831E-3</v>
      </c>
      <c r="AU92" s="363">
        <v>8.084853968521169E-2</v>
      </c>
      <c r="AV92" s="363">
        <v>6.7550000000000027E-2</v>
      </c>
      <c r="AW92" s="363">
        <v>0.28122966981484065</v>
      </c>
    </row>
    <row r="93" spans="1:49">
      <c r="A93" s="357">
        <v>7.4644000000000004</v>
      </c>
      <c r="B93" s="357">
        <f t="shared" si="1"/>
        <v>7464.4000000000005</v>
      </c>
      <c r="C93" s="357">
        <v>0.37280000000000002</v>
      </c>
      <c r="D93" s="357">
        <v>0.31630000000000003</v>
      </c>
      <c r="E93" s="357">
        <v>5.6599999999999998E-2</v>
      </c>
      <c r="F93" s="357">
        <v>8893.1885999999995</v>
      </c>
      <c r="G93" s="357">
        <v>0.28170000000000001</v>
      </c>
      <c r="H93" s="357"/>
      <c r="I93" s="357">
        <v>8800</v>
      </c>
      <c r="J93" s="372">
        <v>0.26315307259999998</v>
      </c>
      <c r="K93" s="357"/>
      <c r="AI93" s="359" t="s">
        <v>2018</v>
      </c>
      <c r="AJ93" s="363">
        <v>68.723399999999998</v>
      </c>
      <c r="AK93" s="363">
        <v>0.31524495412844045</v>
      </c>
      <c r="AL93" s="363">
        <v>9.4499772451813804E-3</v>
      </c>
      <c r="AM93" s="363">
        <v>9.4935255274172393E-3</v>
      </c>
      <c r="AN93" s="363">
        <v>9.7210993437889429E-2</v>
      </c>
      <c r="AO93" s="363">
        <v>9.7434724443687115E-2</v>
      </c>
      <c r="AP93" s="363">
        <v>0.32245000000000001</v>
      </c>
      <c r="AQ93" s="363">
        <v>0.25892500000000002</v>
      </c>
      <c r="AR93" s="363">
        <v>0.37369999999999998</v>
      </c>
      <c r="AS93" s="363">
        <v>0.30836653264331931</v>
      </c>
      <c r="AT93" s="363">
        <v>6.5991122308882502E-3</v>
      </c>
      <c r="AU93" s="363">
        <v>7.6878579244171366E-2</v>
      </c>
      <c r="AV93" s="363">
        <v>6.2350000000000017E-2</v>
      </c>
      <c r="AW93" s="363">
        <v>0.29727287341066772</v>
      </c>
    </row>
    <row r="94" spans="1:49">
      <c r="A94" s="357">
        <v>7.5029000000000003</v>
      </c>
      <c r="B94" s="357">
        <f t="shared" si="1"/>
        <v>7502.9000000000005</v>
      </c>
      <c r="C94" s="357">
        <v>0.41870000000000002</v>
      </c>
      <c r="D94" s="357">
        <v>0.32100000000000001</v>
      </c>
      <c r="E94" s="357">
        <v>9.7699999999999995E-2</v>
      </c>
      <c r="F94" s="357">
        <v>8993.3472000000002</v>
      </c>
      <c r="G94" s="357">
        <v>0.30180000000000001</v>
      </c>
      <c r="H94" s="357"/>
      <c r="I94" s="357">
        <v>8900</v>
      </c>
      <c r="J94" s="372">
        <v>0.28274102070000001</v>
      </c>
      <c r="K94" s="357"/>
      <c r="AI94" s="359" t="s">
        <v>2017</v>
      </c>
      <c r="AJ94" s="363">
        <v>68.756500000000003</v>
      </c>
      <c r="AK94" s="363">
        <v>0.31539678899082563</v>
      </c>
      <c r="AL94" s="363">
        <v>9.9457058153774886E-3</v>
      </c>
      <c r="AM94" s="363">
        <v>9.9915385610704725E-3</v>
      </c>
      <c r="AN94" s="363">
        <v>9.9728159590847201E-2</v>
      </c>
      <c r="AO94" s="363">
        <v>9.9957683852070489E-2</v>
      </c>
      <c r="AP94" s="363">
        <v>0.3145</v>
      </c>
      <c r="AQ94" s="363">
        <v>0.25180000000000002</v>
      </c>
      <c r="AR94" s="363">
        <v>0.38435000000000002</v>
      </c>
      <c r="AS94" s="363">
        <v>0.31619903268497807</v>
      </c>
      <c r="AT94" s="363">
        <v>6.7699886036081194E-3</v>
      </c>
      <c r="AU94" s="363">
        <v>8.020042925679656E-2</v>
      </c>
      <c r="AV94" s="363">
        <v>6.7549999999999985E-2</v>
      </c>
      <c r="AW94" s="363">
        <v>0.29768094863616756</v>
      </c>
    </row>
    <row r="95" spans="1:49">
      <c r="A95" s="357">
        <v>7.5305999999999997</v>
      </c>
      <c r="B95" s="357">
        <f t="shared" si="1"/>
        <v>7530.5999999999995</v>
      </c>
      <c r="C95" s="357">
        <v>0.23519999999999999</v>
      </c>
      <c r="D95" s="357">
        <v>0.32250000000000001</v>
      </c>
      <c r="E95" s="357">
        <v>-8.72E-2</v>
      </c>
      <c r="F95" s="357">
        <v>9093.5058000000008</v>
      </c>
      <c r="G95" s="357">
        <v>0.30309999999999998</v>
      </c>
      <c r="H95" s="357"/>
      <c r="I95" s="357">
        <v>9000</v>
      </c>
      <c r="J95" s="372">
        <v>0.30012290530000002</v>
      </c>
      <c r="K95" s="357"/>
      <c r="AI95" s="359" t="s">
        <v>2016</v>
      </c>
      <c r="AJ95" s="363">
        <v>64.583399999999997</v>
      </c>
      <c r="AK95" s="363">
        <v>0.2962541284403668</v>
      </c>
      <c r="AL95" s="363">
        <v>1.0681942574699101E-2</v>
      </c>
      <c r="AM95" s="363">
        <v>1.0731168116517991E-2</v>
      </c>
      <c r="AN95" s="363">
        <v>0.10335348361182171</v>
      </c>
      <c r="AO95" s="363">
        <v>0.10359135155271404</v>
      </c>
      <c r="AP95" s="363">
        <v>0.29239999999999999</v>
      </c>
      <c r="AQ95" s="363">
        <v>0.22539999999999999</v>
      </c>
      <c r="AR95" s="363">
        <v>0.380525</v>
      </c>
      <c r="AS95" s="363">
        <v>0.34886765681858106</v>
      </c>
      <c r="AT95" s="363">
        <v>7.0160916341571447E-3</v>
      </c>
      <c r="AU95" s="363">
        <v>8.492993014056055E-2</v>
      </c>
      <c r="AV95" s="363">
        <v>7.9050000000000009E-2</v>
      </c>
      <c r="AW95" s="363">
        <v>0.27412077135190044</v>
      </c>
    </row>
    <row r="96" spans="1:49">
      <c r="A96" s="357">
        <v>7.5613999999999999</v>
      </c>
      <c r="B96" s="357">
        <f t="shared" si="1"/>
        <v>7561.4</v>
      </c>
      <c r="C96" s="357">
        <v>0.24060000000000001</v>
      </c>
      <c r="D96" s="357">
        <v>0.3322</v>
      </c>
      <c r="E96" s="357">
        <v>-9.1700000000000004E-2</v>
      </c>
      <c r="F96" s="357">
        <v>9193.6643999999997</v>
      </c>
      <c r="G96" s="357">
        <v>0.30499999999999999</v>
      </c>
      <c r="H96" s="357"/>
      <c r="I96" s="357">
        <v>9100</v>
      </c>
      <c r="J96" s="372">
        <v>0.30327988709999998</v>
      </c>
      <c r="K96" s="357"/>
      <c r="AI96" s="359" t="s">
        <v>2015</v>
      </c>
      <c r="AJ96" s="363">
        <v>65.478200000000001</v>
      </c>
      <c r="AK96" s="363">
        <v>0.30035871559633026</v>
      </c>
      <c r="AL96" s="363">
        <v>1.1680922332295269E-2</v>
      </c>
      <c r="AM96" s="363">
        <v>1.1734751467467136E-2</v>
      </c>
      <c r="AN96" s="363">
        <v>0.10807831573583698</v>
      </c>
      <c r="AO96" s="363">
        <v>0.10832705787321623</v>
      </c>
      <c r="AP96" s="363">
        <v>0.29409999999999997</v>
      </c>
      <c r="AQ96" s="363">
        <v>0.23680000000000001</v>
      </c>
      <c r="AR96" s="363">
        <v>0.37259999999999999</v>
      </c>
      <c r="AS96" s="363">
        <v>0.35983079605750407</v>
      </c>
      <c r="AT96" s="363">
        <v>7.3368341382279859E-3</v>
      </c>
      <c r="AU96" s="363">
        <v>8.4992441713660466E-2</v>
      </c>
      <c r="AV96" s="363">
        <v>6.6100000000000048E-2</v>
      </c>
      <c r="AW96" s="363">
        <v>0.27661122729413079</v>
      </c>
    </row>
    <row r="97" spans="1:49">
      <c r="A97" s="357">
        <v>7.9394</v>
      </c>
      <c r="B97" s="357">
        <f t="shared" si="1"/>
        <v>7939.4</v>
      </c>
      <c r="C97" s="357">
        <v>0.1278</v>
      </c>
      <c r="D97" s="357">
        <v>0.1893</v>
      </c>
      <c r="E97" s="357">
        <v>-6.1499999999999999E-2</v>
      </c>
      <c r="F97" s="357">
        <v>9293.8230000000003</v>
      </c>
      <c r="G97" s="357">
        <v>0.28589999999999999</v>
      </c>
      <c r="H97" s="357"/>
      <c r="I97" s="357">
        <v>9200</v>
      </c>
      <c r="J97" s="372">
        <v>0.30179307779999998</v>
      </c>
      <c r="K97" s="357"/>
      <c r="AI97" s="359" t="s">
        <v>2014</v>
      </c>
      <c r="AJ97" s="363">
        <v>67.437399999999997</v>
      </c>
      <c r="AK97" s="363">
        <v>0.30934587155963278</v>
      </c>
      <c r="AL97" s="363">
        <v>1.1817194134332132E-2</v>
      </c>
      <c r="AM97" s="363">
        <v>1.1871651250158547E-2</v>
      </c>
      <c r="AN97" s="363">
        <v>0.10870691852100367</v>
      </c>
      <c r="AO97" s="363">
        <v>0.10895710738707479</v>
      </c>
      <c r="AP97" s="363">
        <v>0.3004</v>
      </c>
      <c r="AQ97" s="363">
        <v>0.2341</v>
      </c>
      <c r="AR97" s="363">
        <v>0.37809999999999999</v>
      </c>
      <c r="AS97" s="363">
        <v>0.35140898429623352</v>
      </c>
      <c r="AT97" s="363">
        <v>7.3795064758027931E-3</v>
      </c>
      <c r="AU97" s="363">
        <v>8.5679665011362677E-2</v>
      </c>
      <c r="AV97" s="363">
        <v>7.2550000000000003E-2</v>
      </c>
      <c r="AW97" s="363">
        <v>0.28655280588708659</v>
      </c>
    </row>
    <row r="98" spans="1:49">
      <c r="A98" s="357">
        <v>7.9787999999999997</v>
      </c>
      <c r="B98" s="357">
        <f t="shared" si="1"/>
        <v>7978.7999999999993</v>
      </c>
      <c r="C98" s="357">
        <v>0.1638</v>
      </c>
      <c r="D98" s="357">
        <v>0.19109999999999999</v>
      </c>
      <c r="E98" s="357">
        <v>-2.7300000000000001E-2</v>
      </c>
      <c r="F98" s="357">
        <v>9393.9817000000003</v>
      </c>
      <c r="G98" s="357">
        <v>0.27350000000000002</v>
      </c>
      <c r="H98" s="357"/>
      <c r="I98" s="357">
        <v>9300</v>
      </c>
      <c r="J98" s="372">
        <v>0.28577760060000001</v>
      </c>
      <c r="K98" s="357"/>
      <c r="AI98" s="359" t="s">
        <v>2013</v>
      </c>
      <c r="AJ98" s="363">
        <v>65.480599999999995</v>
      </c>
      <c r="AK98" s="363">
        <v>0.30036972477064255</v>
      </c>
      <c r="AL98" s="363">
        <v>1.1925746973318744E-2</v>
      </c>
      <c r="AM98" s="363">
        <v>1.1980704332642794E-2</v>
      </c>
      <c r="AN98" s="363">
        <v>0.10920506844152768</v>
      </c>
      <c r="AO98" s="363">
        <v>0.10945640379915098</v>
      </c>
      <c r="AP98" s="363">
        <v>0.28960000000000002</v>
      </c>
      <c r="AQ98" s="363">
        <v>0.25180000000000002</v>
      </c>
      <c r="AR98" s="363">
        <v>0.379</v>
      </c>
      <c r="AS98" s="363">
        <v>0.36356882680141911</v>
      </c>
      <c r="AT98" s="363">
        <v>7.4133230958895562E-3</v>
      </c>
      <c r="AU98" s="363">
        <v>8.6046679572426593E-2</v>
      </c>
      <c r="AV98" s="363">
        <v>6.5350000000000033E-2</v>
      </c>
      <c r="AW98" s="363">
        <v>0.27216013159987862</v>
      </c>
    </row>
    <row r="99" spans="1:49">
      <c r="A99" s="357">
        <v>8.0317000000000007</v>
      </c>
      <c r="B99" s="357">
        <f t="shared" si="1"/>
        <v>8031.7000000000007</v>
      </c>
      <c r="C99" s="357">
        <v>8.0299999999999996E-2</v>
      </c>
      <c r="D99" s="357">
        <v>0.2009</v>
      </c>
      <c r="E99" s="357">
        <v>-0.1206</v>
      </c>
      <c r="F99" s="357">
        <v>9494.1402999999991</v>
      </c>
      <c r="G99" s="357">
        <v>0.32529999999999998</v>
      </c>
      <c r="H99" s="357"/>
      <c r="I99" s="357">
        <v>9400</v>
      </c>
      <c r="J99" s="372">
        <v>0.28281210089999997</v>
      </c>
      <c r="K99" s="357"/>
      <c r="AI99" s="359" t="s">
        <v>2012</v>
      </c>
      <c r="AJ99" s="363">
        <v>67.866600000000005</v>
      </c>
      <c r="AK99" s="363">
        <v>0.31131467889908271</v>
      </c>
      <c r="AL99" s="363">
        <v>9.3115040964565268E-3</v>
      </c>
      <c r="AM99" s="363">
        <v>9.354414253583054E-3</v>
      </c>
      <c r="AN99" s="363">
        <v>9.6496135137406028E-2</v>
      </c>
      <c r="AO99" s="363">
        <v>9.671822089752817E-2</v>
      </c>
      <c r="AP99" s="363">
        <v>0.31015000000000004</v>
      </c>
      <c r="AQ99" s="363">
        <v>0.25535000000000002</v>
      </c>
      <c r="AR99" s="363">
        <v>0.380525</v>
      </c>
      <c r="AS99" s="363">
        <v>0.30996333188865371</v>
      </c>
      <c r="AT99" s="363">
        <v>6.5505844873971191E-3</v>
      </c>
      <c r="AU99" s="363">
        <v>7.8523987879808091E-2</v>
      </c>
      <c r="AV99" s="363">
        <v>6.4749999999999988E-2</v>
      </c>
      <c r="AW99" s="363">
        <v>0.29375733762964906</v>
      </c>
    </row>
    <row r="100" spans="1:49">
      <c r="A100" s="357">
        <v>8.0358999999999998</v>
      </c>
      <c r="B100" s="357">
        <f t="shared" si="1"/>
        <v>8035.9</v>
      </c>
      <c r="C100" s="357">
        <v>0.2586</v>
      </c>
      <c r="D100" s="357">
        <v>0.18160000000000001</v>
      </c>
      <c r="E100" s="357">
        <v>7.6999999999999999E-2</v>
      </c>
      <c r="F100" s="357">
        <v>9594.2988999999998</v>
      </c>
      <c r="G100" s="357">
        <v>0.30680000000000002</v>
      </c>
      <c r="H100" s="357"/>
      <c r="I100" s="357">
        <v>9500</v>
      </c>
      <c r="J100" s="372">
        <v>0.31738000979999997</v>
      </c>
      <c r="K100" s="357"/>
      <c r="AI100" s="359" t="s">
        <v>2011</v>
      </c>
      <c r="AJ100" s="363">
        <v>67.981800000000007</v>
      </c>
      <c r="AK100" s="363">
        <v>0.31184311926605512</v>
      </c>
      <c r="AL100" s="363">
        <v>1.0781903003114216E-2</v>
      </c>
      <c r="AM100" s="363">
        <v>1.0831589192068659E-2</v>
      </c>
      <c r="AN100" s="363">
        <v>0.10383594273234205</v>
      </c>
      <c r="AO100" s="363">
        <v>0.10407492105242577</v>
      </c>
      <c r="AP100" s="363">
        <v>0.30575000000000002</v>
      </c>
      <c r="AQ100" s="363">
        <v>0.2394</v>
      </c>
      <c r="AR100" s="363">
        <v>0.39374999999999999</v>
      </c>
      <c r="AS100" s="363">
        <v>0.33297493616895346</v>
      </c>
      <c r="AT100" s="363">
        <v>7.0488430933340679E-3</v>
      </c>
      <c r="AU100" s="363">
        <v>8.4453497180372025E-2</v>
      </c>
      <c r="AV100" s="363">
        <v>8.0350000000000033E-2</v>
      </c>
      <c r="AW100" s="363">
        <v>0.29102208103189453</v>
      </c>
    </row>
    <row r="101" spans="1:49">
      <c r="A101" s="357">
        <v>8.0604999999999993</v>
      </c>
      <c r="B101" s="357">
        <f t="shared" si="1"/>
        <v>8060.4999999999991</v>
      </c>
      <c r="C101" s="357">
        <v>0.13300000000000001</v>
      </c>
      <c r="D101" s="357">
        <v>0.1958</v>
      </c>
      <c r="E101" s="357">
        <v>-6.2799999999999995E-2</v>
      </c>
      <c r="F101" s="357">
        <v>9694.4575000000004</v>
      </c>
      <c r="G101" s="357">
        <v>0.2959</v>
      </c>
      <c r="H101" s="357"/>
      <c r="I101" s="357">
        <v>9600</v>
      </c>
      <c r="J101" s="372">
        <v>0.30692409250000002</v>
      </c>
      <c r="K101" s="357"/>
      <c r="AI101" s="359" t="s">
        <v>2010</v>
      </c>
      <c r="AJ101" s="363">
        <v>68.803100000000001</v>
      </c>
      <c r="AK101" s="363">
        <v>0.31561055045871572</v>
      </c>
      <c r="AL101" s="363">
        <v>1.0727548007953877E-2</v>
      </c>
      <c r="AM101" s="363">
        <v>1.0776983713059655E-2</v>
      </c>
      <c r="AN101" s="363">
        <v>0.1035738770537913</v>
      </c>
      <c r="AO101" s="363">
        <v>0.10381225222997359</v>
      </c>
      <c r="AP101" s="363">
        <v>0.31095</v>
      </c>
      <c r="AQ101" s="363">
        <v>0.2576</v>
      </c>
      <c r="AR101" s="363">
        <v>0.38719999999999999</v>
      </c>
      <c r="AS101" s="363">
        <v>0.32816988184727858</v>
      </c>
      <c r="AT101" s="363">
        <v>7.0310529158710104E-3</v>
      </c>
      <c r="AU101" s="363">
        <v>8.0039281205285751E-2</v>
      </c>
      <c r="AV101" s="363">
        <v>6.3449999999999993E-2</v>
      </c>
      <c r="AW101" s="363">
        <v>0.29591157863596296</v>
      </c>
    </row>
    <row r="102" spans="1:49">
      <c r="A102" s="357">
        <v>8.1033000000000008</v>
      </c>
      <c r="B102" s="357">
        <f t="shared" si="1"/>
        <v>8103.3000000000011</v>
      </c>
      <c r="C102" s="357">
        <v>0.1593</v>
      </c>
      <c r="D102" s="357">
        <v>0.2162</v>
      </c>
      <c r="E102" s="357">
        <v>-5.6899999999999999E-2</v>
      </c>
      <c r="F102" s="357">
        <v>9794.6160999999993</v>
      </c>
      <c r="G102" s="357">
        <v>0.32119999999999999</v>
      </c>
      <c r="H102" s="357"/>
      <c r="I102" s="357">
        <v>9700</v>
      </c>
      <c r="J102" s="372">
        <v>0.30087177669999998</v>
      </c>
      <c r="K102" s="357"/>
      <c r="AI102" s="359" t="s">
        <v>2009</v>
      </c>
      <c r="AJ102" s="363">
        <v>66.385099999999994</v>
      </c>
      <c r="AK102" s="363">
        <v>0.30451880733944936</v>
      </c>
      <c r="AL102" s="363">
        <v>1.0964764187568381E-2</v>
      </c>
      <c r="AM102" s="363">
        <v>1.1015293054792199E-2</v>
      </c>
      <c r="AN102" s="363">
        <v>0.10471276993551637</v>
      </c>
      <c r="AO102" s="363">
        <v>0.10495376627254593</v>
      </c>
      <c r="AP102" s="363">
        <v>0.30559999999999998</v>
      </c>
      <c r="AQ102" s="363">
        <v>0.23775000000000002</v>
      </c>
      <c r="AR102" s="363">
        <v>0.37832500000000002</v>
      </c>
      <c r="AS102" s="363">
        <v>0.34386306333714317</v>
      </c>
      <c r="AT102" s="363">
        <v>7.108366002381801E-3</v>
      </c>
      <c r="AU102" s="363">
        <v>8.2690939314872494E-2</v>
      </c>
      <c r="AV102" s="363">
        <v>7.0400000000000004E-2</v>
      </c>
      <c r="AW102" s="363">
        <v>0.28226108408674361</v>
      </c>
    </row>
    <row r="103" spans="1:49">
      <c r="A103" s="357">
        <v>8.1393000000000004</v>
      </c>
      <c r="B103" s="357">
        <f t="shared" si="1"/>
        <v>8139.3</v>
      </c>
      <c r="C103" s="357">
        <v>0.15679999999999999</v>
      </c>
      <c r="D103" s="357">
        <v>0.22889999999999999</v>
      </c>
      <c r="E103" s="357">
        <v>-7.2099999999999997E-2</v>
      </c>
      <c r="F103" s="357">
        <v>9894.7746999999999</v>
      </c>
      <c r="G103" s="357">
        <v>0.34179999999999999</v>
      </c>
      <c r="H103" s="357"/>
      <c r="I103" s="357">
        <v>9800</v>
      </c>
      <c r="J103" s="372">
        <v>0.32184027780000002</v>
      </c>
      <c r="K103" s="357"/>
      <c r="AI103" s="359" t="s">
        <v>2008</v>
      </c>
      <c r="AJ103" s="363">
        <v>66.877200000000002</v>
      </c>
      <c r="AK103" s="363">
        <v>0.30677614678899068</v>
      </c>
      <c r="AL103" s="363">
        <v>9.5862397979968005E-3</v>
      </c>
      <c r="AM103" s="363">
        <v>9.6304160182640666E-3</v>
      </c>
      <c r="AN103" s="363">
        <v>9.7909344794032807E-2</v>
      </c>
      <c r="AO103" s="363">
        <v>9.8134683054789895E-2</v>
      </c>
      <c r="AP103" s="363">
        <v>0.30520000000000003</v>
      </c>
      <c r="AQ103" s="363">
        <v>0.247475</v>
      </c>
      <c r="AR103" s="363">
        <v>0.38430000000000003</v>
      </c>
      <c r="AS103" s="363">
        <v>0.31915566388992306</v>
      </c>
      <c r="AT103" s="363">
        <v>6.6465194099819165E-3</v>
      </c>
      <c r="AU103" s="363">
        <v>7.9424114131807083E-2</v>
      </c>
      <c r="AV103" s="363">
        <v>7.0400000000000004E-2</v>
      </c>
      <c r="AW103" s="363">
        <v>0.28794125945038407</v>
      </c>
    </row>
    <row r="104" spans="1:49" ht="15" thickBot="1">
      <c r="A104" s="357">
        <v>8.1686999999999994</v>
      </c>
      <c r="B104" s="357">
        <f t="shared" si="1"/>
        <v>8168.7</v>
      </c>
      <c r="C104" s="357">
        <v>0.41270000000000001</v>
      </c>
      <c r="D104" s="357">
        <v>0.23630000000000001</v>
      </c>
      <c r="E104" s="357">
        <v>0.1764</v>
      </c>
      <c r="F104" s="357">
        <v>9994.9333000000006</v>
      </c>
      <c r="G104" s="357">
        <v>0.29399999999999998</v>
      </c>
      <c r="H104" s="357"/>
      <c r="I104" s="357">
        <v>9900</v>
      </c>
      <c r="J104" s="371">
        <v>0.33246079229999997</v>
      </c>
      <c r="K104" s="357"/>
      <c r="AI104" s="359" t="s">
        <v>2007</v>
      </c>
      <c r="AJ104" s="363">
        <v>68.474500000000006</v>
      </c>
      <c r="AK104" s="363">
        <v>0.31410321100917421</v>
      </c>
      <c r="AL104" s="363">
        <v>1.0619641411707769E-2</v>
      </c>
      <c r="AM104" s="363">
        <v>1.0668579851393059E-2</v>
      </c>
      <c r="AN104" s="363">
        <v>0.10305164439109048</v>
      </c>
      <c r="AO104" s="363">
        <v>0.10328881764931314</v>
      </c>
      <c r="AP104" s="363">
        <v>0.30599999999999999</v>
      </c>
      <c r="AQ104" s="363">
        <v>0.255</v>
      </c>
      <c r="AR104" s="363">
        <v>0.38719999999999999</v>
      </c>
      <c r="AS104" s="363">
        <v>0.32808211052665931</v>
      </c>
      <c r="AT104" s="363">
        <v>6.9956014527193626E-3</v>
      </c>
      <c r="AU104" s="363">
        <v>8.2492378587660967E-2</v>
      </c>
      <c r="AV104" s="363">
        <v>7.0800000000000002E-2</v>
      </c>
      <c r="AW104" s="363">
        <v>0.29592792785962641</v>
      </c>
    </row>
    <row r="105" spans="1:49">
      <c r="A105" s="357">
        <v>8.2042000000000002</v>
      </c>
      <c r="B105" s="357">
        <f t="shared" si="1"/>
        <v>8204.2000000000007</v>
      </c>
      <c r="C105" s="357">
        <v>0.25990000000000002</v>
      </c>
      <c r="D105" s="357">
        <v>0.2417</v>
      </c>
      <c r="E105" s="357">
        <v>1.8200000000000001E-2</v>
      </c>
      <c r="F105" s="357">
        <v>10095.091899999999</v>
      </c>
      <c r="G105" s="357">
        <v>0.4108</v>
      </c>
      <c r="H105" s="357"/>
      <c r="I105" s="357">
        <v>10000</v>
      </c>
      <c r="J105" s="369">
        <v>0.31649860470000002</v>
      </c>
      <c r="K105" s="357"/>
      <c r="AI105" s="359" t="s">
        <v>2006</v>
      </c>
      <c r="AJ105" s="363">
        <v>67.011899999999997</v>
      </c>
      <c r="AK105" s="363">
        <v>0.3073940366972478</v>
      </c>
      <c r="AL105" s="363">
        <v>1.1451009184622503E-2</v>
      </c>
      <c r="AM105" s="363">
        <v>1.1503778812201408E-2</v>
      </c>
      <c r="AN105" s="363">
        <v>0.10700938830131916</v>
      </c>
      <c r="AO105" s="363">
        <v>0.10725567030325907</v>
      </c>
      <c r="AP105" s="363">
        <v>0.29449999999999998</v>
      </c>
      <c r="AQ105" s="363">
        <v>0.23185</v>
      </c>
      <c r="AR105" s="363">
        <v>0.3911</v>
      </c>
      <c r="AS105" s="363">
        <v>0.34811797083335305</v>
      </c>
      <c r="AT105" s="363">
        <v>7.2642706157538999E-3</v>
      </c>
      <c r="AU105" s="363">
        <v>8.7321875263025012E-2</v>
      </c>
      <c r="AV105" s="363">
        <v>6.8899999999999989E-2</v>
      </c>
      <c r="AW105" s="363">
        <v>0.28515301159478751</v>
      </c>
    </row>
    <row r="106" spans="1:49">
      <c r="A106" s="357">
        <v>8.2288999999999994</v>
      </c>
      <c r="B106" s="357">
        <f t="shared" si="1"/>
        <v>8228.9</v>
      </c>
      <c r="C106" s="357">
        <v>0.27100000000000002</v>
      </c>
      <c r="D106" s="357">
        <v>0.2427</v>
      </c>
      <c r="E106" s="357">
        <v>2.8199999999999999E-2</v>
      </c>
      <c r="F106" s="357">
        <v>10195.2505</v>
      </c>
      <c r="G106" s="357">
        <v>0.6784</v>
      </c>
      <c r="H106" s="357"/>
      <c r="I106" s="357">
        <v>10100</v>
      </c>
      <c r="J106" s="369">
        <v>0.43921992859999998</v>
      </c>
      <c r="K106" s="357"/>
      <c r="AI106" s="359" t="s">
        <v>2005</v>
      </c>
      <c r="AJ106" s="363">
        <v>66.274799999999999</v>
      </c>
      <c r="AK106" s="363">
        <v>0.30401284403669721</v>
      </c>
      <c r="AL106" s="363">
        <v>1.0743850293746322E-2</v>
      </c>
      <c r="AM106" s="363">
        <v>1.0793361124593078E-2</v>
      </c>
      <c r="AN106" s="363">
        <v>0.10365254600706304</v>
      </c>
      <c r="AO106" s="363">
        <v>0.10389110223976392</v>
      </c>
      <c r="AP106" s="363">
        <v>0.29239999999999999</v>
      </c>
      <c r="AQ106" s="363">
        <v>0.24185000000000001</v>
      </c>
      <c r="AR106" s="363">
        <v>0.373475</v>
      </c>
      <c r="AS106" s="363">
        <v>0.34094791730099144</v>
      </c>
      <c r="AT106" s="363">
        <v>7.0363933123978543E-3</v>
      </c>
      <c r="AU106" s="363">
        <v>8.2448413433212686E-2</v>
      </c>
      <c r="AV106" s="363">
        <v>6.7199999999999996E-2</v>
      </c>
      <c r="AW106" s="363">
        <v>0.28300307898027116</v>
      </c>
    </row>
    <row r="107" spans="1:49">
      <c r="A107" s="357">
        <v>8.2448999999999995</v>
      </c>
      <c r="B107" s="357">
        <f t="shared" si="1"/>
        <v>8244.9</v>
      </c>
      <c r="C107" s="357">
        <v>0.26840000000000003</v>
      </c>
      <c r="D107" s="357">
        <v>0.2417</v>
      </c>
      <c r="E107" s="357">
        <v>2.6700000000000002E-2</v>
      </c>
      <c r="F107" s="357">
        <v>10295.409100000001</v>
      </c>
      <c r="G107" s="357">
        <v>0.43480000000000002</v>
      </c>
      <c r="H107" s="357"/>
      <c r="I107" s="357">
        <v>10200</v>
      </c>
      <c r="J107" s="369">
        <v>0.61459455929999995</v>
      </c>
      <c r="K107" s="357"/>
      <c r="AI107" s="359" t="s">
        <v>2004</v>
      </c>
      <c r="AJ107" s="363">
        <v>67.4375</v>
      </c>
      <c r="AK107" s="363">
        <v>0.30934633027522918</v>
      </c>
      <c r="AL107" s="363">
        <v>1.0799228541578989E-2</v>
      </c>
      <c r="AM107" s="363">
        <v>1.0848994571724514E-2</v>
      </c>
      <c r="AN107" s="363">
        <v>0.10391933670678903</v>
      </c>
      <c r="AO107" s="363">
        <v>0.10415850695802294</v>
      </c>
      <c r="AP107" s="363">
        <v>0.30630000000000002</v>
      </c>
      <c r="AQ107" s="363">
        <v>0.23680000000000001</v>
      </c>
      <c r="AR107" s="363">
        <v>0.392175</v>
      </c>
      <c r="AS107" s="363">
        <v>0.33593201708367038</v>
      </c>
      <c r="AT107" s="363">
        <v>7.0545042451986163E-3</v>
      </c>
      <c r="AU107" s="363">
        <v>8.5102651291978776E-2</v>
      </c>
      <c r="AV107" s="363">
        <v>8.0700000000000022E-2</v>
      </c>
      <c r="AW107" s="363">
        <v>0.28762492115935201</v>
      </c>
    </row>
    <row r="108" spans="1:49">
      <c r="A108" s="357">
        <v>8.2728999999999999</v>
      </c>
      <c r="B108" s="357">
        <f t="shared" si="1"/>
        <v>8272.9</v>
      </c>
      <c r="C108" s="357">
        <v>0.2576</v>
      </c>
      <c r="D108" s="357">
        <v>0.22900000000000001</v>
      </c>
      <c r="E108" s="357">
        <v>2.86E-2</v>
      </c>
      <c r="F108" s="357">
        <v>10395.5677</v>
      </c>
      <c r="G108" s="357">
        <v>0.46060000000000001</v>
      </c>
      <c r="H108" s="357"/>
      <c r="I108" s="357">
        <v>10300</v>
      </c>
      <c r="J108" s="369">
        <v>0.4637135516</v>
      </c>
      <c r="K108" s="357"/>
      <c r="AI108" s="359" t="s">
        <v>2003</v>
      </c>
      <c r="AJ108" s="363">
        <v>69.482200000000006</v>
      </c>
      <c r="AK108" s="363">
        <v>0.31872568807339452</v>
      </c>
      <c r="AL108" s="363">
        <v>1.1891954661223799E-2</v>
      </c>
      <c r="AM108" s="363">
        <v>1.1946756295607319E-2</v>
      </c>
      <c r="AN108" s="363">
        <v>0.10905023916169923</v>
      </c>
      <c r="AO108" s="363">
        <v>0.10930121817988726</v>
      </c>
      <c r="AP108" s="363">
        <v>0.31315000000000004</v>
      </c>
      <c r="AQ108" s="363">
        <v>0.25305</v>
      </c>
      <c r="AR108" s="363">
        <v>0.39850000000000002</v>
      </c>
      <c r="AS108" s="363">
        <v>0.34214449365809418</v>
      </c>
      <c r="AT108" s="363">
        <v>7.4028125995137693E-3</v>
      </c>
      <c r="AU108" s="363">
        <v>8.7066315966669472E-2</v>
      </c>
      <c r="AV108" s="363">
        <v>7.6599999999999974E-2</v>
      </c>
      <c r="AW108" s="363">
        <v>0.29613673775693217</v>
      </c>
    </row>
    <row r="109" spans="1:49">
      <c r="A109" s="357">
        <v>8.2955000000000005</v>
      </c>
      <c r="B109" s="357">
        <f t="shared" si="1"/>
        <v>8295.5</v>
      </c>
      <c r="C109" s="357">
        <v>0.1694</v>
      </c>
      <c r="D109" s="357">
        <v>0.22289999999999999</v>
      </c>
      <c r="E109" s="357">
        <v>-5.3499999999999999E-2</v>
      </c>
      <c r="F109" s="357">
        <v>10495.7263</v>
      </c>
      <c r="G109" s="357">
        <v>0.4844</v>
      </c>
      <c r="H109" s="357"/>
      <c r="I109" s="357">
        <v>10400</v>
      </c>
      <c r="J109" s="369">
        <v>0.46144590429999999</v>
      </c>
      <c r="K109" s="357"/>
      <c r="AI109" s="359" t="s">
        <v>2002</v>
      </c>
      <c r="AJ109" s="363">
        <v>67.110699999999994</v>
      </c>
      <c r="AK109" s="363">
        <v>0.30784724770642219</v>
      </c>
      <c r="AL109" s="363">
        <v>9.5504179052689174E-3</v>
      </c>
      <c r="AM109" s="363">
        <v>9.5944290476895119E-3</v>
      </c>
      <c r="AN109" s="363">
        <v>9.7726239594435008E-2</v>
      </c>
      <c r="AO109" s="363">
        <v>9.7951156438755294E-2</v>
      </c>
      <c r="AP109" s="363">
        <v>0.30730000000000002</v>
      </c>
      <c r="AQ109" s="363">
        <v>0.25485000000000002</v>
      </c>
      <c r="AR109" s="363">
        <v>0.372975</v>
      </c>
      <c r="AS109" s="363">
        <v>0.31745042491863174</v>
      </c>
      <c r="AT109" s="363">
        <v>6.6340894190984566E-3</v>
      </c>
      <c r="AU109" s="363">
        <v>7.735318575877452E-2</v>
      </c>
      <c r="AV109" s="363">
        <v>6.4299999999999996E-2</v>
      </c>
      <c r="AW109" s="363">
        <v>0.2893382386056178</v>
      </c>
    </row>
    <row r="110" spans="1:49">
      <c r="A110" s="357">
        <v>8.3294999999999995</v>
      </c>
      <c r="B110" s="357">
        <f t="shared" si="1"/>
        <v>8329.5</v>
      </c>
      <c r="C110" s="357">
        <v>0.3165</v>
      </c>
      <c r="D110" s="357">
        <v>0.2034</v>
      </c>
      <c r="E110" s="357">
        <v>0.11310000000000001</v>
      </c>
      <c r="F110" s="357">
        <v>10595.884899999999</v>
      </c>
      <c r="G110" s="357">
        <v>0.50700000000000001</v>
      </c>
      <c r="H110" s="357"/>
      <c r="I110" s="357">
        <v>10500</v>
      </c>
      <c r="J110" s="369">
        <v>0.48523907179999998</v>
      </c>
      <c r="K110" s="357"/>
      <c r="AI110" s="359" t="s">
        <v>2001</v>
      </c>
      <c r="AJ110" s="363">
        <v>66.963899999999995</v>
      </c>
      <c r="AK110" s="363">
        <v>0.30717385321100904</v>
      </c>
      <c r="AL110" s="363">
        <v>1.0541960187905059E-2</v>
      </c>
      <c r="AM110" s="363">
        <v>1.0590540649600475E-2</v>
      </c>
      <c r="AN110" s="363">
        <v>0.10267404826880577</v>
      </c>
      <c r="AO110" s="363">
        <v>0.10291035248992433</v>
      </c>
      <c r="AP110" s="363">
        <v>0.3004</v>
      </c>
      <c r="AQ110" s="363">
        <v>0.24185000000000001</v>
      </c>
      <c r="AR110" s="363">
        <v>0.39235000000000003</v>
      </c>
      <c r="AS110" s="363">
        <v>0.3342538669730955</v>
      </c>
      <c r="AT110" s="363">
        <v>6.9699685577063412E-3</v>
      </c>
      <c r="AU110" s="363">
        <v>8.3236831916505327E-2</v>
      </c>
      <c r="AV110" s="363">
        <v>7.3949999999999988E-2</v>
      </c>
      <c r="AW110" s="363">
        <v>0.28599266105661558</v>
      </c>
    </row>
    <row r="111" spans="1:49">
      <c r="A111" s="357">
        <v>8.3641000000000005</v>
      </c>
      <c r="B111" s="357">
        <f t="shared" si="1"/>
        <v>8364.1</v>
      </c>
      <c r="C111" s="357">
        <v>8.5500000000000007E-2</v>
      </c>
      <c r="D111" s="357">
        <v>0.19109999999999999</v>
      </c>
      <c r="E111" s="357">
        <v>-0.1056</v>
      </c>
      <c r="F111" s="357">
        <v>10696.0435</v>
      </c>
      <c r="G111" s="357">
        <v>0.52929999999999999</v>
      </c>
      <c r="H111" s="357"/>
      <c r="I111" s="357">
        <v>10600</v>
      </c>
      <c r="J111" s="369">
        <v>0.50788468279999999</v>
      </c>
      <c r="K111" s="357"/>
      <c r="AI111" s="359" t="s">
        <v>2000</v>
      </c>
      <c r="AJ111" s="363">
        <v>66.623900000000006</v>
      </c>
      <c r="AK111" s="363">
        <v>0.30561422018348627</v>
      </c>
      <c r="AL111" s="363">
        <v>1.0383307733566197E-2</v>
      </c>
      <c r="AM111" s="363">
        <v>1.0431157077960511E-2</v>
      </c>
      <c r="AN111" s="363">
        <v>0.10189851683693044</v>
      </c>
      <c r="AO111" s="363">
        <v>0.10213303617322121</v>
      </c>
      <c r="AP111" s="363">
        <v>0.29709999999999998</v>
      </c>
      <c r="AQ111" s="363">
        <v>0.25180000000000002</v>
      </c>
      <c r="AR111" s="363">
        <v>0.37909999999999999</v>
      </c>
      <c r="AS111" s="363">
        <v>0.33342204029561212</v>
      </c>
      <c r="AT111" s="363">
        <v>6.91732205367903E-3</v>
      </c>
      <c r="AU111" s="363">
        <v>8.0039643127682858E-2</v>
      </c>
      <c r="AV111" s="363">
        <v>7.1699999999999986E-2</v>
      </c>
      <c r="AW111" s="363">
        <v>0.28536461861692852</v>
      </c>
    </row>
    <row r="112" spans="1:49">
      <c r="A112" s="357">
        <v>8.3701000000000008</v>
      </c>
      <c r="B112" s="357">
        <f t="shared" si="1"/>
        <v>8370.1</v>
      </c>
      <c r="C112" s="357">
        <v>0.15809999999999999</v>
      </c>
      <c r="D112" s="357">
        <v>0.1817</v>
      </c>
      <c r="E112" s="357">
        <v>-2.3599999999999999E-2</v>
      </c>
      <c r="F112" s="357">
        <v>10796.2021</v>
      </c>
      <c r="G112" s="357">
        <v>0.55149999999999999</v>
      </c>
      <c r="H112" s="357"/>
      <c r="I112" s="357">
        <v>10700</v>
      </c>
      <c r="J112" s="369">
        <v>0.53016636890000002</v>
      </c>
      <c r="K112" s="357"/>
      <c r="AI112" s="359" t="s">
        <v>1999</v>
      </c>
      <c r="AJ112" s="363">
        <v>65.180999999999997</v>
      </c>
      <c r="AK112" s="363">
        <v>0.29899541284403675</v>
      </c>
      <c r="AL112" s="363">
        <v>1.1150888786297457E-2</v>
      </c>
      <c r="AM112" s="363">
        <v>1.1202275370566108E-2</v>
      </c>
      <c r="AN112" s="363">
        <v>0.10559776885094428</v>
      </c>
      <c r="AO112" s="363">
        <v>0.10584080201210735</v>
      </c>
      <c r="AP112" s="363">
        <v>0.28960000000000002</v>
      </c>
      <c r="AQ112" s="363">
        <v>0.226825</v>
      </c>
      <c r="AR112" s="363">
        <v>0.38540000000000002</v>
      </c>
      <c r="AS112" s="363">
        <v>0.35317521378171324</v>
      </c>
      <c r="AT112" s="363">
        <v>7.1684436434034885E-3</v>
      </c>
      <c r="AU112" s="363">
        <v>8.611634542546924E-2</v>
      </c>
      <c r="AV112" s="363">
        <v>8.450000000000002E-2</v>
      </c>
      <c r="AW112" s="363">
        <v>0.27602478177067713</v>
      </c>
    </row>
    <row r="113" spans="1:49">
      <c r="A113" s="357">
        <v>8.4004999999999992</v>
      </c>
      <c r="B113" s="357">
        <f t="shared" si="1"/>
        <v>8400.5</v>
      </c>
      <c r="C113" s="357">
        <v>0.15090000000000001</v>
      </c>
      <c r="D113" s="357">
        <v>0.16869999999999999</v>
      </c>
      <c r="E113" s="357">
        <v>-1.7899999999999999E-2</v>
      </c>
      <c r="F113" s="357">
        <v>10896.360699999999</v>
      </c>
      <c r="G113" s="357">
        <v>0.5302</v>
      </c>
      <c r="H113" s="357"/>
      <c r="I113" s="357">
        <v>10800</v>
      </c>
      <c r="J113" s="369">
        <v>0.54605685110000002</v>
      </c>
      <c r="K113" s="357"/>
      <c r="AI113" s="359" t="s">
        <v>1998</v>
      </c>
      <c r="AJ113" s="363">
        <v>68.481099999999998</v>
      </c>
      <c r="AK113" s="363">
        <v>0.3141334862385321</v>
      </c>
      <c r="AL113" s="363">
        <v>1.1747096263992925E-2</v>
      </c>
      <c r="AM113" s="363">
        <v>1.1801230348158791E-2</v>
      </c>
      <c r="AN113" s="363">
        <v>0.10838402218036072</v>
      </c>
      <c r="AO113" s="363">
        <v>0.10863346790082139</v>
      </c>
      <c r="AP113" s="363">
        <v>0.30669999999999997</v>
      </c>
      <c r="AQ113" s="363">
        <v>0.25240000000000001</v>
      </c>
      <c r="AR113" s="363">
        <v>0.39235000000000003</v>
      </c>
      <c r="AS113" s="363">
        <v>0.34502536955917235</v>
      </c>
      <c r="AT113" s="363">
        <v>7.3575868439228103E-3</v>
      </c>
      <c r="AU113" s="363">
        <v>8.5578755996969957E-2</v>
      </c>
      <c r="AV113" s="363">
        <v>7.259999999999997E-2</v>
      </c>
      <c r="AW113" s="363">
        <v>0.29011686575227325</v>
      </c>
    </row>
    <row r="114" spans="1:49">
      <c r="A114" s="357">
        <v>8.4222000000000001</v>
      </c>
      <c r="B114" s="357">
        <f t="shared" si="1"/>
        <v>8422.2000000000007</v>
      </c>
      <c r="C114" s="357">
        <v>0.17749999999999999</v>
      </c>
      <c r="D114" s="357">
        <v>0.16839999999999999</v>
      </c>
      <c r="E114" s="370">
        <v>9.1226999999999992E-3</v>
      </c>
      <c r="F114" s="357">
        <v>10996.5193</v>
      </c>
      <c r="G114" s="357">
        <v>0.53190000000000004</v>
      </c>
      <c r="H114" s="357"/>
      <c r="I114" s="357">
        <v>10900</v>
      </c>
      <c r="J114" s="369">
        <v>0.53272956790000003</v>
      </c>
      <c r="K114" s="357"/>
      <c r="AI114" s="359" t="s">
        <v>1997</v>
      </c>
      <c r="AJ114" s="363">
        <v>68.323800000000006</v>
      </c>
      <c r="AK114" s="363">
        <v>0.31341192660550454</v>
      </c>
      <c r="AL114" s="363">
        <v>1.1403993986196449E-2</v>
      </c>
      <c r="AM114" s="363">
        <v>1.1456546953874774E-2</v>
      </c>
      <c r="AN114" s="363">
        <v>0.10678948443642028</v>
      </c>
      <c r="AO114" s="363">
        <v>0.10703526032983138</v>
      </c>
      <c r="AP114" s="363">
        <v>0.31669999999999998</v>
      </c>
      <c r="AQ114" s="363">
        <v>0.25340000000000001</v>
      </c>
      <c r="AR114" s="363">
        <v>0.38840000000000002</v>
      </c>
      <c r="AS114" s="363">
        <v>0.34073203784244471</v>
      </c>
      <c r="AT114" s="363">
        <v>7.2493425686971534E-3</v>
      </c>
      <c r="AU114" s="363">
        <v>8.4393838902449295E-2</v>
      </c>
      <c r="AV114" s="363">
        <v>7.1099999999999983E-2</v>
      </c>
      <c r="AW114" s="363">
        <v>0.29022459411626877</v>
      </c>
    </row>
    <row r="115" spans="1:49">
      <c r="A115" s="357">
        <v>8.4733999999999998</v>
      </c>
      <c r="B115" s="357">
        <f t="shared" si="1"/>
        <v>8473.4</v>
      </c>
      <c r="C115" s="357">
        <v>0.17230000000000001</v>
      </c>
      <c r="D115" s="357">
        <v>0.19869999999999999</v>
      </c>
      <c r="E115" s="357">
        <v>-2.64E-2</v>
      </c>
      <c r="F115" s="357">
        <v>11096.677900000001</v>
      </c>
      <c r="G115" s="357">
        <v>0.53759999999999997</v>
      </c>
      <c r="H115" s="357"/>
      <c r="I115" s="357">
        <v>11000</v>
      </c>
      <c r="J115" s="369">
        <v>0.53253020939999995</v>
      </c>
      <c r="K115" s="357"/>
      <c r="AI115" s="359" t="s">
        <v>1996</v>
      </c>
      <c r="AJ115" s="363">
        <v>68.537900000000008</v>
      </c>
      <c r="AK115" s="363">
        <v>0.31439403669724797</v>
      </c>
      <c r="AL115" s="363">
        <v>1.1452868083705072E-2</v>
      </c>
      <c r="AM115" s="363">
        <v>1.1505646277639198E-2</v>
      </c>
      <c r="AN115" s="363">
        <v>0.10701807363106977</v>
      </c>
      <c r="AO115" s="363">
        <v>0.10726437562228756</v>
      </c>
      <c r="AP115" s="363">
        <v>0.30669999999999997</v>
      </c>
      <c r="AQ115" s="363">
        <v>0.247475</v>
      </c>
      <c r="AR115" s="363">
        <v>0.39197500000000002</v>
      </c>
      <c r="AS115" s="363">
        <v>0.34039473125924768</v>
      </c>
      <c r="AT115" s="363">
        <v>7.2648602143554532E-3</v>
      </c>
      <c r="AU115" s="363">
        <v>8.5570827371433386E-2</v>
      </c>
      <c r="AV115" s="363">
        <v>7.3450000000000015E-2</v>
      </c>
      <c r="AW115" s="363">
        <v>0.29212253155041973</v>
      </c>
    </row>
    <row r="116" spans="1:49">
      <c r="A116" s="357">
        <v>8.4992999999999999</v>
      </c>
      <c r="B116" s="357">
        <f t="shared" si="1"/>
        <v>8499.2999999999993</v>
      </c>
      <c r="C116" s="357">
        <v>0.1673</v>
      </c>
      <c r="D116" s="357">
        <v>0.21920000000000001</v>
      </c>
      <c r="E116" s="357">
        <v>-5.1900000000000002E-2</v>
      </c>
      <c r="F116" s="357">
        <v>11196.836499999999</v>
      </c>
      <c r="G116" s="357">
        <v>0.53769999999999996</v>
      </c>
      <c r="H116" s="357"/>
      <c r="I116" s="357">
        <v>11100</v>
      </c>
      <c r="J116" s="369">
        <v>0.53699421150000004</v>
      </c>
      <c r="K116" s="357"/>
      <c r="AI116" s="359" t="s">
        <v>1995</v>
      </c>
      <c r="AJ116" s="363">
        <v>68.469800000000006</v>
      </c>
      <c r="AK116" s="363">
        <v>0.31408165137614669</v>
      </c>
      <c r="AL116" s="363">
        <v>1.0369928378924335E-2</v>
      </c>
      <c r="AM116" s="363">
        <v>1.0417716067306475E-2</v>
      </c>
      <c r="AN116" s="363">
        <v>0.10183284528542023</v>
      </c>
      <c r="AO116" s="363">
        <v>0.10206721347869979</v>
      </c>
      <c r="AP116" s="363">
        <v>0.30615000000000003</v>
      </c>
      <c r="AQ116" s="363">
        <v>0.25717499999999999</v>
      </c>
      <c r="AR116" s="363">
        <v>0.38382500000000003</v>
      </c>
      <c r="AS116" s="363">
        <v>0.32422411445953719</v>
      </c>
      <c r="AT116" s="363">
        <v>6.9128639782755595E-3</v>
      </c>
      <c r="AU116" s="363">
        <v>8.0540686810874493E-2</v>
      </c>
      <c r="AV116" s="363">
        <v>6.6799999999999998E-2</v>
      </c>
      <c r="AW116" s="363">
        <v>0.29418809398552614</v>
      </c>
    </row>
    <row r="117" spans="1:49">
      <c r="A117" s="357">
        <v>8.5082000000000004</v>
      </c>
      <c r="B117" s="357">
        <f t="shared" si="1"/>
        <v>8508.2000000000007</v>
      </c>
      <c r="C117" s="357">
        <v>0.13020000000000001</v>
      </c>
      <c r="D117" s="357">
        <v>0.217</v>
      </c>
      <c r="E117" s="357">
        <v>-8.6699999999999999E-2</v>
      </c>
      <c r="F117" s="357">
        <v>11296.9951</v>
      </c>
      <c r="G117" s="357">
        <v>0.53569999999999995</v>
      </c>
      <c r="H117" s="357"/>
      <c r="I117" s="357">
        <v>11200</v>
      </c>
      <c r="J117" s="369">
        <v>0.53740686090000001</v>
      </c>
      <c r="K117" s="357"/>
      <c r="AI117" s="359" t="s">
        <v>1994</v>
      </c>
      <c r="AJ117" s="363">
        <v>67.402500000000003</v>
      </c>
      <c r="AK117" s="363">
        <v>0.30918577981651374</v>
      </c>
      <c r="AL117" s="363">
        <v>9.6519785592542717E-3</v>
      </c>
      <c r="AM117" s="363">
        <v>9.6964577231218024E-3</v>
      </c>
      <c r="AN117" s="363">
        <v>9.8244483607245206E-2</v>
      </c>
      <c r="AO117" s="363">
        <v>9.8470593189651304E-2</v>
      </c>
      <c r="AP117" s="363">
        <v>0.30070000000000002</v>
      </c>
      <c r="AQ117" s="363">
        <v>0.25669999999999998</v>
      </c>
      <c r="AR117" s="363">
        <v>0.39042500000000002</v>
      </c>
      <c r="AS117" s="363">
        <v>0.31775227070775502</v>
      </c>
      <c r="AT117" s="363">
        <v>6.6692701150524109E-3</v>
      </c>
      <c r="AU117" s="363">
        <v>8.0377135762982915E-2</v>
      </c>
      <c r="AV117" s="363">
        <v>7.3349999999999971E-2</v>
      </c>
      <c r="AW117" s="363">
        <v>0.2900484166429963</v>
      </c>
    </row>
    <row r="118" spans="1:49">
      <c r="A118" s="357">
        <v>8.5596999999999994</v>
      </c>
      <c r="B118" s="357">
        <f t="shared" si="1"/>
        <v>8559.6999999999989</v>
      </c>
      <c r="C118" s="357">
        <v>0.34239999999999998</v>
      </c>
      <c r="D118" s="357">
        <v>0.25719999999999998</v>
      </c>
      <c r="E118" s="357">
        <v>8.5300000000000001E-2</v>
      </c>
      <c r="F118" s="357">
        <v>11397.153700000001</v>
      </c>
      <c r="G118" s="357">
        <v>0.53180000000000005</v>
      </c>
      <c r="H118" s="357"/>
      <c r="I118" s="357">
        <v>11300</v>
      </c>
      <c r="J118" s="369">
        <v>0.53537351550000001</v>
      </c>
      <c r="K118" s="357"/>
      <c r="AI118" s="359" t="s">
        <v>1993</v>
      </c>
      <c r="AJ118" s="363">
        <v>66.826300000000003</v>
      </c>
      <c r="AK118" s="363">
        <v>0.30654266055045881</v>
      </c>
      <c r="AL118" s="363">
        <v>1.2694320152554499E-2</v>
      </c>
      <c r="AM118" s="363">
        <v>1.2752819323764427E-2</v>
      </c>
      <c r="AN118" s="363">
        <v>0.11266907362961008</v>
      </c>
      <c r="AO118" s="363">
        <v>0.11292838139176718</v>
      </c>
      <c r="AP118" s="363">
        <v>0.30559999999999998</v>
      </c>
      <c r="AQ118" s="363">
        <v>0.253</v>
      </c>
      <c r="AR118" s="363">
        <v>0.39027499999999998</v>
      </c>
      <c r="AS118" s="363">
        <v>0.36754777761532498</v>
      </c>
      <c r="AT118" s="363">
        <v>7.6484750904953968E-3</v>
      </c>
      <c r="AU118" s="363">
        <v>8.6936103863311173E-2</v>
      </c>
      <c r="AV118" s="363">
        <v>6.7350000000000021E-2</v>
      </c>
      <c r="AW118" s="363">
        <v>0.27771973926359994</v>
      </c>
    </row>
    <row r="119" spans="1:49">
      <c r="A119" s="357">
        <v>8.5761000000000003</v>
      </c>
      <c r="B119" s="357">
        <f t="shared" si="1"/>
        <v>8576.1</v>
      </c>
      <c r="C119" s="357">
        <v>0.2949</v>
      </c>
      <c r="D119" s="357">
        <v>0.26429999999999998</v>
      </c>
      <c r="E119" s="357">
        <v>3.0599999999999999E-2</v>
      </c>
      <c r="F119" s="357">
        <v>11497.3123</v>
      </c>
      <c r="G119" s="357">
        <v>0.51590000000000003</v>
      </c>
      <c r="H119" s="357"/>
      <c r="I119" s="357">
        <v>11400</v>
      </c>
      <c r="J119" s="369">
        <v>0.5300161846</v>
      </c>
      <c r="K119" s="357"/>
      <c r="AI119" s="359" t="s">
        <v>1992</v>
      </c>
      <c r="AJ119" s="363">
        <v>66.341899999999995</v>
      </c>
      <c r="AK119" s="363">
        <v>0.30432064220183497</v>
      </c>
      <c r="AL119" s="363">
        <v>1.1197904023440786E-2</v>
      </c>
      <c r="AM119" s="363">
        <v>1.124950726778844E-2</v>
      </c>
      <c r="AN119" s="363">
        <v>0.10582014942080165</v>
      </c>
      <c r="AO119" s="363">
        <v>0.10606369439062756</v>
      </c>
      <c r="AP119" s="363">
        <v>0.31015000000000004</v>
      </c>
      <c r="AQ119" s="363">
        <v>0.22539999999999999</v>
      </c>
      <c r="AR119" s="363">
        <v>0.39147500000000002</v>
      </c>
      <c r="AS119" s="363">
        <v>0.34772583501127868</v>
      </c>
      <c r="AT119" s="363">
        <v>7.1835398201480997E-3</v>
      </c>
      <c r="AU119" s="363">
        <v>8.8050698594394405E-2</v>
      </c>
      <c r="AV119" s="363">
        <v>8.2149999999999973E-2</v>
      </c>
      <c r="AW119" s="363">
        <v>0.2823246251854441</v>
      </c>
    </row>
    <row r="120" spans="1:49">
      <c r="A120" s="357">
        <v>8.5975999999999999</v>
      </c>
      <c r="B120" s="357">
        <f t="shared" si="1"/>
        <v>8597.6</v>
      </c>
      <c r="C120" s="357">
        <v>0.3921</v>
      </c>
      <c r="D120" s="357">
        <v>0.27760000000000001</v>
      </c>
      <c r="E120" s="357">
        <v>0.1145</v>
      </c>
      <c r="F120" s="357">
        <v>11597.4709</v>
      </c>
      <c r="G120" s="357">
        <v>0.51400000000000001</v>
      </c>
      <c r="H120" s="357"/>
      <c r="I120" s="357">
        <v>11500</v>
      </c>
      <c r="J120" s="369">
        <v>0.51741345100000002</v>
      </c>
      <c r="K120" s="357"/>
      <c r="AI120" s="359" t="s">
        <v>1991</v>
      </c>
      <c r="AJ120" s="363">
        <v>68.699100000000001</v>
      </c>
      <c r="AK120" s="363">
        <v>0.3151334862385321</v>
      </c>
      <c r="AL120" s="363">
        <v>1.2132987181424113E-2</v>
      </c>
      <c r="AM120" s="363">
        <v>1.2188899564748648E-2</v>
      </c>
      <c r="AN120" s="363">
        <v>0.1101498396795207</v>
      </c>
      <c r="AO120" s="363">
        <v>0.11040334942721913</v>
      </c>
      <c r="AP120" s="363">
        <v>0.30730000000000002</v>
      </c>
      <c r="AQ120" s="363">
        <v>0.255</v>
      </c>
      <c r="AR120" s="363">
        <v>0.39374999999999999</v>
      </c>
      <c r="AS120" s="363">
        <v>0.34953391019875829</v>
      </c>
      <c r="AT120" s="363">
        <v>7.4774583465596839E-3</v>
      </c>
      <c r="AU120" s="363">
        <v>8.76062747243498E-2</v>
      </c>
      <c r="AV120" s="363">
        <v>7.3699999999999988E-2</v>
      </c>
      <c r="AW120" s="363">
        <v>0.29129662866458567</v>
      </c>
    </row>
    <row r="121" spans="1:49">
      <c r="A121" s="357">
        <v>8.6138999999999992</v>
      </c>
      <c r="B121" s="357">
        <f t="shared" si="1"/>
        <v>8613.9</v>
      </c>
      <c r="C121" s="357">
        <v>0.27200000000000002</v>
      </c>
      <c r="D121" s="357">
        <v>0.28210000000000002</v>
      </c>
      <c r="E121" s="370">
        <v>-0.01</v>
      </c>
      <c r="F121" s="357">
        <v>11697.629499999999</v>
      </c>
      <c r="G121" s="357">
        <v>0.5071</v>
      </c>
      <c r="H121" s="357"/>
      <c r="I121" s="357">
        <v>11600</v>
      </c>
      <c r="J121" s="369">
        <v>0.51326328889999995</v>
      </c>
      <c r="K121" s="357"/>
      <c r="AI121" s="359" t="s">
        <v>1990</v>
      </c>
      <c r="AJ121" s="363">
        <v>66.700800000000001</v>
      </c>
      <c r="AK121" s="363">
        <v>0.30596697247706411</v>
      </c>
      <c r="AL121" s="363">
        <v>9.8443764321185061E-3</v>
      </c>
      <c r="AM121" s="363">
        <v>9.8897422221282689E-3</v>
      </c>
      <c r="AN121" s="363">
        <v>9.92188310358397E-2</v>
      </c>
      <c r="AO121" s="363">
        <v>9.9447183077894519E-2</v>
      </c>
      <c r="AP121" s="363">
        <v>0.30559999999999998</v>
      </c>
      <c r="AQ121" s="363">
        <v>0.25159999999999999</v>
      </c>
      <c r="AR121" s="363">
        <v>0.38719999999999999</v>
      </c>
      <c r="AS121" s="363">
        <v>0.32427954635945988</v>
      </c>
      <c r="AT121" s="363">
        <v>6.7354131283658249E-3</v>
      </c>
      <c r="AU121" s="363">
        <v>8.0540366972477059E-2</v>
      </c>
      <c r="AV121" s="363">
        <v>6.9949999999999998E-2</v>
      </c>
      <c r="AW121" s="363">
        <v>0.28458802208759038</v>
      </c>
    </row>
    <row r="122" spans="1:49">
      <c r="A122" s="357">
        <v>8.6362000000000005</v>
      </c>
      <c r="B122" s="357">
        <f t="shared" si="1"/>
        <v>8636.2000000000007</v>
      </c>
      <c r="C122" s="357">
        <v>0.25480000000000003</v>
      </c>
      <c r="D122" s="357">
        <v>0.29060000000000002</v>
      </c>
      <c r="E122" s="357">
        <v>-3.5700000000000003E-2</v>
      </c>
      <c r="F122" s="357">
        <v>11797.7881</v>
      </c>
      <c r="G122" s="357">
        <v>0.50449999999999995</v>
      </c>
      <c r="H122" s="357"/>
      <c r="I122" s="357">
        <v>11700</v>
      </c>
      <c r="J122" s="369">
        <v>0.5075254347</v>
      </c>
      <c r="K122" s="357"/>
      <c r="AI122" s="359" t="s">
        <v>1989</v>
      </c>
      <c r="AJ122" s="363">
        <v>68.647400000000005</v>
      </c>
      <c r="AK122" s="363">
        <v>0.3148963302752294</v>
      </c>
      <c r="AL122" s="363">
        <v>9.1203256746065151E-3</v>
      </c>
      <c r="AM122" s="363">
        <v>9.162354825180739E-3</v>
      </c>
      <c r="AN122" s="363">
        <v>9.5500396201306487E-2</v>
      </c>
      <c r="AO122" s="363">
        <v>9.5720190269246427E-2</v>
      </c>
      <c r="AP122" s="363">
        <v>0.3165</v>
      </c>
      <c r="AQ122" s="363">
        <v>0.2611</v>
      </c>
      <c r="AR122" s="363">
        <v>0.38779999999999998</v>
      </c>
      <c r="AS122" s="363">
        <v>0.30327567208495604</v>
      </c>
      <c r="AT122" s="363">
        <v>6.482989323932562E-3</v>
      </c>
      <c r="AU122" s="363">
        <v>7.6204620823163025E-2</v>
      </c>
      <c r="AV122" s="363">
        <v>5.7950000000000002E-2</v>
      </c>
      <c r="AW122" s="363">
        <v>0.29519954919161717</v>
      </c>
    </row>
    <row r="123" spans="1:49">
      <c r="A123" s="357">
        <v>8.6331000000000007</v>
      </c>
      <c r="B123" s="357">
        <f t="shared" si="1"/>
        <v>8633.1</v>
      </c>
      <c r="C123" s="357">
        <v>0.28060000000000002</v>
      </c>
      <c r="D123" s="357">
        <v>0.29020000000000001</v>
      </c>
      <c r="E123" s="370">
        <v>-9.6238000000000001E-3</v>
      </c>
      <c r="F123" s="357">
        <v>11897.9467</v>
      </c>
      <c r="G123" s="357">
        <v>0.501</v>
      </c>
      <c r="H123" s="357"/>
      <c r="I123" s="357">
        <v>11800</v>
      </c>
      <c r="J123" s="369">
        <v>0.50432010220000001</v>
      </c>
      <c r="K123" s="357"/>
      <c r="AI123" s="359" t="s">
        <v>1988</v>
      </c>
      <c r="AJ123" s="363">
        <v>69.082400000000007</v>
      </c>
      <c r="AK123" s="363">
        <v>0.31689174311926582</v>
      </c>
      <c r="AL123" s="363">
        <v>1.0096439656594559E-2</v>
      </c>
      <c r="AM123" s="363">
        <v>1.0142967028283935E-2</v>
      </c>
      <c r="AN123" s="363">
        <v>0.10048104127941031</v>
      </c>
      <c r="AO123" s="363">
        <v>0.10071229829709942</v>
      </c>
      <c r="AP123" s="363">
        <v>0.3196</v>
      </c>
      <c r="AQ123" s="363">
        <v>0.25240000000000001</v>
      </c>
      <c r="AR123" s="363">
        <v>0.39205000000000001</v>
      </c>
      <c r="AS123" s="363">
        <v>0.31708317891259513</v>
      </c>
      <c r="AT123" s="363">
        <v>6.821097542872104E-3</v>
      </c>
      <c r="AU123" s="363">
        <v>8.2142201834862386E-2</v>
      </c>
      <c r="AV123" s="363">
        <v>7.2300000000000003E-2</v>
      </c>
      <c r="AW123" s="363">
        <v>0.29808998222804345</v>
      </c>
    </row>
    <row r="124" spans="1:49">
      <c r="A124" s="357">
        <v>8.6577000000000002</v>
      </c>
      <c r="B124" s="357">
        <f t="shared" si="1"/>
        <v>8657.7000000000007</v>
      </c>
      <c r="C124" s="357">
        <v>0.2601</v>
      </c>
      <c r="D124" s="357">
        <v>0.28749999999999998</v>
      </c>
      <c r="E124" s="357">
        <v>-2.7400000000000001E-2</v>
      </c>
      <c r="F124" s="357">
        <v>11998.105299999999</v>
      </c>
      <c r="G124" s="357">
        <v>0.49370000000000003</v>
      </c>
      <c r="H124" s="357"/>
      <c r="I124" s="357">
        <v>11900</v>
      </c>
      <c r="J124" s="369">
        <v>0.50041424980000004</v>
      </c>
      <c r="K124" s="357"/>
      <c r="AI124" s="359" t="s">
        <v>1987</v>
      </c>
      <c r="AJ124" s="363">
        <v>69.200599999999994</v>
      </c>
      <c r="AK124" s="363">
        <v>0.31743394495412852</v>
      </c>
      <c r="AL124" s="363">
        <v>1.1769069214712572E-2</v>
      </c>
      <c r="AM124" s="363">
        <v>1.1823304556715855E-2</v>
      </c>
      <c r="AN124" s="363">
        <v>0.10848534101302615</v>
      </c>
      <c r="AO124" s="363">
        <v>0.10873501991868055</v>
      </c>
      <c r="AP124" s="363">
        <v>0.30295000000000005</v>
      </c>
      <c r="AQ124" s="363">
        <v>0.25669999999999998</v>
      </c>
      <c r="AR124" s="363">
        <v>0.39065</v>
      </c>
      <c r="AS124" s="363">
        <v>0.34175721512298585</v>
      </c>
      <c r="AT124" s="363">
        <v>7.3644648144507927E-3</v>
      </c>
      <c r="AU124" s="363">
        <v>8.5889975591280199E-2</v>
      </c>
      <c r="AV124" s="363">
        <v>6.8800000000000014E-2</v>
      </c>
      <c r="AW124" s="363">
        <v>0.29550312023914982</v>
      </c>
    </row>
    <row r="125" spans="1:49">
      <c r="A125" s="357">
        <v>8.6824999999999992</v>
      </c>
      <c r="B125" s="357">
        <f t="shared" si="1"/>
        <v>8682.5</v>
      </c>
      <c r="C125" s="357">
        <v>0.28489999999999999</v>
      </c>
      <c r="D125" s="357">
        <v>0.28070000000000001</v>
      </c>
      <c r="E125" s="370">
        <v>4.1526999999999996E-3</v>
      </c>
      <c r="F125" s="357">
        <v>12098.2639</v>
      </c>
      <c r="G125" s="357">
        <v>0.48870000000000002</v>
      </c>
      <c r="H125" s="357"/>
      <c r="I125" s="357">
        <v>12000</v>
      </c>
      <c r="J125" s="369">
        <v>0.4938711174</v>
      </c>
      <c r="K125" s="357"/>
      <c r="AI125" s="359" t="s">
        <v>1986</v>
      </c>
      <c r="AJ125" s="363">
        <v>69.075999999999993</v>
      </c>
      <c r="AK125" s="363">
        <v>0.316862385321101</v>
      </c>
      <c r="AL125" s="363">
        <v>1.057497730073226E-2</v>
      </c>
      <c r="AM125" s="363">
        <v>1.0623709915021349E-2</v>
      </c>
      <c r="AN125" s="363">
        <v>0.10283470863833991</v>
      </c>
      <c r="AO125" s="363">
        <v>0.10307138261914094</v>
      </c>
      <c r="AP125" s="363">
        <v>0.32250000000000001</v>
      </c>
      <c r="AQ125" s="363">
        <v>0.253</v>
      </c>
      <c r="AR125" s="363">
        <v>0.39232500000000003</v>
      </c>
      <c r="AS125" s="363">
        <v>0.32454059996464901</v>
      </c>
      <c r="AT125" s="363">
        <v>6.9808748942441845E-3</v>
      </c>
      <c r="AU125" s="363">
        <v>8.2455390960356867E-2</v>
      </c>
      <c r="AV125" s="363">
        <v>6.9900000000000018E-2</v>
      </c>
      <c r="AW125" s="363">
        <v>0.29731566404076587</v>
      </c>
    </row>
    <row r="126" spans="1:49">
      <c r="A126" s="357">
        <v>8.6974</v>
      </c>
      <c r="B126" s="357">
        <f t="shared" si="1"/>
        <v>8697.4</v>
      </c>
      <c r="C126" s="357">
        <v>0.26090000000000002</v>
      </c>
      <c r="D126" s="357">
        <v>0.2712</v>
      </c>
      <c r="E126" s="357">
        <v>-1.03E-2</v>
      </c>
      <c r="F126" s="357">
        <v>12198.422500000001</v>
      </c>
      <c r="G126" s="357">
        <v>0.48270000000000002</v>
      </c>
      <c r="H126" s="357"/>
      <c r="I126" s="357">
        <v>12100</v>
      </c>
      <c r="J126" s="369">
        <v>0.4884797132</v>
      </c>
      <c r="K126" s="357"/>
      <c r="AI126" s="359" t="s">
        <v>1985</v>
      </c>
      <c r="AJ126" s="363">
        <v>66.517300000000006</v>
      </c>
      <c r="AK126" s="363">
        <v>0.30512522935779773</v>
      </c>
      <c r="AL126" s="363">
        <v>9.8575854643969344E-3</v>
      </c>
      <c r="AM126" s="363">
        <v>9.9030121255231883E-3</v>
      </c>
      <c r="AN126" s="363">
        <v>9.9285373869452367E-2</v>
      </c>
      <c r="AO126" s="363">
        <v>9.9513879059773311E-2</v>
      </c>
      <c r="AP126" s="363">
        <v>0.30669999999999997</v>
      </c>
      <c r="AQ126" s="363">
        <v>0.25480000000000003</v>
      </c>
      <c r="AR126" s="363">
        <v>0.373</v>
      </c>
      <c r="AS126" s="363">
        <v>0.32539221380814687</v>
      </c>
      <c r="AT126" s="363">
        <v>6.7399303502523782E-3</v>
      </c>
      <c r="AU126" s="363">
        <v>7.6435535729315746E-2</v>
      </c>
      <c r="AV126" s="363">
        <v>6.2350000000000003E-2</v>
      </c>
      <c r="AW126" s="363">
        <v>0.28343129290294039</v>
      </c>
    </row>
    <row r="127" spans="1:49">
      <c r="A127" s="357">
        <v>8.7172000000000001</v>
      </c>
      <c r="B127" s="357">
        <f t="shared" si="1"/>
        <v>8717.2000000000007</v>
      </c>
      <c r="C127" s="357">
        <v>0.23069999999999999</v>
      </c>
      <c r="D127" s="357">
        <v>0.25219999999999998</v>
      </c>
      <c r="E127" s="357">
        <v>-2.1499999999999998E-2</v>
      </c>
      <c r="F127" s="357">
        <v>12298.581099999999</v>
      </c>
      <c r="G127" s="357">
        <v>0.47549999999999998</v>
      </c>
      <c r="H127" s="357"/>
      <c r="I127" s="357">
        <v>12200</v>
      </c>
      <c r="J127" s="369">
        <v>0.48244613829999999</v>
      </c>
      <c r="K127" s="357"/>
      <c r="AI127" s="359" t="s">
        <v>1984</v>
      </c>
      <c r="AJ127" s="363">
        <v>69.463800000000006</v>
      </c>
      <c r="AK127" s="363">
        <v>0.31864128440366979</v>
      </c>
      <c r="AL127" s="363">
        <v>1.0696076185506269E-2</v>
      </c>
      <c r="AM127" s="363">
        <v>1.0745366859172196E-2</v>
      </c>
      <c r="AN127" s="363">
        <v>0.10342183611552383</v>
      </c>
      <c r="AO127" s="363">
        <v>0.1036598613696362</v>
      </c>
      <c r="AP127" s="363">
        <v>0.32300000000000001</v>
      </c>
      <c r="AQ127" s="363">
        <v>0.253</v>
      </c>
      <c r="AR127" s="363">
        <v>0.38435000000000002</v>
      </c>
      <c r="AS127" s="363">
        <v>0.32457136340344456</v>
      </c>
      <c r="AT127" s="363">
        <v>7.0207317044541379E-3</v>
      </c>
      <c r="AU127" s="363">
        <v>8.163410487332716E-2</v>
      </c>
      <c r="AV127" s="363">
        <v>6.4799999999999969E-2</v>
      </c>
      <c r="AW127" s="363">
        <v>0.29867212927326336</v>
      </c>
    </row>
    <row r="128" spans="1:49">
      <c r="A128" s="357">
        <v>8.7415000000000003</v>
      </c>
      <c r="B128" s="357">
        <f t="shared" si="1"/>
        <v>8741.5</v>
      </c>
      <c r="C128" s="357">
        <v>0.1638</v>
      </c>
      <c r="D128" s="357">
        <v>0.25090000000000001</v>
      </c>
      <c r="E128" s="357">
        <v>-8.7099999999999997E-2</v>
      </c>
      <c r="F128" s="357">
        <v>12398.7397</v>
      </c>
      <c r="G128" s="357">
        <v>0.46629999999999999</v>
      </c>
      <c r="H128" s="357"/>
      <c r="I128" s="357">
        <v>12300</v>
      </c>
      <c r="J128" s="369">
        <v>0.47513402929999998</v>
      </c>
      <c r="K128" s="357"/>
      <c r="AI128" s="359" t="s">
        <v>1983</v>
      </c>
      <c r="AJ128" s="363">
        <v>64.973100000000002</v>
      </c>
      <c r="AK128" s="363">
        <v>0.29804174311926607</v>
      </c>
      <c r="AL128" s="363">
        <v>1.0966441789622087E-2</v>
      </c>
      <c r="AM128" s="363">
        <v>1.1016978387730945E-2</v>
      </c>
      <c r="AN128" s="363">
        <v>0.10472078012325008</v>
      </c>
      <c r="AO128" s="363">
        <v>0.10496179489571882</v>
      </c>
      <c r="AP128" s="363">
        <v>0.29059999999999997</v>
      </c>
      <c r="AQ128" s="363">
        <v>0.23519999999999999</v>
      </c>
      <c r="AR128" s="363">
        <v>0.37287500000000001</v>
      </c>
      <c r="AS128" s="363">
        <v>0.35136279578577156</v>
      </c>
      <c r="AT128" s="363">
        <v>7.1089097693568699E-3</v>
      </c>
      <c r="AU128" s="363">
        <v>8.2941288612069689E-2</v>
      </c>
      <c r="AV128" s="363">
        <v>6.5000000000000058E-2</v>
      </c>
      <c r="AW128" s="363">
        <v>0.27577214168392516</v>
      </c>
    </row>
    <row r="129" spans="1:49">
      <c r="A129" s="357">
        <v>8.7635000000000005</v>
      </c>
      <c r="B129" s="357">
        <f t="shared" si="1"/>
        <v>8763.5</v>
      </c>
      <c r="C129" s="357">
        <v>0.4254</v>
      </c>
      <c r="D129" s="357">
        <v>0.2495</v>
      </c>
      <c r="E129" s="357">
        <v>0.1759</v>
      </c>
      <c r="F129" s="357">
        <v>12498.898300000001</v>
      </c>
      <c r="G129" s="357">
        <v>0.45900000000000002</v>
      </c>
      <c r="H129" s="357"/>
      <c r="I129" s="357">
        <v>12400</v>
      </c>
      <c r="J129" s="369">
        <v>0.46643346450000001</v>
      </c>
      <c r="K129" s="357"/>
      <c r="AI129" s="359" t="s">
        <v>1982</v>
      </c>
      <c r="AJ129" s="363">
        <v>67.960899999999995</v>
      </c>
      <c r="AK129" s="363">
        <v>0.31174724770642215</v>
      </c>
      <c r="AL129" s="363">
        <v>9.2783808410487369E-3</v>
      </c>
      <c r="AM129" s="363">
        <v>9.321138356445274E-3</v>
      </c>
      <c r="AN129" s="363">
        <v>9.632435227422366E-2</v>
      </c>
      <c r="AO129" s="363">
        <v>9.654604267625512E-2</v>
      </c>
      <c r="AP129" s="363">
        <v>0.31304999999999999</v>
      </c>
      <c r="AQ129" s="363">
        <v>0.25937500000000002</v>
      </c>
      <c r="AR129" s="363">
        <v>0.37474999999999997</v>
      </c>
      <c r="AS129" s="363">
        <v>0.30898220588280539</v>
      </c>
      <c r="AT129" s="363">
        <v>6.5389231067919705E-3</v>
      </c>
      <c r="AU129" s="363">
        <v>7.5883027522935784E-2</v>
      </c>
      <c r="AV129" s="363">
        <v>5.8149999999999979E-2</v>
      </c>
      <c r="AW129" s="363">
        <v>0.29312091330344658</v>
      </c>
    </row>
    <row r="130" spans="1:49">
      <c r="A130" s="357">
        <v>8.7606999999999999</v>
      </c>
      <c r="B130" s="357">
        <f t="shared" si="1"/>
        <v>8760.7000000000007</v>
      </c>
      <c r="C130" s="357">
        <v>0.2858</v>
      </c>
      <c r="D130" s="357">
        <v>0.2495</v>
      </c>
      <c r="E130" s="357">
        <v>3.6200000000000003E-2</v>
      </c>
      <c r="F130" s="357">
        <v>12599.0569</v>
      </c>
      <c r="G130" s="357">
        <v>0.45119999999999999</v>
      </c>
      <c r="H130" s="357"/>
      <c r="I130" s="357">
        <v>12500</v>
      </c>
      <c r="J130" s="369">
        <v>0.45885452199999999</v>
      </c>
      <c r="K130" s="357"/>
      <c r="AI130" s="359" t="s">
        <v>1981</v>
      </c>
      <c r="AJ130" s="363">
        <v>67.999099999999999</v>
      </c>
      <c r="AK130" s="363">
        <v>0.31192247706422022</v>
      </c>
      <c r="AL130" s="363">
        <v>1.1037974586524699E-2</v>
      </c>
      <c r="AM130" s="363">
        <v>1.1088840828858915E-2</v>
      </c>
      <c r="AN130" s="363">
        <v>0.10506176557875228</v>
      </c>
      <c r="AO130" s="363">
        <v>0.10530356512891154</v>
      </c>
      <c r="AP130" s="363">
        <v>0.31159999999999999</v>
      </c>
      <c r="AQ130" s="363">
        <v>0.25180000000000002</v>
      </c>
      <c r="AR130" s="363">
        <v>0.38840000000000002</v>
      </c>
      <c r="AS130" s="363">
        <v>0.33682011815109308</v>
      </c>
      <c r="AT130" s="363">
        <v>7.1320573703676279E-3</v>
      </c>
      <c r="AU130" s="363">
        <v>8.4559586735123302E-2</v>
      </c>
      <c r="AV130" s="363">
        <v>7.619999999999999E-2</v>
      </c>
      <c r="AW130" s="363">
        <v>0.28973189492336016</v>
      </c>
    </row>
    <row r="131" spans="1:49">
      <c r="A131" s="357">
        <v>8.782</v>
      </c>
      <c r="B131" s="357">
        <f t="shared" si="1"/>
        <v>8782</v>
      </c>
      <c r="C131" s="357">
        <v>0.2394</v>
      </c>
      <c r="D131" s="357">
        <v>0.25659999999999999</v>
      </c>
      <c r="E131" s="357">
        <v>-1.72E-2</v>
      </c>
      <c r="F131" s="357">
        <v>12699.2155</v>
      </c>
      <c r="G131" s="357">
        <v>0.4456</v>
      </c>
      <c r="H131" s="357"/>
      <c r="I131" s="357">
        <v>12600</v>
      </c>
      <c r="J131" s="369">
        <v>0.45141157459999998</v>
      </c>
      <c r="K131" s="357"/>
      <c r="AI131" s="359" t="s">
        <v>1980</v>
      </c>
      <c r="AJ131" s="363">
        <v>70.055999999999997</v>
      </c>
      <c r="AK131" s="363">
        <v>0.32135779816513765</v>
      </c>
      <c r="AL131" s="363">
        <v>1.0090820420840004E-2</v>
      </c>
      <c r="AM131" s="363">
        <v>1.0137321897433736E-2</v>
      </c>
      <c r="AN131" s="363">
        <v>0.10045307571617708</v>
      </c>
      <c r="AO131" s="363">
        <v>0.1006842683711499</v>
      </c>
      <c r="AP131" s="363">
        <v>0.3236</v>
      </c>
      <c r="AQ131" s="363">
        <v>0.26240000000000002</v>
      </c>
      <c r="AR131" s="363">
        <v>0.39429999999999998</v>
      </c>
      <c r="AS131" s="363">
        <v>0.31258950705330879</v>
      </c>
      <c r="AT131" s="363">
        <v>6.81919911673891E-3</v>
      </c>
      <c r="AU131" s="363">
        <v>7.9711253261509976E-2</v>
      </c>
      <c r="AV131" s="363">
        <v>6.7500000000000004E-2</v>
      </c>
      <c r="AW131" s="363">
        <v>0.30291563271128513</v>
      </c>
    </row>
    <row r="132" spans="1:49">
      <c r="A132" s="357">
        <v>8.8080999999999996</v>
      </c>
      <c r="B132" s="357">
        <f t="shared" si="1"/>
        <v>8808.1</v>
      </c>
      <c r="C132" s="357">
        <v>0.16370000000000001</v>
      </c>
      <c r="D132" s="357">
        <v>0.25690000000000002</v>
      </c>
      <c r="E132" s="357">
        <v>-9.3200000000000005E-2</v>
      </c>
      <c r="F132" s="357">
        <v>12799.374100000001</v>
      </c>
      <c r="G132" s="357">
        <v>0.4395</v>
      </c>
      <c r="H132" s="357"/>
      <c r="I132" s="357">
        <v>12700</v>
      </c>
      <c r="J132" s="369">
        <v>0.44549176299999999</v>
      </c>
      <c r="K132" s="357"/>
      <c r="AI132" s="359" t="s">
        <v>1979</v>
      </c>
      <c r="AJ132" s="363">
        <v>67.386700000000005</v>
      </c>
      <c r="AK132" s="363">
        <v>0.30911330275229337</v>
      </c>
      <c r="AL132" s="363">
        <v>8.4086910615688865E-3</v>
      </c>
      <c r="AM132" s="363">
        <v>8.4474407899632134E-3</v>
      </c>
      <c r="AN132" s="363">
        <v>9.1698915269314313E-2</v>
      </c>
      <c r="AO132" s="363">
        <v>9.1909960232627749E-2</v>
      </c>
      <c r="AP132" s="363">
        <v>0.31159999999999999</v>
      </c>
      <c r="AQ132" s="363">
        <v>0.25485000000000002</v>
      </c>
      <c r="AR132" s="363">
        <v>0.37369999999999998</v>
      </c>
      <c r="AS132" s="363">
        <v>0.29665146874250459</v>
      </c>
      <c r="AT132" s="363">
        <v>6.2249279830634717E-3</v>
      </c>
      <c r="AU132" s="363">
        <v>7.2571652217826785E-2</v>
      </c>
      <c r="AV132" s="363">
        <v>6.0999999999999999E-2</v>
      </c>
      <c r="AW132" s="363">
        <v>0.29195649509259342</v>
      </c>
    </row>
    <row r="133" spans="1:49">
      <c r="A133" s="357">
        <v>8.8191000000000006</v>
      </c>
      <c r="B133" s="357">
        <f t="shared" ref="B133:B196" si="2">A133*1000</f>
        <v>8819.1</v>
      </c>
      <c r="C133" s="357">
        <v>0.22389999999999999</v>
      </c>
      <c r="D133" s="357">
        <v>0.25840000000000002</v>
      </c>
      <c r="E133" s="357">
        <v>-3.4500000000000003E-2</v>
      </c>
      <c r="F133" s="357">
        <v>12899.5327</v>
      </c>
      <c r="G133" s="357">
        <v>0.43280000000000002</v>
      </c>
      <c r="H133" s="357"/>
      <c r="I133" s="357">
        <v>12800</v>
      </c>
      <c r="J133" s="369">
        <v>0.43938511289999999</v>
      </c>
      <c r="K133" s="357"/>
      <c r="AI133" s="359" t="s">
        <v>1978</v>
      </c>
      <c r="AJ133" s="363">
        <v>67.634699999999995</v>
      </c>
      <c r="AK133" s="363">
        <v>0.31025091743119282</v>
      </c>
      <c r="AL133" s="363">
        <v>1.1789391398240895E-2</v>
      </c>
      <c r="AM133" s="363">
        <v>1.1843720390859517E-2</v>
      </c>
      <c r="AN133" s="363">
        <v>0.10857896388454301</v>
      </c>
      <c r="AO133" s="363">
        <v>0.10882885826314415</v>
      </c>
      <c r="AP133" s="363">
        <v>0.30615000000000003</v>
      </c>
      <c r="AQ133" s="363">
        <v>0.25280000000000002</v>
      </c>
      <c r="AR133" s="363">
        <v>0.38824999999999998</v>
      </c>
      <c r="AS133" s="363">
        <v>0.34997145144179487</v>
      </c>
      <c r="AT133" s="363">
        <v>7.3708203490942337E-3</v>
      </c>
      <c r="AU133" s="363">
        <v>8.4169299722245614E-2</v>
      </c>
      <c r="AV133" s="363">
        <v>7.5049999999999992E-2</v>
      </c>
      <c r="AW133" s="363">
        <v>0.28555654674691194</v>
      </c>
    </row>
    <row r="134" spans="1:49">
      <c r="A134" s="357">
        <v>8.8522999999999996</v>
      </c>
      <c r="B134" s="357">
        <f t="shared" si="2"/>
        <v>8852.2999999999993</v>
      </c>
      <c r="C134" s="357">
        <v>0.12239999999999999</v>
      </c>
      <c r="D134" s="357">
        <v>0.26300000000000001</v>
      </c>
      <c r="E134" s="357">
        <v>-0.1406</v>
      </c>
      <c r="F134" s="357">
        <v>12999.6913</v>
      </c>
      <c r="G134" s="357">
        <v>0.42570000000000002</v>
      </c>
      <c r="H134" s="357"/>
      <c r="I134" s="357">
        <v>12900</v>
      </c>
      <c r="J134" s="369">
        <v>0.43271788220000001</v>
      </c>
      <c r="K134" s="357"/>
      <c r="AI134" s="359" t="s">
        <v>1977</v>
      </c>
      <c r="AJ134" s="363">
        <v>65.967699999999994</v>
      </c>
      <c r="AK134" s="363">
        <v>0.30260412844036721</v>
      </c>
      <c r="AL134" s="363">
        <v>1.0380318285708271E-2</v>
      </c>
      <c r="AM134" s="363">
        <v>1.0428153853845176E-2</v>
      </c>
      <c r="AN134" s="363">
        <v>0.10188384703037215</v>
      </c>
      <c r="AO134" s="363">
        <v>0.10211833260411754</v>
      </c>
      <c r="AP134" s="363">
        <v>0.30599999999999999</v>
      </c>
      <c r="AQ134" s="363">
        <v>0.25180000000000002</v>
      </c>
      <c r="AR134" s="363">
        <v>0.36877500000000002</v>
      </c>
      <c r="AS134" s="363">
        <v>0.33669020827800744</v>
      </c>
      <c r="AT134" s="363">
        <v>6.9163262023204542E-3</v>
      </c>
      <c r="AU134" s="363">
        <v>7.9823318744213445E-2</v>
      </c>
      <c r="AV134" s="363">
        <v>5.9300000000000005E-2</v>
      </c>
      <c r="AW134" s="363">
        <v>0.28102746526205657</v>
      </c>
    </row>
    <row r="135" spans="1:49">
      <c r="A135" s="357">
        <v>8.8550000000000004</v>
      </c>
      <c r="B135" s="357">
        <f t="shared" si="2"/>
        <v>8855</v>
      </c>
      <c r="C135" s="357">
        <v>0.37290000000000001</v>
      </c>
      <c r="D135" s="357">
        <v>0.2636</v>
      </c>
      <c r="E135" s="357">
        <v>0.10929999999999999</v>
      </c>
      <c r="F135" s="357">
        <v>13099.849899999999</v>
      </c>
      <c r="G135" s="357">
        <v>0.41799999999999998</v>
      </c>
      <c r="H135" s="357"/>
      <c r="I135" s="357">
        <v>13000</v>
      </c>
      <c r="J135" s="369">
        <v>0.42560230830000001</v>
      </c>
      <c r="K135" s="357"/>
      <c r="AI135" s="359" t="s">
        <v>1976</v>
      </c>
      <c r="AJ135" s="363">
        <v>66.568600000000004</v>
      </c>
      <c r="AK135" s="363">
        <v>0.3053605504587158</v>
      </c>
      <c r="AL135" s="363">
        <v>1.0854658443733695E-2</v>
      </c>
      <c r="AM135" s="363">
        <v>1.0904679911216339E-2</v>
      </c>
      <c r="AN135" s="363">
        <v>0.10418569212580821</v>
      </c>
      <c r="AO135" s="363">
        <v>0.10442547539377707</v>
      </c>
      <c r="AP135" s="363">
        <v>0.30130000000000001</v>
      </c>
      <c r="AQ135" s="363">
        <v>0.234375</v>
      </c>
      <c r="AR135" s="363">
        <v>0.39197500000000002</v>
      </c>
      <c r="AS135" s="363">
        <v>0.34118910242105399</v>
      </c>
      <c r="AT135" s="363">
        <v>7.0725856292196106E-3</v>
      </c>
      <c r="AU135" s="363">
        <v>8.519891423280869E-2</v>
      </c>
      <c r="AV135" s="363">
        <v>7.5900000000000023E-2</v>
      </c>
      <c r="AW135" s="363">
        <v>0.28459110535409671</v>
      </c>
    </row>
    <row r="136" spans="1:49">
      <c r="A136" s="357">
        <v>8.8772000000000002</v>
      </c>
      <c r="B136" s="357">
        <f t="shared" si="2"/>
        <v>8877.2000000000007</v>
      </c>
      <c r="C136" s="357">
        <v>0.33829999999999999</v>
      </c>
      <c r="D136" s="357">
        <v>0.27689999999999998</v>
      </c>
      <c r="E136" s="357">
        <v>6.1400000000000003E-2</v>
      </c>
      <c r="F136" s="357">
        <v>13200.008599999999</v>
      </c>
      <c r="G136" s="357">
        <v>0.40970000000000001</v>
      </c>
      <c r="H136" s="357"/>
      <c r="I136" s="357">
        <v>13100</v>
      </c>
      <c r="J136" s="369">
        <v>0.41791313009999997</v>
      </c>
      <c r="K136" s="357"/>
      <c r="AI136" s="359" t="s">
        <v>1975</v>
      </c>
      <c r="AJ136" s="363">
        <v>67.726699999999994</v>
      </c>
      <c r="AK136" s="363">
        <v>0.31067293577981642</v>
      </c>
      <c r="AL136" s="363">
        <v>1.1109542340922492E-2</v>
      </c>
      <c r="AM136" s="363">
        <v>1.1160738388576513E-2</v>
      </c>
      <c r="AN136" s="363">
        <v>0.10540181374588622</v>
      </c>
      <c r="AO136" s="363">
        <v>0.10564439591656773</v>
      </c>
      <c r="AP136" s="363">
        <v>0.30654999999999999</v>
      </c>
      <c r="AQ136" s="363">
        <v>0.247475</v>
      </c>
      <c r="AR136" s="363">
        <v>0.38614999999999999</v>
      </c>
      <c r="AS136" s="363">
        <v>0.33926937820096364</v>
      </c>
      <c r="AT136" s="363">
        <v>7.1551413440980116E-3</v>
      </c>
      <c r="AU136" s="363">
        <v>8.3501052099991577E-2</v>
      </c>
      <c r="AV136" s="363">
        <v>6.8449999999999983E-2</v>
      </c>
      <c r="AW136" s="363">
        <v>0.28769694255607059</v>
      </c>
    </row>
    <row r="137" spans="1:49">
      <c r="A137" s="357">
        <v>8.8735999999999997</v>
      </c>
      <c r="B137" s="357">
        <f t="shared" si="2"/>
        <v>8873.6</v>
      </c>
      <c r="C137" s="357">
        <v>0.32529999999999998</v>
      </c>
      <c r="D137" s="357">
        <v>0.2722</v>
      </c>
      <c r="E137" s="357">
        <v>5.3100000000000001E-2</v>
      </c>
      <c r="F137" s="357">
        <v>13300.1672</v>
      </c>
      <c r="G137" s="357">
        <v>0.40089999999999998</v>
      </c>
      <c r="H137" s="357"/>
      <c r="I137" s="357">
        <v>13200</v>
      </c>
      <c r="J137" s="369">
        <v>0.4096383321</v>
      </c>
      <c r="K137" s="357"/>
      <c r="AI137" s="359" t="s">
        <v>1974</v>
      </c>
      <c r="AJ137" s="363">
        <v>69.994600000000005</v>
      </c>
      <c r="AK137" s="363">
        <v>0.32107614678899077</v>
      </c>
      <c r="AL137" s="363">
        <v>9.9972775044188233E-3</v>
      </c>
      <c r="AM137" s="363">
        <v>1.0043347907664993E-2</v>
      </c>
      <c r="AN137" s="363">
        <v>9.9986386595470197E-2</v>
      </c>
      <c r="AO137" s="363">
        <v>0.10021650516589067</v>
      </c>
      <c r="AP137" s="363">
        <v>0.32445000000000002</v>
      </c>
      <c r="AQ137" s="363">
        <v>0.25180000000000002</v>
      </c>
      <c r="AR137" s="363">
        <v>0.39429999999999998</v>
      </c>
      <c r="AS137" s="363">
        <v>0.31141019846977491</v>
      </c>
      <c r="AT137" s="363">
        <v>6.7875181949052406E-3</v>
      </c>
      <c r="AU137" s="363">
        <v>8.2049061526807507E-2</v>
      </c>
      <c r="AV137" s="363">
        <v>7.0949999999999985E-2</v>
      </c>
      <c r="AW137" s="363">
        <v>0.30396657529366883</v>
      </c>
    </row>
    <row r="138" spans="1:49">
      <c r="A138" s="357">
        <v>8.8952000000000009</v>
      </c>
      <c r="B138" s="357">
        <f t="shared" si="2"/>
        <v>8895.2000000000007</v>
      </c>
      <c r="C138" s="357">
        <v>0.27579999999999999</v>
      </c>
      <c r="D138" s="357">
        <v>0.28210000000000002</v>
      </c>
      <c r="E138" s="370">
        <v>-6.3090999999999998E-3</v>
      </c>
      <c r="F138" s="357">
        <v>13400.325800000001</v>
      </c>
      <c r="G138" s="357">
        <v>0.39150000000000001</v>
      </c>
      <c r="H138" s="357"/>
      <c r="I138" s="357">
        <v>13300</v>
      </c>
      <c r="J138" s="369">
        <v>0.40084030900000001</v>
      </c>
      <c r="K138" s="357"/>
      <c r="AI138" s="359" t="s">
        <v>1973</v>
      </c>
      <c r="AJ138" s="363">
        <v>68.298000000000002</v>
      </c>
      <c r="AK138" s="363">
        <v>0.31329357798165142</v>
      </c>
      <c r="AL138" s="363">
        <v>1.026922693123474E-2</v>
      </c>
      <c r="AM138" s="363">
        <v>1.031655055764596E-2</v>
      </c>
      <c r="AN138" s="363">
        <v>0.10133719421433939</v>
      </c>
      <c r="AO138" s="363">
        <v>0.10157042166716627</v>
      </c>
      <c r="AP138" s="363">
        <v>0.3165</v>
      </c>
      <c r="AQ138" s="363">
        <v>0.24095</v>
      </c>
      <c r="AR138" s="363">
        <v>0.38765000000000005</v>
      </c>
      <c r="AS138" s="363">
        <v>0.32345761718829225</v>
      </c>
      <c r="AT138" s="363">
        <v>6.879216991142233E-3</v>
      </c>
      <c r="AU138" s="363">
        <v>8.1971618550627054E-2</v>
      </c>
      <c r="AV138" s="363">
        <v>7.1900000000000019E-2</v>
      </c>
      <c r="AW138" s="363">
        <v>0.29369870276485799</v>
      </c>
    </row>
    <row r="139" spans="1:49">
      <c r="A139" s="357">
        <v>8.9146000000000001</v>
      </c>
      <c r="B139" s="357">
        <f t="shared" si="2"/>
        <v>8914.6</v>
      </c>
      <c r="C139" s="357">
        <v>0.26750000000000002</v>
      </c>
      <c r="D139" s="357">
        <v>0.2853</v>
      </c>
      <c r="E139" s="357">
        <v>-1.78E-2</v>
      </c>
      <c r="F139" s="357">
        <v>13500.484399999999</v>
      </c>
      <c r="G139" s="357">
        <v>0.38150000000000001</v>
      </c>
      <c r="H139" s="357"/>
      <c r="I139" s="357">
        <v>13400</v>
      </c>
      <c r="J139" s="369">
        <v>0.39145666810000002</v>
      </c>
      <c r="K139" s="357"/>
      <c r="AI139" s="359" t="s">
        <v>1972</v>
      </c>
      <c r="AJ139" s="363">
        <v>68.23</v>
      </c>
      <c r="AK139" s="363">
        <v>0.31298165137614697</v>
      </c>
      <c r="AL139" s="363">
        <v>1.1543822048649099E-2</v>
      </c>
      <c r="AM139" s="363">
        <v>1.1597019385278818E-2</v>
      </c>
      <c r="AN139" s="363">
        <v>0.1074421800255798</v>
      </c>
      <c r="AO139" s="363">
        <v>0.10768945809724746</v>
      </c>
      <c r="AP139" s="363">
        <v>0.30669999999999997</v>
      </c>
      <c r="AQ139" s="363">
        <v>0.24107500000000001</v>
      </c>
      <c r="AR139" s="363">
        <v>0.39429999999999998</v>
      </c>
      <c r="AS139" s="363">
        <v>0.3432858749168457</v>
      </c>
      <c r="AT139" s="363">
        <v>7.2936504323774217E-3</v>
      </c>
      <c r="AU139" s="363">
        <v>8.8362292736301667E-2</v>
      </c>
      <c r="AV139" s="363">
        <v>7.5049999999999992E-2</v>
      </c>
      <c r="AW139" s="363">
        <v>0.29189238843192483</v>
      </c>
    </row>
    <row r="140" spans="1:49">
      <c r="A140" s="357">
        <v>8.9343000000000004</v>
      </c>
      <c r="B140" s="357">
        <f t="shared" si="2"/>
        <v>8934.3000000000011</v>
      </c>
      <c r="C140" s="357">
        <v>0.27960000000000002</v>
      </c>
      <c r="D140" s="357">
        <v>0.28210000000000002</v>
      </c>
      <c r="E140" s="370">
        <v>-2.5316000000000002E-3</v>
      </c>
      <c r="F140" s="357">
        <v>13600.643</v>
      </c>
      <c r="G140" s="357">
        <v>0.37090000000000001</v>
      </c>
      <c r="H140" s="357"/>
      <c r="I140" s="357">
        <v>13500</v>
      </c>
      <c r="J140" s="369">
        <v>0.38147492589999998</v>
      </c>
      <c r="K140" s="357"/>
      <c r="AI140" s="359" t="s">
        <v>1971</v>
      </c>
      <c r="AJ140" s="363">
        <v>66.765100000000004</v>
      </c>
      <c r="AK140" s="363">
        <v>0.30626192660550466</v>
      </c>
      <c r="AL140" s="363">
        <v>1.143608153206801E-2</v>
      </c>
      <c r="AM140" s="363">
        <v>1.1488782368621319E-2</v>
      </c>
      <c r="AN140" s="363">
        <v>0.10693961628913773</v>
      </c>
      <c r="AO140" s="363">
        <v>0.10718573771086021</v>
      </c>
      <c r="AP140" s="363">
        <v>0.30630000000000002</v>
      </c>
      <c r="AQ140" s="363">
        <v>0.24060000000000001</v>
      </c>
      <c r="AR140" s="363">
        <v>0.37809999999999999</v>
      </c>
      <c r="AS140" s="363">
        <v>0.34917698544646858</v>
      </c>
      <c r="AT140" s="363">
        <v>7.2595341829423737E-3</v>
      </c>
      <c r="AU140" s="363">
        <v>8.5114569480683439E-2</v>
      </c>
      <c r="AV140" s="363">
        <v>6.8799999999999972E-2</v>
      </c>
      <c r="AW140" s="363">
        <v>0.28290482690158036</v>
      </c>
    </row>
    <row r="141" spans="1:49">
      <c r="A141" s="357">
        <v>8.9506999999999994</v>
      </c>
      <c r="B141" s="357">
        <f t="shared" si="2"/>
        <v>8950.6999999999989</v>
      </c>
      <c r="C141" s="357">
        <v>0.26190000000000002</v>
      </c>
      <c r="D141" s="357">
        <v>0.2883</v>
      </c>
      <c r="E141" s="357">
        <v>-2.64E-2</v>
      </c>
      <c r="F141" s="357">
        <v>13700.801600000001</v>
      </c>
      <c r="G141" s="357">
        <v>0.35970000000000002</v>
      </c>
      <c r="H141" s="357"/>
      <c r="I141" s="357">
        <v>13600</v>
      </c>
      <c r="J141" s="369">
        <v>0.37089508240000002</v>
      </c>
      <c r="K141" s="357"/>
      <c r="AI141" s="359" t="s">
        <v>1970</v>
      </c>
      <c r="AJ141" s="363">
        <v>68.138999999999996</v>
      </c>
      <c r="AK141" s="363">
        <v>0.31256422018348623</v>
      </c>
      <c r="AL141" s="363">
        <v>1.0812085141823075E-2</v>
      </c>
      <c r="AM141" s="363">
        <v>1.0861910418974333E-2</v>
      </c>
      <c r="AN141" s="363">
        <v>0.1039811768630413</v>
      </c>
      <c r="AO141" s="363">
        <v>0.10422048943933401</v>
      </c>
      <c r="AP141" s="363">
        <v>0.29525000000000001</v>
      </c>
      <c r="AQ141" s="363">
        <v>0.25480000000000003</v>
      </c>
      <c r="AR141" s="363">
        <v>0.3982</v>
      </c>
      <c r="AS141" s="363">
        <v>0.33267140046292143</v>
      </c>
      <c r="AT141" s="363">
        <v>7.0587022285444516E-3</v>
      </c>
      <c r="AU141" s="363">
        <v>8.6339314872485473E-2</v>
      </c>
      <c r="AV141" s="363">
        <v>7.7449999999999991E-2</v>
      </c>
      <c r="AW141" s="363">
        <v>0.29193993257441031</v>
      </c>
    </row>
    <row r="142" spans="1:49">
      <c r="A142" s="357">
        <v>8.9573999999999998</v>
      </c>
      <c r="B142" s="357">
        <f t="shared" si="2"/>
        <v>8957.4</v>
      </c>
      <c r="C142" s="357">
        <v>0.26569999999999999</v>
      </c>
      <c r="D142" s="357">
        <v>0.2888</v>
      </c>
      <c r="E142" s="357">
        <v>-2.3099999999999999E-2</v>
      </c>
      <c r="F142" s="357">
        <v>13800.9602</v>
      </c>
      <c r="G142" s="357">
        <v>0.3478</v>
      </c>
      <c r="H142" s="357"/>
      <c r="I142" s="357">
        <v>13700</v>
      </c>
      <c r="J142" s="369">
        <v>0.35970505429999999</v>
      </c>
      <c r="K142" s="357"/>
      <c r="AI142" s="359" t="s">
        <v>1969</v>
      </c>
      <c r="AJ142" s="363">
        <v>67.027500000000003</v>
      </c>
      <c r="AK142" s="363">
        <v>0.30746559633027531</v>
      </c>
      <c r="AL142" s="363">
        <v>1.1132831889782001E-2</v>
      </c>
      <c r="AM142" s="363">
        <v>1.1184135262545972E-2</v>
      </c>
      <c r="AN142" s="363">
        <v>0.10551223573492319</v>
      </c>
      <c r="AO142" s="363">
        <v>0.10575507204170385</v>
      </c>
      <c r="AP142" s="363">
        <v>0.30354999999999999</v>
      </c>
      <c r="AQ142" s="363">
        <v>0.23680000000000001</v>
      </c>
      <c r="AR142" s="363">
        <v>0.39197500000000002</v>
      </c>
      <c r="AS142" s="363">
        <v>0.34316761613089031</v>
      </c>
      <c r="AT142" s="363">
        <v>7.1626372771467599E-3</v>
      </c>
      <c r="AU142" s="363">
        <v>8.666186768790507E-2</v>
      </c>
      <c r="AV142" s="363">
        <v>7.9649999999999999E-2</v>
      </c>
      <c r="AW142" s="363">
        <v>0.28221990545860215</v>
      </c>
    </row>
    <row r="143" spans="1:49">
      <c r="A143" s="357">
        <v>8.9823000000000004</v>
      </c>
      <c r="B143" s="357">
        <f t="shared" si="2"/>
        <v>8982.3000000000011</v>
      </c>
      <c r="C143" s="357">
        <v>0.36420000000000002</v>
      </c>
      <c r="D143" s="357">
        <v>0.30640000000000001</v>
      </c>
      <c r="E143" s="357">
        <v>5.7799999999999997E-2</v>
      </c>
      <c r="F143" s="357">
        <v>13901.1188</v>
      </c>
      <c r="G143" s="357">
        <v>0.33539999999999998</v>
      </c>
      <c r="H143" s="357"/>
      <c r="I143" s="357">
        <v>13800</v>
      </c>
      <c r="J143" s="369">
        <v>0.34785405549999998</v>
      </c>
      <c r="K143" s="357"/>
      <c r="AI143" s="359" t="s">
        <v>1968</v>
      </c>
      <c r="AJ143" s="363">
        <v>70.438000000000002</v>
      </c>
      <c r="AK143" s="363">
        <v>0.32311009174311944</v>
      </c>
      <c r="AL143" s="363">
        <v>1.1019097696321858E-2</v>
      </c>
      <c r="AM143" s="363">
        <v>1.1069876948378641E-2</v>
      </c>
      <c r="AN143" s="363">
        <v>0.1049718900292924</v>
      </c>
      <c r="AO143" s="363">
        <v>0.10521348273096295</v>
      </c>
      <c r="AP143" s="363">
        <v>0.32245000000000001</v>
      </c>
      <c r="AQ143" s="363">
        <v>0.25990000000000002</v>
      </c>
      <c r="AR143" s="363">
        <v>0.39235000000000003</v>
      </c>
      <c r="AS143" s="363">
        <v>0.32487963920590773</v>
      </c>
      <c r="AT143" s="363">
        <v>7.1259562205210573E-3</v>
      </c>
      <c r="AU143" s="363">
        <v>8.1023120949415037E-2</v>
      </c>
      <c r="AV143" s="363">
        <v>6.6000000000000003E-2</v>
      </c>
      <c r="AW143" s="363">
        <v>0.30117107778926966</v>
      </c>
    </row>
    <row r="144" spans="1:49">
      <c r="A144" s="357">
        <v>9.0103000000000009</v>
      </c>
      <c r="B144" s="357">
        <f t="shared" si="2"/>
        <v>9010.3000000000011</v>
      </c>
      <c r="C144" s="357">
        <v>0.33650000000000002</v>
      </c>
      <c r="D144" s="357">
        <v>0.29749999999999999</v>
      </c>
      <c r="E144" s="357">
        <v>3.9E-2</v>
      </c>
      <c r="F144" s="357">
        <v>14001.277400000001</v>
      </c>
      <c r="G144" s="357">
        <v>0.32229999999999998</v>
      </c>
      <c r="H144" s="357"/>
      <c r="I144" s="357">
        <v>13900</v>
      </c>
      <c r="J144" s="369">
        <v>0.33545501589999999</v>
      </c>
      <c r="K144" s="357"/>
      <c r="AI144" s="359" t="s">
        <v>1967</v>
      </c>
      <c r="AJ144" s="363">
        <v>69.185500000000005</v>
      </c>
      <c r="AK144" s="363">
        <v>0.31736467889908232</v>
      </c>
      <c r="AL144" s="363">
        <v>9.5807069634289976E-3</v>
      </c>
      <c r="AM144" s="363">
        <v>9.6248576867627722E-3</v>
      </c>
      <c r="AN144" s="363">
        <v>9.7881085830864162E-2</v>
      </c>
      <c r="AO144" s="363">
        <v>9.8106359053645301E-2</v>
      </c>
      <c r="AP144" s="363">
        <v>0.32245000000000001</v>
      </c>
      <c r="AQ144" s="363">
        <v>0.25919999999999999</v>
      </c>
      <c r="AR144" s="363">
        <v>0.39042500000000002</v>
      </c>
      <c r="AS144" s="363">
        <v>0.30841833492752679</v>
      </c>
      <c r="AT144" s="363">
        <v>6.6446010665633026E-3</v>
      </c>
      <c r="AU144" s="363">
        <v>7.8687938725696488E-2</v>
      </c>
      <c r="AV144" s="363">
        <v>6.5750000000000031E-2</v>
      </c>
      <c r="AW144" s="363">
        <v>0.29952475860188349</v>
      </c>
    </row>
    <row r="145" spans="1:49">
      <c r="A145" s="357">
        <v>9.0612999999999992</v>
      </c>
      <c r="B145" s="357">
        <f t="shared" si="2"/>
        <v>9061.2999999999993</v>
      </c>
      <c r="C145" s="357">
        <v>0.26390000000000002</v>
      </c>
      <c r="D145" s="357">
        <v>0.2913</v>
      </c>
      <c r="E145" s="357">
        <v>-2.7400000000000001E-2</v>
      </c>
      <c r="F145" s="357">
        <v>14101.436</v>
      </c>
      <c r="G145" s="357">
        <v>0.3085</v>
      </c>
      <c r="H145" s="357"/>
      <c r="I145" s="357">
        <v>14000</v>
      </c>
      <c r="J145" s="369">
        <v>0.32238411979999998</v>
      </c>
      <c r="K145" s="357"/>
      <c r="AI145" s="359" t="s">
        <v>1966</v>
      </c>
      <c r="AJ145" s="363">
        <v>66.589299999999994</v>
      </c>
      <c r="AK145" s="363">
        <v>0.30545550458715592</v>
      </c>
      <c r="AL145" s="363">
        <v>1.1553809258690347E-2</v>
      </c>
      <c r="AM145" s="363">
        <v>1.1607052619329473E-2</v>
      </c>
      <c r="AN145" s="363">
        <v>0.1074886471153598</v>
      </c>
      <c r="AO145" s="363">
        <v>0.1077360321309889</v>
      </c>
      <c r="AP145" s="363">
        <v>0.3019</v>
      </c>
      <c r="AQ145" s="363">
        <v>0.23080000000000001</v>
      </c>
      <c r="AR145" s="363">
        <v>0.38540000000000002</v>
      </c>
      <c r="AS145" s="363">
        <v>0.3518962516672865</v>
      </c>
      <c r="AT145" s="363">
        <v>7.2968048239709701E-3</v>
      </c>
      <c r="AU145" s="363">
        <v>8.7887715680498274E-2</v>
      </c>
      <c r="AV145" s="363">
        <v>7.7249999999999999E-2</v>
      </c>
      <c r="AW145" s="363">
        <v>0.28095452153406203</v>
      </c>
    </row>
    <row r="146" spans="1:49">
      <c r="A146" s="357">
        <v>9.0654000000000003</v>
      </c>
      <c r="B146" s="357">
        <f t="shared" si="2"/>
        <v>9065.4</v>
      </c>
      <c r="C146" s="357">
        <v>0.30009999999999998</v>
      </c>
      <c r="D146" s="357">
        <v>0.29380000000000001</v>
      </c>
      <c r="E146" s="370">
        <v>6.2668000000000003E-3</v>
      </c>
      <c r="F146" s="357">
        <v>14201.5946</v>
      </c>
      <c r="G146" s="357">
        <v>0.29409999999999997</v>
      </c>
      <c r="H146" s="357"/>
      <c r="I146" s="357">
        <v>14100</v>
      </c>
      <c r="J146" s="369">
        <v>0.30862721240000002</v>
      </c>
      <c r="K146" s="357"/>
      <c r="AI146" s="359" t="s">
        <v>1965</v>
      </c>
      <c r="AJ146" s="363">
        <v>67.512600000000006</v>
      </c>
      <c r="AK146" s="363">
        <v>0.30969082568807355</v>
      </c>
      <c r="AL146" s="363">
        <v>1.2130847255281537E-2</v>
      </c>
      <c r="AM146" s="363">
        <v>1.2186749777195277E-2</v>
      </c>
      <c r="AN146" s="363">
        <v>0.11014012554596775</v>
      </c>
      <c r="AO146" s="363">
        <v>0.11039361293659737</v>
      </c>
      <c r="AP146" s="363">
        <v>0.30615000000000003</v>
      </c>
      <c r="AQ146" s="363">
        <v>0.25240000000000001</v>
      </c>
      <c r="AR146" s="363">
        <v>0.37295</v>
      </c>
      <c r="AS146" s="363">
        <v>0.35564542572824864</v>
      </c>
      <c r="AT146" s="363">
        <v>7.4767989082052894E-3</v>
      </c>
      <c r="AU146" s="363">
        <v>8.4330855988553152E-2</v>
      </c>
      <c r="AV146" s="363">
        <v>6.3600000000000004E-2</v>
      </c>
      <c r="AW146" s="363">
        <v>0.28637247258739396</v>
      </c>
    </row>
    <row r="147" spans="1:49">
      <c r="A147" s="357">
        <v>9.0786999999999995</v>
      </c>
      <c r="B147" s="357">
        <f t="shared" si="2"/>
        <v>9078.6999999999989</v>
      </c>
      <c r="C147" s="357">
        <v>0.28220000000000001</v>
      </c>
      <c r="D147" s="357">
        <v>0.30159999999999998</v>
      </c>
      <c r="E147" s="357">
        <v>-1.9400000000000001E-2</v>
      </c>
      <c r="F147" s="357">
        <v>14301.753199999999</v>
      </c>
      <c r="G147" s="357">
        <v>0.27910000000000001</v>
      </c>
      <c r="H147" s="357"/>
      <c r="I147" s="357">
        <v>14200</v>
      </c>
      <c r="J147" s="369">
        <v>0.29425907759999997</v>
      </c>
      <c r="K147" s="357"/>
      <c r="AI147" s="359" t="s">
        <v>1964</v>
      </c>
      <c r="AJ147" s="363">
        <v>68.6892</v>
      </c>
      <c r="AK147" s="363">
        <v>0.31508807339449535</v>
      </c>
      <c r="AL147" s="363">
        <v>1.267525251830654E-2</v>
      </c>
      <c r="AM147" s="363">
        <v>1.273366382023422E-2</v>
      </c>
      <c r="AN147" s="363">
        <v>0.11258442395956263</v>
      </c>
      <c r="AO147" s="363">
        <v>0.11284353690058735</v>
      </c>
      <c r="AP147" s="363">
        <v>0.31030000000000002</v>
      </c>
      <c r="AQ147" s="363">
        <v>0.2397</v>
      </c>
      <c r="AR147" s="363">
        <v>0.39902500000000002</v>
      </c>
      <c r="AS147" s="363">
        <v>0.35731096625356906</v>
      </c>
      <c r="AT147" s="363">
        <v>7.6427286964591322E-3</v>
      </c>
      <c r="AU147" s="363">
        <v>9.0924922144600615E-2</v>
      </c>
      <c r="AV147" s="363">
        <v>8.4900000000000031E-2</v>
      </c>
      <c r="AW147" s="363">
        <v>0.29012109516198531</v>
      </c>
    </row>
    <row r="148" spans="1:49">
      <c r="A148" s="357">
        <v>9.1</v>
      </c>
      <c r="B148" s="357">
        <f t="shared" si="2"/>
        <v>9100</v>
      </c>
      <c r="C148" s="357">
        <v>0.30520000000000003</v>
      </c>
      <c r="D148" s="357">
        <v>0.3034</v>
      </c>
      <c r="E148" s="370">
        <v>1.784E-3</v>
      </c>
      <c r="F148" s="357">
        <v>14401.9118</v>
      </c>
      <c r="G148" s="357">
        <v>0.26340000000000002</v>
      </c>
      <c r="H148" s="357"/>
      <c r="I148" s="357">
        <v>14300</v>
      </c>
      <c r="J148" s="369">
        <v>0.27928122119999998</v>
      </c>
      <c r="K148" s="357"/>
      <c r="AI148" s="359" t="s">
        <v>1963</v>
      </c>
      <c r="AJ148" s="363">
        <v>67.080799999999996</v>
      </c>
      <c r="AK148" s="363">
        <v>0.30771009174311909</v>
      </c>
      <c r="AL148" s="363">
        <v>1.022640072384479E-2</v>
      </c>
      <c r="AM148" s="363">
        <v>1.0273526994461586E-2</v>
      </c>
      <c r="AN148" s="363">
        <v>0.10112566797724894</v>
      </c>
      <c r="AO148" s="363">
        <v>0.10135840860264918</v>
      </c>
      <c r="AP148" s="363">
        <v>0.29409999999999997</v>
      </c>
      <c r="AQ148" s="363">
        <v>0.25159999999999999</v>
      </c>
      <c r="AR148" s="363">
        <v>0.38655</v>
      </c>
      <c r="AS148" s="363">
        <v>0.32863942617023473</v>
      </c>
      <c r="AT148" s="363">
        <v>6.8648576545181379E-3</v>
      </c>
      <c r="AU148" s="363">
        <v>8.1027623937378987E-2</v>
      </c>
      <c r="AV148" s="363">
        <v>6.9499999999999978E-2</v>
      </c>
      <c r="AW148" s="363">
        <v>0.28802050430579018</v>
      </c>
    </row>
    <row r="149" spans="1:49">
      <c r="A149" s="357">
        <v>9.1187000000000005</v>
      </c>
      <c r="B149" s="357">
        <f t="shared" si="2"/>
        <v>9118.7000000000007</v>
      </c>
      <c r="C149" s="357">
        <v>0.2823</v>
      </c>
      <c r="D149" s="357">
        <v>0.30669999999999997</v>
      </c>
      <c r="E149" s="357">
        <v>-2.4400000000000002E-2</v>
      </c>
      <c r="F149" s="357">
        <v>14502.070400000001</v>
      </c>
      <c r="G149" s="357">
        <v>0.24709999999999999</v>
      </c>
      <c r="H149" s="357"/>
      <c r="I149" s="357">
        <v>14400</v>
      </c>
      <c r="J149" s="369">
        <v>0.2636304129</v>
      </c>
      <c r="K149" s="357"/>
      <c r="AI149" s="359" t="s">
        <v>1962</v>
      </c>
      <c r="AJ149" s="363">
        <v>67.572699999999998</v>
      </c>
      <c r="AK149" s="363">
        <v>0.30996651376146789</v>
      </c>
      <c r="AL149" s="363">
        <v>8.7021346126167892E-3</v>
      </c>
      <c r="AM149" s="363">
        <v>8.7422366154399078E-3</v>
      </c>
      <c r="AN149" s="363">
        <v>9.3285232553801292E-2</v>
      </c>
      <c r="AO149" s="363">
        <v>9.3499928424784939E-2</v>
      </c>
      <c r="AP149" s="363">
        <v>0.30854999999999999</v>
      </c>
      <c r="AQ149" s="363">
        <v>0.255</v>
      </c>
      <c r="AR149" s="363">
        <v>0.38114999999999999</v>
      </c>
      <c r="AS149" s="363">
        <v>0.30095261395102879</v>
      </c>
      <c r="AT149" s="363">
        <v>6.33261421713962E-3</v>
      </c>
      <c r="AU149" s="363">
        <v>7.4796788990825688E-2</v>
      </c>
      <c r="AV149" s="363">
        <v>6.5849999999999992E-2</v>
      </c>
      <c r="AW149" s="363">
        <v>0.29381880227221013</v>
      </c>
    </row>
    <row r="150" spans="1:49">
      <c r="A150" s="357">
        <v>9.1372999999999998</v>
      </c>
      <c r="B150" s="357">
        <f t="shared" si="2"/>
        <v>9137.2999999999993</v>
      </c>
      <c r="C150" s="357">
        <v>0.29249999999999998</v>
      </c>
      <c r="D150" s="357">
        <v>0.30630000000000002</v>
      </c>
      <c r="E150" s="357">
        <v>-1.38E-2</v>
      </c>
      <c r="F150" s="357">
        <v>14602.228999999999</v>
      </c>
      <c r="G150" s="357">
        <v>0.2301</v>
      </c>
      <c r="H150" s="357"/>
      <c r="I150" s="357">
        <v>14500</v>
      </c>
      <c r="J150" s="369">
        <v>0.24735666449999999</v>
      </c>
      <c r="K150" s="357"/>
      <c r="AI150" s="359" t="s">
        <v>1961</v>
      </c>
      <c r="AJ150" s="363">
        <v>68.142600000000002</v>
      </c>
      <c r="AK150" s="363">
        <v>0.31258073394495445</v>
      </c>
      <c r="AL150" s="363">
        <v>1.0329385959094351E-2</v>
      </c>
      <c r="AM150" s="363">
        <v>1.0376986816048702E-2</v>
      </c>
      <c r="AN150" s="363">
        <v>0.10163358676684765</v>
      </c>
      <c r="AO150" s="363">
        <v>0.10186749636684266</v>
      </c>
      <c r="AP150" s="363">
        <v>0.30070000000000002</v>
      </c>
      <c r="AQ150" s="363">
        <v>0.25692499999999996</v>
      </c>
      <c r="AR150" s="363">
        <v>0.373525</v>
      </c>
      <c r="AS150" s="363">
        <v>0.325143477284001</v>
      </c>
      <c r="AT150" s="363">
        <v>6.8993374286486272E-3</v>
      </c>
      <c r="AU150" s="363">
        <v>7.8384681424122582E-2</v>
      </c>
      <c r="AV150" s="363">
        <v>5.4750000000000007E-2</v>
      </c>
      <c r="AW150" s="363">
        <v>0.29322217744503604</v>
      </c>
    </row>
    <row r="151" spans="1:49">
      <c r="A151" s="357">
        <v>9.1533999999999995</v>
      </c>
      <c r="B151" s="357">
        <f t="shared" si="2"/>
        <v>9153.4</v>
      </c>
      <c r="C151" s="357">
        <v>0.25240000000000001</v>
      </c>
      <c r="D151" s="357">
        <v>0.30330000000000001</v>
      </c>
      <c r="E151" s="357">
        <v>-5.0900000000000001E-2</v>
      </c>
      <c r="F151" s="357">
        <v>14702.3876</v>
      </c>
      <c r="G151" s="357">
        <v>0.21240000000000001</v>
      </c>
      <c r="H151" s="357"/>
      <c r="I151" s="357">
        <v>14600</v>
      </c>
      <c r="J151" s="369">
        <v>0.2303985841</v>
      </c>
      <c r="K151" s="357"/>
      <c r="AI151" s="359" t="s">
        <v>1960</v>
      </c>
      <c r="AJ151" s="363">
        <v>67.593800000000002</v>
      </c>
      <c r="AK151" s="363">
        <v>0.3100633027522936</v>
      </c>
      <c r="AL151" s="363">
        <v>1.0662262598266138E-2</v>
      </c>
      <c r="AM151" s="363">
        <v>1.0711397448949393E-2</v>
      </c>
      <c r="AN151" s="363">
        <v>0.10325823259317457</v>
      </c>
      <c r="AO151" s="363">
        <v>0.10349588131394115</v>
      </c>
      <c r="AP151" s="363">
        <v>0.30070000000000002</v>
      </c>
      <c r="AQ151" s="363">
        <v>0.25159999999999999</v>
      </c>
      <c r="AR151" s="363">
        <v>0.392175</v>
      </c>
      <c r="AS151" s="363">
        <v>0.33302306876240212</v>
      </c>
      <c r="AT151" s="363">
        <v>7.0096255736846668E-3</v>
      </c>
      <c r="AU151" s="363">
        <v>8.496862216985103E-2</v>
      </c>
      <c r="AV151" s="363">
        <v>7.2199999999999986E-2</v>
      </c>
      <c r="AW151" s="363">
        <v>0.29035279322874952</v>
      </c>
    </row>
    <row r="152" spans="1:49">
      <c r="A152" s="357">
        <v>9.1829000000000001</v>
      </c>
      <c r="B152" s="357">
        <f t="shared" si="2"/>
        <v>9182.9</v>
      </c>
      <c r="C152" s="357">
        <v>0.4078</v>
      </c>
      <c r="D152" s="357">
        <v>0.30480000000000002</v>
      </c>
      <c r="E152" s="357">
        <v>0.10299999999999999</v>
      </c>
      <c r="F152" s="357">
        <v>14802.546200000001</v>
      </c>
      <c r="G152" s="357">
        <v>0.19409999999999999</v>
      </c>
      <c r="H152" s="357"/>
      <c r="I152" s="357">
        <v>14700</v>
      </c>
      <c r="J152" s="369">
        <v>0.21275403549999999</v>
      </c>
      <c r="K152" s="357"/>
      <c r="AI152" s="359" t="s">
        <v>1959</v>
      </c>
      <c r="AJ152" s="363">
        <v>69.168999999999997</v>
      </c>
      <c r="AK152" s="363">
        <v>0.31728899082568812</v>
      </c>
      <c r="AL152" s="363">
        <v>9.4243849246696369E-3</v>
      </c>
      <c r="AM152" s="363">
        <v>9.4678152699446128E-3</v>
      </c>
      <c r="AN152" s="363">
        <v>9.707927134393643E-2</v>
      </c>
      <c r="AO152" s="363">
        <v>9.7302699191464434E-2</v>
      </c>
      <c r="AP152" s="363">
        <v>0.32245000000000001</v>
      </c>
      <c r="AQ152" s="363">
        <v>0.25535000000000002</v>
      </c>
      <c r="AR152" s="363">
        <v>0.38540000000000002</v>
      </c>
      <c r="AS152" s="363">
        <v>0.30596482749466003</v>
      </c>
      <c r="AT152" s="363">
        <v>6.5901703525004032E-3</v>
      </c>
      <c r="AU152" s="363">
        <v>7.7547908425216736E-2</v>
      </c>
      <c r="AV152" s="363">
        <v>6.5549999999999997E-2</v>
      </c>
      <c r="AW152" s="363">
        <v>0.29946546149588876</v>
      </c>
    </row>
    <row r="153" spans="1:49">
      <c r="A153" s="357">
        <v>9.2014999999999993</v>
      </c>
      <c r="B153" s="357">
        <f t="shared" si="2"/>
        <v>9201.5</v>
      </c>
      <c r="C153" s="357">
        <v>0.30709999999999998</v>
      </c>
      <c r="D153" s="357">
        <v>0.3049</v>
      </c>
      <c r="E153" s="370">
        <v>2.2017E-3</v>
      </c>
      <c r="F153" s="357">
        <v>14902.7048</v>
      </c>
      <c r="G153" s="357">
        <v>0.17510000000000001</v>
      </c>
      <c r="H153" s="357"/>
      <c r="I153" s="357">
        <v>14800</v>
      </c>
      <c r="J153" s="369">
        <v>0.1944865264</v>
      </c>
      <c r="K153" s="357"/>
      <c r="AI153" s="359" t="s">
        <v>1958</v>
      </c>
      <c r="AJ153" s="363">
        <v>67.9315</v>
      </c>
      <c r="AK153" s="363">
        <v>0.31161238532110114</v>
      </c>
      <c r="AL153" s="363">
        <v>1.0197697231924914E-2</v>
      </c>
      <c r="AM153" s="363">
        <v>1.0244691228385398E-2</v>
      </c>
      <c r="AN153" s="363">
        <v>0.10098364833934707</v>
      </c>
      <c r="AO153" s="363">
        <v>0.10121606210669035</v>
      </c>
      <c r="AP153" s="363">
        <v>0.30709999999999998</v>
      </c>
      <c r="AQ153" s="363">
        <v>0.25692499999999996</v>
      </c>
      <c r="AR153" s="363">
        <v>0.38540000000000002</v>
      </c>
      <c r="AS153" s="363">
        <v>0.32406814714790116</v>
      </c>
      <c r="AT153" s="363">
        <v>6.855216733297604E-3</v>
      </c>
      <c r="AU153" s="363">
        <v>8.0481760794545928E-2</v>
      </c>
      <c r="AV153" s="363">
        <v>6.7149999999999987E-2</v>
      </c>
      <c r="AW153" s="363">
        <v>0.29268049953075165</v>
      </c>
    </row>
    <row r="154" spans="1:49">
      <c r="A154" s="357">
        <v>9.2128999999999994</v>
      </c>
      <c r="B154" s="357">
        <f t="shared" si="2"/>
        <v>9212.9</v>
      </c>
      <c r="C154" s="357">
        <v>0.30070000000000002</v>
      </c>
      <c r="D154" s="357">
        <v>0.30370000000000003</v>
      </c>
      <c r="E154" s="370">
        <v>-2.9727E-3</v>
      </c>
      <c r="F154" s="357">
        <v>15002.8634</v>
      </c>
      <c r="G154" s="357">
        <v>0.15540000000000001</v>
      </c>
      <c r="H154" s="357"/>
      <c r="I154" s="357">
        <v>14900</v>
      </c>
      <c r="J154" s="369">
        <v>0.1755349329</v>
      </c>
      <c r="K154" s="357"/>
      <c r="AI154" s="359" t="s">
        <v>1957</v>
      </c>
      <c r="AJ154" s="363">
        <v>67.150400000000005</v>
      </c>
      <c r="AK154" s="363">
        <v>0.30802935779816509</v>
      </c>
      <c r="AL154" s="363">
        <v>1.0809321431697674E-2</v>
      </c>
      <c r="AM154" s="363">
        <v>1.0859133972857572E-2</v>
      </c>
      <c r="AN154" s="363">
        <v>0.10396788654049709</v>
      </c>
      <c r="AO154" s="363">
        <v>0.10420716852912554</v>
      </c>
      <c r="AP154" s="363">
        <v>0.31015000000000004</v>
      </c>
      <c r="AQ154" s="363">
        <v>0.24560000000000001</v>
      </c>
      <c r="AR154" s="363">
        <v>0.38100000000000001</v>
      </c>
      <c r="AS154" s="363">
        <v>0.33752590104941099</v>
      </c>
      <c r="AT154" s="363">
        <v>7.0578000226626655E-3</v>
      </c>
      <c r="AU154" s="363">
        <v>8.3476794882585637E-2</v>
      </c>
      <c r="AV154" s="363">
        <v>7.0150000000000032E-2</v>
      </c>
      <c r="AW154" s="363">
        <v>0.28662362866543045</v>
      </c>
    </row>
    <row r="155" spans="1:49">
      <c r="A155" s="357">
        <v>9.2152999999999992</v>
      </c>
      <c r="B155" s="357">
        <f t="shared" si="2"/>
        <v>9215.2999999999993</v>
      </c>
      <c r="C155" s="357">
        <v>0.3019</v>
      </c>
      <c r="D155" s="357">
        <v>0.3034</v>
      </c>
      <c r="E155" s="370">
        <v>-1.5034E-3</v>
      </c>
      <c r="F155" s="357">
        <v>15103.022000000001</v>
      </c>
      <c r="G155" s="357">
        <v>0.13500000000000001</v>
      </c>
      <c r="H155" s="357"/>
      <c r="I155" s="357">
        <v>15000</v>
      </c>
      <c r="J155" s="369">
        <v>0.1558855546</v>
      </c>
      <c r="K155" s="357"/>
      <c r="AI155" s="359" t="s">
        <v>1956</v>
      </c>
      <c r="AJ155" s="363">
        <v>69.373099999999994</v>
      </c>
      <c r="AK155" s="363">
        <v>0.31822522935779829</v>
      </c>
      <c r="AL155" s="363">
        <v>1.0441923721277668E-2</v>
      </c>
      <c r="AM155" s="363">
        <v>1.0490043185431022E-2</v>
      </c>
      <c r="AN155" s="363">
        <v>0.10218573149553546</v>
      </c>
      <c r="AO155" s="363">
        <v>0.10242091185608056</v>
      </c>
      <c r="AP155" s="363">
        <v>0.3155</v>
      </c>
      <c r="AQ155" s="363">
        <v>0.2576</v>
      </c>
      <c r="AR155" s="363">
        <v>0.39374999999999999</v>
      </c>
      <c r="AS155" s="363">
        <v>0.32111134526245361</v>
      </c>
      <c r="AT155" s="363">
        <v>6.9368194551504159E-3</v>
      </c>
      <c r="AU155" s="363">
        <v>8.1516517969867863E-2</v>
      </c>
      <c r="AV155" s="363">
        <v>6.7549999999999985E-2</v>
      </c>
      <c r="AW155" s="363">
        <v>0.29789664119010556</v>
      </c>
    </row>
    <row r="156" spans="1:49">
      <c r="A156" s="357">
        <v>9.2361000000000004</v>
      </c>
      <c r="B156" s="357">
        <f t="shared" si="2"/>
        <v>9236.1</v>
      </c>
      <c r="C156" s="357">
        <v>0.34920000000000001</v>
      </c>
      <c r="D156" s="357">
        <v>0.29909999999999998</v>
      </c>
      <c r="E156" s="357">
        <v>5.0099999999999999E-2</v>
      </c>
      <c r="F156" s="357"/>
      <c r="G156" s="357"/>
      <c r="H156" s="357"/>
      <c r="I156" s="357"/>
      <c r="J156" s="369"/>
      <c r="K156" s="357"/>
      <c r="AI156" s="359" t="s">
        <v>1955</v>
      </c>
      <c r="AJ156" s="363">
        <v>66.517099999999999</v>
      </c>
      <c r="AK156" s="363">
        <v>0.30512431192660538</v>
      </c>
      <c r="AL156" s="363">
        <v>1.1142872207095365E-2</v>
      </c>
      <c r="AM156" s="363">
        <v>1.1194221848602717E-2</v>
      </c>
      <c r="AN156" s="363">
        <v>0.10555980393641969</v>
      </c>
      <c r="AO156" s="363">
        <v>0.10580274972136933</v>
      </c>
      <c r="AP156" s="363">
        <v>0.30664999999999998</v>
      </c>
      <c r="AQ156" s="363">
        <v>0.2311</v>
      </c>
      <c r="AR156" s="363">
        <v>0.38840000000000002</v>
      </c>
      <c r="AS156" s="363">
        <v>0.34595671275716322</v>
      </c>
      <c r="AT156" s="363">
        <v>7.1658664170742058E-3</v>
      </c>
      <c r="AU156" s="363">
        <v>8.5602764918777885E-2</v>
      </c>
      <c r="AV156" s="363">
        <v>7.594999999999999E-2</v>
      </c>
      <c r="AW156" s="363">
        <v>0.28435079098106464</v>
      </c>
    </row>
    <row r="157" spans="1:49">
      <c r="A157" s="357">
        <v>9.2566000000000006</v>
      </c>
      <c r="B157" s="357">
        <f t="shared" si="2"/>
        <v>9256.6</v>
      </c>
      <c r="C157" s="357">
        <v>0.31030000000000002</v>
      </c>
      <c r="D157" s="357">
        <v>0.29520000000000002</v>
      </c>
      <c r="E157" s="357">
        <v>1.52E-2</v>
      </c>
      <c r="F157" s="357"/>
      <c r="G157" s="357"/>
      <c r="H157" s="357"/>
      <c r="I157" s="357"/>
      <c r="J157" s="369"/>
      <c r="K157" s="357"/>
      <c r="AI157" s="359" t="s">
        <v>1954</v>
      </c>
      <c r="AJ157" s="363">
        <v>68.933499999999995</v>
      </c>
      <c r="AK157" s="363">
        <v>0.31620871559633046</v>
      </c>
      <c r="AL157" s="363">
        <v>1.0455634006607184E-2</v>
      </c>
      <c r="AM157" s="363">
        <v>1.0503816651798921E-2</v>
      </c>
      <c r="AN157" s="363">
        <v>0.10225279461514578</v>
      </c>
      <c r="AO157" s="363">
        <v>0.10248812932139469</v>
      </c>
      <c r="AP157" s="363">
        <v>0.30615000000000003</v>
      </c>
      <c r="AQ157" s="363">
        <v>0.2601</v>
      </c>
      <c r="AR157" s="363">
        <v>0.392175</v>
      </c>
      <c r="AS157" s="363">
        <v>0.3233712088621899</v>
      </c>
      <c r="AT157" s="363">
        <v>6.9413719963518864E-3</v>
      </c>
      <c r="AU157" s="363">
        <v>8.0098106220015161E-2</v>
      </c>
      <c r="AV157" s="363">
        <v>6.3849999999999962E-2</v>
      </c>
      <c r="AW157" s="363">
        <v>0.29478544634273668</v>
      </c>
    </row>
    <row r="158" spans="1:49">
      <c r="A158" s="357">
        <v>9.2606999999999999</v>
      </c>
      <c r="B158" s="357">
        <f t="shared" si="2"/>
        <v>9260.7000000000007</v>
      </c>
      <c r="C158" s="357">
        <v>0.2341</v>
      </c>
      <c r="D158" s="357">
        <v>0.29449999999999998</v>
      </c>
      <c r="E158" s="357">
        <v>-6.0400000000000002E-2</v>
      </c>
      <c r="F158" s="357"/>
      <c r="G158" s="357"/>
      <c r="H158" s="357"/>
      <c r="I158" s="357"/>
      <c r="J158" s="369"/>
      <c r="K158" s="357"/>
      <c r="AI158" s="359" t="s">
        <v>1953</v>
      </c>
      <c r="AJ158" s="363">
        <v>69.430400000000006</v>
      </c>
      <c r="AK158" s="363">
        <v>0.31848807339449525</v>
      </c>
      <c r="AL158" s="363">
        <v>1.0780985362343239E-2</v>
      </c>
      <c r="AM158" s="363">
        <v>1.0830667322538368E-2</v>
      </c>
      <c r="AN158" s="363">
        <v>0.10383152393345307</v>
      </c>
      <c r="AO158" s="363">
        <v>0.10407049208367551</v>
      </c>
      <c r="AP158" s="363">
        <v>0.30599999999999999</v>
      </c>
      <c r="AQ158" s="363">
        <v>0.25240000000000001</v>
      </c>
      <c r="AR158" s="363">
        <v>0.39235000000000003</v>
      </c>
      <c r="AS158" s="363">
        <v>0.32601385297352142</v>
      </c>
      <c r="AT158" s="363">
        <v>7.0485431257196786E-3</v>
      </c>
      <c r="AU158" s="363">
        <v>8.2905437252756495E-2</v>
      </c>
      <c r="AV158" s="363">
        <v>7.4149999999999994E-2</v>
      </c>
      <c r="AW158" s="363">
        <v>0.29762475269618377</v>
      </c>
    </row>
    <row r="159" spans="1:49">
      <c r="A159" s="357">
        <v>9.2791999999999994</v>
      </c>
      <c r="B159" s="357">
        <f t="shared" si="2"/>
        <v>9279.1999999999989</v>
      </c>
      <c r="C159" s="357">
        <v>0.29070000000000001</v>
      </c>
      <c r="D159" s="357">
        <v>0.2913</v>
      </c>
      <c r="E159" s="370">
        <v>-6.6580999999999997E-4</v>
      </c>
      <c r="F159" s="357"/>
      <c r="G159" s="357"/>
      <c r="H159" s="357"/>
      <c r="I159" s="357"/>
      <c r="J159" s="369"/>
      <c r="K159" s="357"/>
      <c r="AI159" s="359" t="s">
        <v>1952</v>
      </c>
      <c r="AJ159" s="363">
        <v>69.905100000000004</v>
      </c>
      <c r="AK159" s="363">
        <v>0.32066559633027514</v>
      </c>
      <c r="AL159" s="363">
        <v>1.0651420880607687E-2</v>
      </c>
      <c r="AM159" s="363">
        <v>1.0700505769458414E-2</v>
      </c>
      <c r="AN159" s="363">
        <v>0.10320572116218987</v>
      </c>
      <c r="AO159" s="363">
        <v>0.10344324902794969</v>
      </c>
      <c r="AP159" s="363">
        <v>0.30669999999999997</v>
      </c>
      <c r="AQ159" s="363">
        <v>0.25874999999999998</v>
      </c>
      <c r="AR159" s="363">
        <v>0.39692500000000003</v>
      </c>
      <c r="AS159" s="363">
        <v>0.32184843757261483</v>
      </c>
      <c r="AT159" s="363">
        <v>7.0060608654740272E-3</v>
      </c>
      <c r="AU159" s="363">
        <v>8.3143489605252072E-2</v>
      </c>
      <c r="AV159" s="363">
        <v>6.660000000000002E-2</v>
      </c>
      <c r="AW159" s="363">
        <v>0.30327311104858939</v>
      </c>
    </row>
    <row r="160" spans="1:49">
      <c r="A160" s="357">
        <v>9.2926000000000002</v>
      </c>
      <c r="B160" s="357">
        <f t="shared" si="2"/>
        <v>9292.6</v>
      </c>
      <c r="C160" s="357">
        <v>0.22539999999999999</v>
      </c>
      <c r="D160" s="357">
        <v>0.28910000000000002</v>
      </c>
      <c r="E160" s="357">
        <v>-6.3700000000000007E-2</v>
      </c>
      <c r="F160" s="357"/>
      <c r="G160" s="357"/>
      <c r="H160" s="357"/>
      <c r="I160" s="357"/>
      <c r="J160" s="369"/>
      <c r="K160" s="357"/>
      <c r="AI160" s="359" t="s">
        <v>1951</v>
      </c>
      <c r="AJ160" s="363">
        <v>69.037999999999997</v>
      </c>
      <c r="AK160" s="363">
        <v>0.31668807339449528</v>
      </c>
      <c r="AL160" s="363">
        <v>9.3446204999579115E-3</v>
      </c>
      <c r="AM160" s="363">
        <v>9.3876832672388239E-3</v>
      </c>
      <c r="AN160" s="363">
        <v>9.6667577294343693E-2</v>
      </c>
      <c r="AO160" s="363">
        <v>9.6890057628421414E-2</v>
      </c>
      <c r="AP160" s="363">
        <v>0.31159999999999999</v>
      </c>
      <c r="AQ160" s="363">
        <v>0.25640000000000002</v>
      </c>
      <c r="AR160" s="363">
        <v>0.39185000000000003</v>
      </c>
      <c r="AS160" s="363">
        <v>0.30524539891316282</v>
      </c>
      <c r="AT160" s="363">
        <v>6.5622227393553195E-3</v>
      </c>
      <c r="AU160" s="363">
        <v>7.6940737311674098E-2</v>
      </c>
      <c r="AV160" s="363">
        <v>6.8450000000000011E-2</v>
      </c>
      <c r="AW160" s="363">
        <v>0.29983033567530992</v>
      </c>
    </row>
    <row r="161" spans="1:49">
      <c r="A161" s="357">
        <v>9.3045000000000009</v>
      </c>
      <c r="B161" s="357">
        <f t="shared" si="2"/>
        <v>9304.5</v>
      </c>
      <c r="C161" s="357">
        <v>0.26219999999999999</v>
      </c>
      <c r="D161" s="357">
        <v>0.28449999999999998</v>
      </c>
      <c r="E161" s="357">
        <v>-2.23E-2</v>
      </c>
      <c r="F161" s="357"/>
      <c r="G161" s="357"/>
      <c r="H161" s="357"/>
      <c r="I161" s="357"/>
      <c r="J161" s="369"/>
      <c r="K161" s="357"/>
      <c r="AI161" s="359" t="s">
        <v>1950</v>
      </c>
      <c r="AJ161" s="363">
        <v>67.479299999999995</v>
      </c>
      <c r="AK161" s="363">
        <v>0.30953807339449568</v>
      </c>
      <c r="AL161" s="363">
        <v>1.1647948229315714E-2</v>
      </c>
      <c r="AM161" s="363">
        <v>1.1701625410095971E-2</v>
      </c>
      <c r="AN161" s="363">
        <v>0.10792566066193764</v>
      </c>
      <c r="AO161" s="363">
        <v>0.10817405146381442</v>
      </c>
      <c r="AP161" s="363">
        <v>0.30264999999999997</v>
      </c>
      <c r="AQ161" s="363">
        <v>0.23744999999999999</v>
      </c>
      <c r="AR161" s="363">
        <v>0.37369999999999998</v>
      </c>
      <c r="AS161" s="363">
        <v>0.3486668359675098</v>
      </c>
      <c r="AT161" s="363">
        <v>7.3264712365678983E-3</v>
      </c>
      <c r="AU161" s="363">
        <v>8.5623436579412529E-2</v>
      </c>
      <c r="AV161" s="363">
        <v>7.0650000000000018E-2</v>
      </c>
      <c r="AW161" s="363">
        <v>0.28731297833909519</v>
      </c>
    </row>
    <row r="162" spans="1:49">
      <c r="A162" s="357">
        <v>9.3188999999999993</v>
      </c>
      <c r="B162" s="357">
        <f t="shared" si="2"/>
        <v>9318.9</v>
      </c>
      <c r="C162" s="357">
        <v>0.25919999999999999</v>
      </c>
      <c r="D162" s="357">
        <v>0.28160000000000002</v>
      </c>
      <c r="E162" s="357">
        <v>-2.24E-2</v>
      </c>
      <c r="F162" s="357"/>
      <c r="G162" s="357"/>
      <c r="H162" s="357"/>
      <c r="I162" s="357"/>
      <c r="J162" s="369"/>
      <c r="K162" s="357"/>
      <c r="AI162" s="359" t="s">
        <v>1949</v>
      </c>
      <c r="AJ162" s="363">
        <v>65.671899999999994</v>
      </c>
      <c r="AK162" s="363">
        <v>0.30124724770642203</v>
      </c>
      <c r="AL162" s="363">
        <v>1.0338426437379008E-2</v>
      </c>
      <c r="AM162" s="363">
        <v>1.0386068955523612E-2</v>
      </c>
      <c r="AN162" s="363">
        <v>0.10167805287956201</v>
      </c>
      <c r="AO162" s="363">
        <v>0.1019120648182717</v>
      </c>
      <c r="AP162" s="363">
        <v>0.31030000000000002</v>
      </c>
      <c r="AQ162" s="363">
        <v>0.2394</v>
      </c>
      <c r="AR162" s="363">
        <v>0.38435000000000002</v>
      </c>
      <c r="AS162" s="363">
        <v>0.33752359118198982</v>
      </c>
      <c r="AT162" s="363">
        <v>6.9023559850679766E-3</v>
      </c>
      <c r="AU162" s="363">
        <v>8.2671736385826103E-2</v>
      </c>
      <c r="AV162" s="363">
        <v>7.2200000000000014E-2</v>
      </c>
      <c r="AW162" s="363">
        <v>0.27877656474722995</v>
      </c>
    </row>
    <row r="163" spans="1:49">
      <c r="A163" s="357">
        <v>9.3335000000000008</v>
      </c>
      <c r="B163" s="357">
        <f t="shared" si="2"/>
        <v>9333.5</v>
      </c>
      <c r="C163" s="357">
        <v>0.26750000000000002</v>
      </c>
      <c r="D163" s="357">
        <v>0.27950000000000003</v>
      </c>
      <c r="E163" s="357">
        <v>-1.2E-2</v>
      </c>
      <c r="F163" s="357"/>
      <c r="G163" s="357"/>
      <c r="H163" s="357"/>
      <c r="I163" s="357"/>
      <c r="J163" s="369"/>
      <c r="K163" s="357"/>
      <c r="AI163" s="359" t="s">
        <v>1948</v>
      </c>
      <c r="AJ163" s="363">
        <v>64.900400000000005</v>
      </c>
      <c r="AK163" s="363">
        <v>0.29770825688073416</v>
      </c>
      <c r="AL163" s="363">
        <v>9.736865895126668E-3</v>
      </c>
      <c r="AM163" s="363">
        <v>9.7817362448737958E-3</v>
      </c>
      <c r="AN163" s="363">
        <v>9.8675558752543524E-2</v>
      </c>
      <c r="AO163" s="363">
        <v>9.8902660453972599E-2</v>
      </c>
      <c r="AP163" s="363">
        <v>0.29015000000000002</v>
      </c>
      <c r="AQ163" s="363">
        <v>0.247475</v>
      </c>
      <c r="AR163" s="363">
        <v>0.37</v>
      </c>
      <c r="AS163" s="363">
        <v>0.33145052739358266</v>
      </c>
      <c r="AT163" s="363">
        <v>6.6985334027029756E-3</v>
      </c>
      <c r="AU163" s="363">
        <v>7.8083099065735226E-2</v>
      </c>
      <c r="AV163" s="363">
        <v>6.4350000000000018E-2</v>
      </c>
      <c r="AW163" s="363">
        <v>0.27760741332258615</v>
      </c>
    </row>
    <row r="164" spans="1:49">
      <c r="A164" s="357">
        <v>9.3368000000000002</v>
      </c>
      <c r="B164" s="357">
        <f t="shared" si="2"/>
        <v>9336.8000000000011</v>
      </c>
      <c r="C164" s="357">
        <v>0.2853</v>
      </c>
      <c r="D164" s="357">
        <v>0.27539999999999998</v>
      </c>
      <c r="E164" s="370">
        <v>9.9076000000000008E-3</v>
      </c>
      <c r="F164" s="357"/>
      <c r="G164" s="357"/>
      <c r="H164" s="357"/>
      <c r="I164" s="357"/>
      <c r="J164" s="369"/>
      <c r="K164" s="357"/>
      <c r="AI164" s="359" t="s">
        <v>1947</v>
      </c>
      <c r="AJ164" s="363">
        <v>67.5441</v>
      </c>
      <c r="AK164" s="363">
        <v>0.30983532110091733</v>
      </c>
      <c r="AL164" s="363">
        <v>9.9877710001262474E-3</v>
      </c>
      <c r="AM164" s="363">
        <v>1.0033797594596876E-2</v>
      </c>
      <c r="AN164" s="363">
        <v>9.9938836295637587E-2</v>
      </c>
      <c r="AO164" s="363">
        <v>0.10016884542908976</v>
      </c>
      <c r="AP164" s="363">
        <v>0.30070000000000002</v>
      </c>
      <c r="AQ164" s="363">
        <v>0.253</v>
      </c>
      <c r="AR164" s="363">
        <v>0.3735</v>
      </c>
      <c r="AS164" s="363">
        <v>0.32255469111956486</v>
      </c>
      <c r="AT164" s="363">
        <v>6.7842902702219239E-3</v>
      </c>
      <c r="AU164" s="363">
        <v>7.7154696574362427E-2</v>
      </c>
      <c r="AV164" s="363">
        <v>5.9800000000000006E-2</v>
      </c>
      <c r="AW164" s="363">
        <v>0.29219334327922208</v>
      </c>
    </row>
    <row r="165" spans="1:49">
      <c r="A165" s="357">
        <v>9.3386999999999993</v>
      </c>
      <c r="B165" s="357">
        <f t="shared" si="2"/>
        <v>9338.6999999999989</v>
      </c>
      <c r="C165" s="357">
        <v>0.39219999999999999</v>
      </c>
      <c r="D165" s="357">
        <v>0.27529999999999999</v>
      </c>
      <c r="E165" s="357">
        <v>0.1169</v>
      </c>
      <c r="F165" s="357"/>
      <c r="G165" s="357"/>
      <c r="H165" s="357"/>
      <c r="I165" s="357"/>
      <c r="J165" s="369"/>
      <c r="K165" s="357"/>
      <c r="AI165" s="359" t="s">
        <v>1946</v>
      </c>
      <c r="AJ165" s="363">
        <v>68.621399999999994</v>
      </c>
      <c r="AK165" s="363">
        <v>0.31477706422018348</v>
      </c>
      <c r="AL165" s="363">
        <v>1.0634735437252747E-2</v>
      </c>
      <c r="AM165" s="363">
        <v>1.0683743434659441E-2</v>
      </c>
      <c r="AN165" s="363">
        <v>0.10312485363506096</v>
      </c>
      <c r="AO165" s="363">
        <v>0.10336219538428662</v>
      </c>
      <c r="AP165" s="363">
        <v>0.30559999999999998</v>
      </c>
      <c r="AQ165" s="363">
        <v>0.25800000000000001</v>
      </c>
      <c r="AR165" s="363">
        <v>0.38119999999999998</v>
      </c>
      <c r="AS165" s="363">
        <v>0.32761234968163416</v>
      </c>
      <c r="AT165" s="363">
        <v>7.0005712200287406E-3</v>
      </c>
      <c r="AU165" s="363">
        <v>8.0823373453413005E-2</v>
      </c>
      <c r="AV165" s="363">
        <v>6.6700000000000009E-2</v>
      </c>
      <c r="AW165" s="363">
        <v>0.29599300489581815</v>
      </c>
    </row>
    <row r="166" spans="1:49">
      <c r="A166" s="357">
        <v>9.3786000000000005</v>
      </c>
      <c r="B166" s="357">
        <f t="shared" si="2"/>
        <v>9378.6</v>
      </c>
      <c r="C166" s="357">
        <v>0.17080000000000001</v>
      </c>
      <c r="D166" s="357">
        <v>0.27200000000000002</v>
      </c>
      <c r="E166" s="357">
        <v>-0.1012</v>
      </c>
      <c r="F166" s="357"/>
      <c r="G166" s="357"/>
      <c r="H166" s="357"/>
      <c r="I166" s="357"/>
      <c r="J166" s="369"/>
      <c r="K166" s="357"/>
      <c r="AI166" s="359" t="s">
        <v>1945</v>
      </c>
      <c r="AJ166" s="363">
        <v>68.775700000000001</v>
      </c>
      <c r="AK166" s="363">
        <v>0.31548486238532092</v>
      </c>
      <c r="AL166" s="363">
        <v>1.1584113119476474E-2</v>
      </c>
      <c r="AM166" s="363">
        <v>1.1637496129243646E-2</v>
      </c>
      <c r="AN166" s="363">
        <v>0.10762951788183608</v>
      </c>
      <c r="AO166" s="363">
        <v>0.10787722711139569</v>
      </c>
      <c r="AP166" s="363">
        <v>0.31180000000000002</v>
      </c>
      <c r="AQ166" s="363">
        <v>0.25485000000000002</v>
      </c>
      <c r="AR166" s="363">
        <v>0.39147500000000002</v>
      </c>
      <c r="AS166" s="363">
        <v>0.34115588642849554</v>
      </c>
      <c r="AT166" s="363">
        <v>7.3063677547172984E-3</v>
      </c>
      <c r="AU166" s="363">
        <v>8.499100664927195E-2</v>
      </c>
      <c r="AV166" s="363">
        <v>6.7299999999999971E-2</v>
      </c>
      <c r="AW166" s="363">
        <v>0.29298954386168052</v>
      </c>
    </row>
    <row r="167" spans="1:49">
      <c r="A167" s="357">
        <v>9.3975000000000009</v>
      </c>
      <c r="B167" s="357">
        <f t="shared" si="2"/>
        <v>9397.5</v>
      </c>
      <c r="C167" s="357">
        <v>0.34599999999999997</v>
      </c>
      <c r="D167" s="357">
        <v>0.27400000000000002</v>
      </c>
      <c r="E167" s="357">
        <v>7.1999999999999995E-2</v>
      </c>
      <c r="F167" s="357"/>
      <c r="G167" s="357"/>
      <c r="H167" s="357"/>
      <c r="I167" s="357"/>
      <c r="J167" s="369"/>
      <c r="K167" s="357"/>
      <c r="AI167" s="359" t="s">
        <v>1944</v>
      </c>
      <c r="AJ167" s="363">
        <v>66.615899999999996</v>
      </c>
      <c r="AK167" s="363">
        <v>0.30557752293577972</v>
      </c>
      <c r="AL167" s="363">
        <v>7.7465311920292945E-3</v>
      </c>
      <c r="AM167" s="363">
        <v>7.7822294924533922E-3</v>
      </c>
      <c r="AN167" s="363">
        <v>8.8014380597884648E-2</v>
      </c>
      <c r="AO167" s="363">
        <v>8.8216945608275241E-2</v>
      </c>
      <c r="AP167" s="363">
        <v>0.29994999999999999</v>
      </c>
      <c r="AQ167" s="363">
        <v>0.25520000000000004</v>
      </c>
      <c r="AR167" s="363">
        <v>0.373</v>
      </c>
      <c r="AS167" s="363">
        <v>0.28802635662565335</v>
      </c>
      <c r="AT167" s="363">
        <v>5.9748054716532934E-3</v>
      </c>
      <c r="AU167" s="363">
        <v>7.0406055887551555E-2</v>
      </c>
      <c r="AV167" s="363">
        <v>6.2099999999999989E-2</v>
      </c>
      <c r="AW167" s="363">
        <v>0.28997198033589094</v>
      </c>
    </row>
    <row r="168" spans="1:49">
      <c r="A168" s="357">
        <v>9.3994</v>
      </c>
      <c r="B168" s="357">
        <f t="shared" si="2"/>
        <v>9399.4</v>
      </c>
      <c r="C168" s="357">
        <v>0.26169999999999999</v>
      </c>
      <c r="D168" s="357">
        <v>0.27429999999999999</v>
      </c>
      <c r="E168" s="370">
        <v>-1.26E-2</v>
      </c>
      <c r="F168" s="357"/>
      <c r="G168" s="357"/>
      <c r="H168" s="357"/>
      <c r="I168" s="357"/>
      <c r="J168" s="369"/>
      <c r="K168" s="357"/>
      <c r="AI168" s="359" t="s">
        <v>1943</v>
      </c>
      <c r="AJ168" s="363">
        <v>68.190700000000007</v>
      </c>
      <c r="AK168" s="363">
        <v>0.3128013761467891</v>
      </c>
      <c r="AL168" s="363">
        <v>1.1640778851317231E-2</v>
      </c>
      <c r="AM168" s="363">
        <v>1.16944229934892E-2</v>
      </c>
      <c r="AN168" s="363">
        <v>0.10789244112224559</v>
      </c>
      <c r="AO168" s="363">
        <v>0.10814075546938444</v>
      </c>
      <c r="AP168" s="363">
        <v>0.31559999999999999</v>
      </c>
      <c r="AQ168" s="363">
        <v>0.25785000000000002</v>
      </c>
      <c r="AR168" s="363">
        <v>0.3916</v>
      </c>
      <c r="AS168" s="363">
        <v>0.34492316642371368</v>
      </c>
      <c r="AT168" s="363">
        <v>7.3242161472726079E-3</v>
      </c>
      <c r="AU168" s="363">
        <v>8.5394928878040566E-2</v>
      </c>
      <c r="AV168" s="363">
        <v>7.4150000000000021E-2</v>
      </c>
      <c r="AW168" s="363">
        <v>0.28604360187749789</v>
      </c>
    </row>
    <row r="169" spans="1:49">
      <c r="A169" s="357">
        <v>9.4873999999999992</v>
      </c>
      <c r="B169" s="357">
        <f t="shared" si="2"/>
        <v>9487.4</v>
      </c>
      <c r="C169" s="357">
        <v>0.28370000000000001</v>
      </c>
      <c r="D169" s="357">
        <v>0.32540000000000002</v>
      </c>
      <c r="E169" s="357">
        <v>-4.1599999999999998E-2</v>
      </c>
      <c r="F169" s="357"/>
      <c r="G169" s="357"/>
      <c r="H169" s="357"/>
      <c r="I169" s="357"/>
      <c r="J169" s="369"/>
      <c r="K169" s="357"/>
      <c r="AI169" s="359" t="s">
        <v>1942</v>
      </c>
      <c r="AJ169" s="363">
        <v>69.207700000000003</v>
      </c>
      <c r="AK169" s="363">
        <v>0.31746651376146778</v>
      </c>
      <c r="AL169" s="363">
        <v>1.0239324704359901E-2</v>
      </c>
      <c r="AM169" s="363">
        <v>1.0286510532490592E-2</v>
      </c>
      <c r="AN169" s="363">
        <v>0.10118954839488069</v>
      </c>
      <c r="AO169" s="363">
        <v>0.10142243604099929</v>
      </c>
      <c r="AP169" s="363">
        <v>0.31030000000000002</v>
      </c>
      <c r="AQ169" s="363">
        <v>0.25919999999999999</v>
      </c>
      <c r="AR169" s="363">
        <v>0.38765000000000005</v>
      </c>
      <c r="AS169" s="363">
        <v>0.31874085614872327</v>
      </c>
      <c r="AT169" s="363">
        <v>6.8691941398311626E-3</v>
      </c>
      <c r="AU169" s="363">
        <v>8.0715436411076508E-2</v>
      </c>
      <c r="AV169" s="363">
        <v>6.5699999999999981E-2</v>
      </c>
      <c r="AW169" s="363">
        <v>0.29696445776740676</v>
      </c>
    </row>
    <row r="170" spans="1:49">
      <c r="A170" s="357">
        <v>9.5164000000000009</v>
      </c>
      <c r="B170" s="357">
        <f t="shared" si="2"/>
        <v>9516.4000000000015</v>
      </c>
      <c r="C170" s="357">
        <v>0.25669999999999998</v>
      </c>
      <c r="D170" s="357">
        <v>0.31719999999999998</v>
      </c>
      <c r="E170" s="357">
        <v>-6.0499999999999998E-2</v>
      </c>
      <c r="F170" s="357"/>
      <c r="G170" s="357"/>
      <c r="H170" s="357"/>
      <c r="I170" s="357"/>
      <c r="J170" s="369"/>
      <c r="K170" s="357"/>
      <c r="AI170" s="359" t="s">
        <v>1941</v>
      </c>
      <c r="AJ170" s="363">
        <v>67.495900000000006</v>
      </c>
      <c r="AK170" s="363">
        <v>0.30961422018348655</v>
      </c>
      <c r="AL170" s="363">
        <v>9.9946930546671153E-3</v>
      </c>
      <c r="AM170" s="363">
        <v>1.0040751548006596E-2</v>
      </c>
      <c r="AN170" s="363">
        <v>9.9973461751942522E-2</v>
      </c>
      <c r="AO170" s="363">
        <v>0.10020355057584833</v>
      </c>
      <c r="AP170" s="363">
        <v>0.30130000000000001</v>
      </c>
      <c r="AQ170" s="363">
        <v>0.25180000000000002</v>
      </c>
      <c r="AR170" s="363">
        <v>0.38540000000000002</v>
      </c>
      <c r="AS170" s="363">
        <v>0.32289686724561711</v>
      </c>
      <c r="AT170" s="363">
        <v>6.7866407993557309E-3</v>
      </c>
      <c r="AU170" s="363">
        <v>8.0532173217742628E-2</v>
      </c>
      <c r="AV170" s="363">
        <v>7.0400000000000018E-2</v>
      </c>
      <c r="AW170" s="363">
        <v>0.2910952811303345</v>
      </c>
    </row>
    <row r="171" spans="1:49">
      <c r="A171" s="357">
        <v>9.5321999999999996</v>
      </c>
      <c r="B171" s="357">
        <f t="shared" si="2"/>
        <v>9532.1999999999989</v>
      </c>
      <c r="C171" s="357">
        <v>0.38540000000000002</v>
      </c>
      <c r="D171" s="357">
        <v>0.314</v>
      </c>
      <c r="E171" s="357">
        <v>7.1400000000000005E-2</v>
      </c>
      <c r="F171" s="357"/>
      <c r="G171" s="357"/>
      <c r="H171" s="357"/>
      <c r="I171" s="357"/>
      <c r="J171" s="369"/>
      <c r="K171" s="357"/>
      <c r="AI171" s="359" t="s">
        <v>1940</v>
      </c>
      <c r="AJ171" s="363">
        <v>68.999399999999994</v>
      </c>
      <c r="AK171" s="363">
        <v>0.31651100917431185</v>
      </c>
      <c r="AL171" s="363">
        <v>1.1276960337513678E-2</v>
      </c>
      <c r="AM171" s="363">
        <v>1.1328927896672726E-2</v>
      </c>
      <c r="AN171" s="363">
        <v>0.10619303337561121</v>
      </c>
      <c r="AO171" s="363">
        <v>0.10643743653749242</v>
      </c>
      <c r="AP171" s="363">
        <v>0.31015000000000004</v>
      </c>
      <c r="AQ171" s="363">
        <v>0.2586</v>
      </c>
      <c r="AR171" s="363">
        <v>0.39429999999999998</v>
      </c>
      <c r="AS171" s="363">
        <v>0.33551134177809155</v>
      </c>
      <c r="AT171" s="363">
        <v>7.2088528323894369E-3</v>
      </c>
      <c r="AU171" s="363">
        <v>8.5240770978873823E-2</v>
      </c>
      <c r="AV171" s="363">
        <v>7.0800000000000002E-2</v>
      </c>
      <c r="AW171" s="363">
        <v>0.29434007969520293</v>
      </c>
    </row>
    <row r="172" spans="1:49">
      <c r="A172" s="357">
        <v>9.5594999999999999</v>
      </c>
      <c r="B172" s="357">
        <f t="shared" si="2"/>
        <v>9559.5</v>
      </c>
      <c r="C172" s="357">
        <v>0.40429999999999999</v>
      </c>
      <c r="D172" s="357">
        <v>0.31819999999999998</v>
      </c>
      <c r="E172" s="357">
        <v>8.6099999999999996E-2</v>
      </c>
      <c r="F172" s="357"/>
      <c r="G172" s="357"/>
      <c r="H172" s="357"/>
      <c r="I172" s="357"/>
      <c r="J172" s="369"/>
      <c r="K172" s="357"/>
      <c r="AI172" s="359" t="s">
        <v>1939</v>
      </c>
      <c r="AJ172" s="363">
        <v>67.838099999999997</v>
      </c>
      <c r="AK172" s="363">
        <v>0.3111839449541286</v>
      </c>
      <c r="AL172" s="363">
        <v>1.1551584283519904E-2</v>
      </c>
      <c r="AM172" s="363">
        <v>1.1604817390817231E-2</v>
      </c>
      <c r="AN172" s="363">
        <v>0.10747829680228424</v>
      </c>
      <c r="AO172" s="363">
        <v>0.10772565799667798</v>
      </c>
      <c r="AP172" s="363">
        <v>0.30559999999999998</v>
      </c>
      <c r="AQ172" s="363">
        <v>0.25647500000000001</v>
      </c>
      <c r="AR172" s="363">
        <v>0.38779999999999998</v>
      </c>
      <c r="AS172" s="363">
        <v>0.34538509632342229</v>
      </c>
      <c r="AT172" s="363">
        <v>7.2961021989365491E-3</v>
      </c>
      <c r="AU172" s="363">
        <v>8.54165642622675E-2</v>
      </c>
      <c r="AV172" s="363">
        <v>6.9500000000000006E-2</v>
      </c>
      <c r="AW172" s="363">
        <v>0.2889878008630391</v>
      </c>
    </row>
    <row r="173" spans="1:49">
      <c r="A173" s="357">
        <v>9.5703999999999994</v>
      </c>
      <c r="B173" s="357">
        <f t="shared" si="2"/>
        <v>9570.4</v>
      </c>
      <c r="C173" s="357">
        <v>0.3543</v>
      </c>
      <c r="D173" s="357">
        <v>0.30969999999999998</v>
      </c>
      <c r="E173" s="357">
        <v>4.4600000000000001E-2</v>
      </c>
      <c r="F173" s="357"/>
      <c r="G173" s="357"/>
      <c r="H173" s="357"/>
      <c r="I173" s="357"/>
      <c r="J173" s="369"/>
      <c r="K173" s="357"/>
      <c r="AI173" s="359" t="s">
        <v>1938</v>
      </c>
      <c r="AJ173" s="363">
        <v>66.428399999999996</v>
      </c>
      <c r="AK173" s="363">
        <v>0.30471743119266054</v>
      </c>
      <c r="AL173" s="363">
        <v>1.0956375200740685E-2</v>
      </c>
      <c r="AM173" s="363">
        <v>1.1006865409039029E-2</v>
      </c>
      <c r="AN173" s="363">
        <v>0.10467270513720703</v>
      </c>
      <c r="AO173" s="363">
        <v>0.10491360926514266</v>
      </c>
      <c r="AP173" s="363">
        <v>0.30654999999999999</v>
      </c>
      <c r="AQ173" s="363">
        <v>0.23185</v>
      </c>
      <c r="AR173" s="363">
        <v>0.38840000000000002</v>
      </c>
      <c r="AS173" s="363">
        <v>0.34350744139420991</v>
      </c>
      <c r="AT173" s="363">
        <v>7.1056462266527289E-3</v>
      </c>
      <c r="AU173" s="363">
        <v>8.5270919956232635E-2</v>
      </c>
      <c r="AV173" s="363">
        <v>7.8850000000000031E-2</v>
      </c>
      <c r="AW173" s="363">
        <v>0.28332590831928106</v>
      </c>
    </row>
    <row r="174" spans="1:49">
      <c r="A174" s="357">
        <v>9.5679999999999996</v>
      </c>
      <c r="B174" s="357">
        <f t="shared" si="2"/>
        <v>9568</v>
      </c>
      <c r="C174" s="357">
        <v>0.34489999999999998</v>
      </c>
      <c r="D174" s="357">
        <v>0.30969999999999998</v>
      </c>
      <c r="E174" s="357">
        <v>3.5200000000000002E-2</v>
      </c>
      <c r="F174" s="357"/>
      <c r="G174" s="357"/>
      <c r="H174" s="357"/>
      <c r="I174" s="357"/>
      <c r="J174" s="369"/>
      <c r="K174" s="357"/>
      <c r="AI174" s="359" t="s">
        <v>1937</v>
      </c>
      <c r="AJ174" s="363">
        <v>69.250500000000002</v>
      </c>
      <c r="AK174" s="363">
        <v>0.31766284403669737</v>
      </c>
      <c r="AL174" s="363">
        <v>1.0290609032278433E-2</v>
      </c>
      <c r="AM174" s="363">
        <v>1.0338031193717503E-2</v>
      </c>
      <c r="AN174" s="363">
        <v>0.10144263912319332</v>
      </c>
      <c r="AO174" s="363">
        <v>0.10167610925737423</v>
      </c>
      <c r="AP174" s="363">
        <v>0.31</v>
      </c>
      <c r="AQ174" s="363">
        <v>0.25942500000000002</v>
      </c>
      <c r="AR174" s="363">
        <v>0.39147500000000002</v>
      </c>
      <c r="AS174" s="363">
        <v>0.31934058712725732</v>
      </c>
      <c r="AT174" s="363">
        <v>6.8863750579728896E-3</v>
      </c>
      <c r="AU174" s="363">
        <v>8.0692462755660305E-2</v>
      </c>
      <c r="AV174" s="363">
        <v>6.9249999999999992E-2</v>
      </c>
      <c r="AW174" s="363">
        <v>0.29947877287583341</v>
      </c>
    </row>
    <row r="175" spans="1:49">
      <c r="A175" s="357">
        <v>9.593</v>
      </c>
      <c r="B175" s="357">
        <f t="shared" si="2"/>
        <v>9593</v>
      </c>
      <c r="C175" s="357">
        <v>0.32250000000000001</v>
      </c>
      <c r="D175" s="357">
        <v>0.307</v>
      </c>
      <c r="E175" s="370">
        <v>1.55E-2</v>
      </c>
      <c r="F175" s="357"/>
      <c r="G175" s="357"/>
      <c r="H175" s="357"/>
      <c r="I175" s="357"/>
      <c r="J175" s="369"/>
      <c r="K175" s="357"/>
      <c r="AI175" s="359" t="s">
        <v>1936</v>
      </c>
      <c r="AJ175" s="363">
        <v>69.236699999999999</v>
      </c>
      <c r="AK175" s="363">
        <v>0.31759954128440354</v>
      </c>
      <c r="AL175" s="363">
        <v>1.1081766926395082E-2</v>
      </c>
      <c r="AM175" s="363">
        <v>1.1132834976747132E-2</v>
      </c>
      <c r="AN175" s="363">
        <v>0.10526997162721705</v>
      </c>
      <c r="AO175" s="363">
        <v>0.10551225036339208</v>
      </c>
      <c r="AP175" s="363">
        <v>0.30864999999999998</v>
      </c>
      <c r="AQ175" s="363">
        <v>0.25692499999999996</v>
      </c>
      <c r="AR175" s="363">
        <v>0.39729999999999999</v>
      </c>
      <c r="AS175" s="363">
        <v>0.33145504934136555</v>
      </c>
      <c r="AT175" s="363">
        <v>7.1461913179015199E-3</v>
      </c>
      <c r="AU175" s="363">
        <v>8.4024286676205692E-2</v>
      </c>
      <c r="AV175" s="363">
        <v>6.3950000000000007E-2</v>
      </c>
      <c r="AW175" s="363">
        <v>0.29569179265390194</v>
      </c>
    </row>
    <row r="176" spans="1:49">
      <c r="A176" s="357">
        <v>9.6114999999999995</v>
      </c>
      <c r="B176" s="357">
        <f t="shared" si="2"/>
        <v>9611.5</v>
      </c>
      <c r="C176" s="357">
        <v>0.30070000000000002</v>
      </c>
      <c r="D176" s="357">
        <v>0.3044</v>
      </c>
      <c r="E176" s="370">
        <v>-3.6526000000000002E-3</v>
      </c>
      <c r="F176" s="357"/>
      <c r="G176" s="357"/>
      <c r="H176" s="357"/>
      <c r="I176" s="357"/>
      <c r="J176" s="369"/>
      <c r="K176" s="357"/>
      <c r="AI176" s="359" t="s">
        <v>1935</v>
      </c>
      <c r="AJ176" s="363">
        <v>67.645200000000003</v>
      </c>
      <c r="AK176" s="363">
        <v>0.31029908256880745</v>
      </c>
      <c r="AL176" s="363">
        <v>1.0423013485396848E-2</v>
      </c>
      <c r="AM176" s="363">
        <v>1.0471045805606051E-2</v>
      </c>
      <c r="AN176" s="363">
        <v>0.10209316081597654</v>
      </c>
      <c r="AO176" s="363">
        <v>0.10232812812519367</v>
      </c>
      <c r="AP176" s="363">
        <v>0.30070000000000002</v>
      </c>
      <c r="AQ176" s="363">
        <v>0.23775000000000002</v>
      </c>
      <c r="AR176" s="363">
        <v>0.37809999999999999</v>
      </c>
      <c r="AS176" s="363">
        <v>0.32901534858176007</v>
      </c>
      <c r="AT176" s="363">
        <v>6.9305353479512726E-3</v>
      </c>
      <c r="AU176" s="363">
        <v>8.2604528238363784E-2</v>
      </c>
      <c r="AV176" s="363">
        <v>7.4399999999999966E-2</v>
      </c>
      <c r="AW176" s="363">
        <v>0.29211887700067846</v>
      </c>
    </row>
    <row r="177" spans="1:49">
      <c r="A177" s="357">
        <v>9.6196999999999999</v>
      </c>
      <c r="B177" s="357">
        <f t="shared" si="2"/>
        <v>9619.7000000000007</v>
      </c>
      <c r="C177" s="357">
        <v>0.2863</v>
      </c>
      <c r="D177" s="357">
        <v>0.30330000000000001</v>
      </c>
      <c r="E177" s="357">
        <v>-1.7100000000000001E-2</v>
      </c>
      <c r="F177" s="357"/>
      <c r="G177" s="357"/>
      <c r="H177" s="357"/>
      <c r="I177" s="357"/>
      <c r="J177" s="369"/>
      <c r="K177" s="357"/>
      <c r="AI177" s="359" t="s">
        <v>1934</v>
      </c>
      <c r="AJ177" s="363">
        <v>67.712299999999999</v>
      </c>
      <c r="AK177" s="363">
        <v>0.31060688073394505</v>
      </c>
      <c r="AL177" s="363">
        <v>1.0341809081095868E-2</v>
      </c>
      <c r="AM177" s="363">
        <v>1.0389467187460366E-2</v>
      </c>
      <c r="AN177" s="363">
        <v>0.10169468560891404</v>
      </c>
      <c r="AO177" s="363">
        <v>0.10192873582783397</v>
      </c>
      <c r="AP177" s="363">
        <v>0.30070000000000002</v>
      </c>
      <c r="AQ177" s="363">
        <v>0.25480000000000003</v>
      </c>
      <c r="AR177" s="363">
        <v>0.39429999999999998</v>
      </c>
      <c r="AS177" s="363">
        <v>0.32740641600925169</v>
      </c>
      <c r="AT177" s="363">
        <v>6.9034850883084474E-3</v>
      </c>
      <c r="AU177" s="363">
        <v>8.3102609207979128E-2</v>
      </c>
      <c r="AV177" s="363">
        <v>7.2099999999999997E-2</v>
      </c>
      <c r="AW177" s="363">
        <v>0.29196235411498189</v>
      </c>
    </row>
    <row r="178" spans="1:49">
      <c r="A178" s="357">
        <v>9.6241000000000003</v>
      </c>
      <c r="B178" s="357">
        <f t="shared" si="2"/>
        <v>9624.1</v>
      </c>
      <c r="C178" s="357">
        <v>0.34920000000000001</v>
      </c>
      <c r="D178" s="357">
        <v>0.30280000000000001</v>
      </c>
      <c r="E178" s="357">
        <v>4.6399999999999997E-2</v>
      </c>
      <c r="F178" s="357"/>
      <c r="G178" s="357"/>
      <c r="H178" s="357"/>
      <c r="I178" s="357"/>
      <c r="J178" s="369"/>
      <c r="K178" s="357"/>
      <c r="AI178" s="359" t="s">
        <v>1933</v>
      </c>
      <c r="AJ178" s="363">
        <v>67.523899999999998</v>
      </c>
      <c r="AK178" s="363">
        <v>0.30974266055045879</v>
      </c>
      <c r="AL178" s="363">
        <v>1.0833583088334308E-2</v>
      </c>
      <c r="AM178" s="363">
        <v>1.0883507434363499E-2</v>
      </c>
      <c r="AN178" s="363">
        <v>0.10408449975060796</v>
      </c>
      <c r="AO178" s="363">
        <v>0.10432405012442481</v>
      </c>
      <c r="AP178" s="363">
        <v>0.30520000000000003</v>
      </c>
      <c r="AQ178" s="363">
        <v>0.23900000000000002</v>
      </c>
      <c r="AR178" s="363">
        <v>0.36320000000000002</v>
      </c>
      <c r="AS178" s="363">
        <v>0.3360354029555836</v>
      </c>
      <c r="AT178" s="363">
        <v>7.0657162431837272E-3</v>
      </c>
      <c r="AU178" s="363">
        <v>7.952796902617626E-2</v>
      </c>
      <c r="AV178" s="363">
        <v>6.2350000000000003E-2</v>
      </c>
      <c r="AW178" s="363">
        <v>0.29043828430827889</v>
      </c>
    </row>
    <row r="179" spans="1:49">
      <c r="A179" s="357">
        <v>9.6300000000000008</v>
      </c>
      <c r="B179" s="357">
        <f t="shared" si="2"/>
        <v>9630</v>
      </c>
      <c r="C179" s="357">
        <v>0.12189999999999999</v>
      </c>
      <c r="D179" s="357">
        <v>0.30209999999999998</v>
      </c>
      <c r="E179" s="357">
        <v>-0.18029999999999999</v>
      </c>
      <c r="F179" s="357"/>
      <c r="G179" s="357"/>
      <c r="H179" s="357"/>
      <c r="I179" s="357"/>
      <c r="J179" s="369"/>
      <c r="K179" s="357"/>
      <c r="AI179" s="359" t="s">
        <v>1932</v>
      </c>
      <c r="AJ179" s="363">
        <v>67.944999999999993</v>
      </c>
      <c r="AK179" s="363">
        <v>0.31167431192660555</v>
      </c>
      <c r="AL179" s="363">
        <v>1.0351759340122882E-2</v>
      </c>
      <c r="AM179" s="363">
        <v>1.0399463300215614E-2</v>
      </c>
      <c r="AN179" s="363">
        <v>0.10174359606443484</v>
      </c>
      <c r="AO179" s="363">
        <v>0.10197775885072007</v>
      </c>
      <c r="AP179" s="363">
        <v>0.31169999999999998</v>
      </c>
      <c r="AQ179" s="363">
        <v>0.25240000000000001</v>
      </c>
      <c r="AR179" s="363">
        <v>0.38779999999999998</v>
      </c>
      <c r="AS179" s="363">
        <v>0.32644203314514375</v>
      </c>
      <c r="AT179" s="363">
        <v>6.9068053463762951E-3</v>
      </c>
      <c r="AU179" s="363">
        <v>8.3064220183486234E-2</v>
      </c>
      <c r="AV179" s="363">
        <v>7.3700000000000043E-2</v>
      </c>
      <c r="AW179" s="363">
        <v>0.2924538828822586</v>
      </c>
    </row>
    <row r="180" spans="1:49">
      <c r="A180" s="357">
        <v>9.6443999999999992</v>
      </c>
      <c r="B180" s="357">
        <f t="shared" si="2"/>
        <v>9644.4</v>
      </c>
      <c r="C180" s="357">
        <v>0.31159999999999999</v>
      </c>
      <c r="D180" s="357">
        <v>0.29509999999999997</v>
      </c>
      <c r="E180" s="357">
        <v>1.6500000000000001E-2</v>
      </c>
      <c r="F180" s="357"/>
      <c r="G180" s="357"/>
      <c r="H180" s="357"/>
      <c r="I180" s="357"/>
      <c r="J180" s="369"/>
      <c r="K180" s="357"/>
      <c r="AI180" s="359" t="s">
        <v>1931</v>
      </c>
      <c r="AJ180" s="363">
        <v>66.679000000000002</v>
      </c>
      <c r="AK180" s="363">
        <v>0.3058669724770644</v>
      </c>
      <c r="AL180" s="363">
        <v>9.5029129458799738E-3</v>
      </c>
      <c r="AM180" s="363">
        <v>9.5467051714370251E-3</v>
      </c>
      <c r="AN180" s="363">
        <v>9.7482885399848382E-2</v>
      </c>
      <c r="AO180" s="363">
        <v>9.7707242164729147E-2</v>
      </c>
      <c r="AP180" s="363">
        <v>0.30864999999999998</v>
      </c>
      <c r="AQ180" s="363">
        <v>0.25305</v>
      </c>
      <c r="AR180" s="363">
        <v>0.37282500000000002</v>
      </c>
      <c r="AS180" s="363">
        <v>0.31871007389383366</v>
      </c>
      <c r="AT180" s="363">
        <v>6.6175694599339549E-3</v>
      </c>
      <c r="AU180" s="363">
        <v>7.5918946216648422E-2</v>
      </c>
      <c r="AV180" s="363">
        <v>5.704999999999999E-2</v>
      </c>
      <c r="AW180" s="363">
        <v>0.28604279651033576</v>
      </c>
    </row>
    <row r="181" spans="1:49">
      <c r="A181" s="357">
        <v>9.6561000000000003</v>
      </c>
      <c r="B181" s="357">
        <f t="shared" si="2"/>
        <v>9656.1</v>
      </c>
      <c r="C181" s="357">
        <v>0.255</v>
      </c>
      <c r="D181" s="357">
        <v>0.29449999999999998</v>
      </c>
      <c r="E181" s="357">
        <v>-3.9399999999999998E-2</v>
      </c>
      <c r="F181" s="357"/>
      <c r="G181" s="357"/>
      <c r="H181" s="357"/>
      <c r="I181" s="357"/>
      <c r="J181" s="369"/>
      <c r="K181" s="357"/>
      <c r="AI181" s="359" t="s">
        <v>1930</v>
      </c>
      <c r="AJ181" s="363">
        <v>67.345299999999995</v>
      </c>
      <c r="AK181" s="363">
        <v>0.30892339449541301</v>
      </c>
      <c r="AL181" s="363">
        <v>1.0893378764624186E-2</v>
      </c>
      <c r="AM181" s="363">
        <v>1.094357866676531E-2</v>
      </c>
      <c r="AN181" s="363">
        <v>0.10437135030564751</v>
      </c>
      <c r="AO181" s="363">
        <v>0.10461156086573467</v>
      </c>
      <c r="AP181" s="363">
        <v>0.30630000000000002</v>
      </c>
      <c r="AQ181" s="363">
        <v>0.23744999999999999</v>
      </c>
      <c r="AR181" s="363">
        <v>0.37509999999999999</v>
      </c>
      <c r="AS181" s="363">
        <v>0.33785511931242634</v>
      </c>
      <c r="AT181" s="363">
        <v>7.0851889276945376E-3</v>
      </c>
      <c r="AU181" s="363">
        <v>8.3170124568639009E-2</v>
      </c>
      <c r="AV181" s="363">
        <v>6.8799999999999972E-2</v>
      </c>
      <c r="AW181" s="363">
        <v>0.28911944291276104</v>
      </c>
    </row>
    <row r="182" spans="1:49">
      <c r="A182" s="357">
        <v>9.6781000000000006</v>
      </c>
      <c r="B182" s="357">
        <f t="shared" si="2"/>
        <v>9678.1</v>
      </c>
      <c r="C182" s="357">
        <v>0.2762</v>
      </c>
      <c r="D182" s="357">
        <v>0.29020000000000001</v>
      </c>
      <c r="E182" s="357">
        <v>-1.3899999999999999E-2</v>
      </c>
      <c r="F182" s="357"/>
      <c r="G182" s="357"/>
      <c r="H182" s="357"/>
      <c r="I182" s="357"/>
      <c r="J182" s="369"/>
      <c r="K182" s="357"/>
      <c r="AI182" s="359" t="s">
        <v>1929</v>
      </c>
      <c r="AJ182" s="363">
        <v>67.413399999999996</v>
      </c>
      <c r="AK182" s="363">
        <v>0.30923577981651373</v>
      </c>
      <c r="AL182" s="363">
        <v>9.8540050500799566E-3</v>
      </c>
      <c r="AM182" s="363">
        <v>9.899415211601063E-3</v>
      </c>
      <c r="AN182" s="363">
        <v>9.9267341306594675E-2</v>
      </c>
      <c r="AO182" s="363">
        <v>9.9495804994989931E-2</v>
      </c>
      <c r="AP182" s="363">
        <v>0.31659999999999999</v>
      </c>
      <c r="AQ182" s="363">
        <v>0.24730000000000002</v>
      </c>
      <c r="AR182" s="363">
        <v>0.37909999999999999</v>
      </c>
      <c r="AS182" s="363">
        <v>0.32100858886864692</v>
      </c>
      <c r="AT182" s="363">
        <v>6.7387062201216185E-3</v>
      </c>
      <c r="AU182" s="363">
        <v>7.9520309738237524E-2</v>
      </c>
      <c r="AV182" s="363">
        <v>6.4399999999999985E-2</v>
      </c>
      <c r="AW182" s="363">
        <v>0.2889528070837955</v>
      </c>
    </row>
    <row r="183" spans="1:49">
      <c r="A183" s="357">
        <v>9.6900999999999993</v>
      </c>
      <c r="B183" s="357">
        <f t="shared" si="2"/>
        <v>9690.0999999999985</v>
      </c>
      <c r="C183" s="357">
        <v>0.38119999999999998</v>
      </c>
      <c r="D183" s="357">
        <v>0.29499999999999998</v>
      </c>
      <c r="E183" s="357">
        <v>8.6199999999999999E-2</v>
      </c>
      <c r="F183" s="357"/>
      <c r="G183" s="357"/>
      <c r="H183" s="357"/>
      <c r="I183" s="357"/>
      <c r="J183" s="369"/>
      <c r="K183" s="357"/>
      <c r="AI183" s="359" t="s">
        <v>1928</v>
      </c>
      <c r="AJ183" s="363">
        <v>65.291399999999996</v>
      </c>
      <c r="AK183" s="363">
        <v>0.29950183486238524</v>
      </c>
      <c r="AL183" s="363">
        <v>1.0796046602137871E-2</v>
      </c>
      <c r="AM183" s="363">
        <v>1.0845797968967999E-2</v>
      </c>
      <c r="AN183" s="363">
        <v>0.10390402591881544</v>
      </c>
      <c r="AO183" s="363">
        <v>0.10414316093228589</v>
      </c>
      <c r="AP183" s="363">
        <v>0.29994999999999999</v>
      </c>
      <c r="AQ183" s="363">
        <v>0.23154999999999998</v>
      </c>
      <c r="AR183" s="363">
        <v>0.37</v>
      </c>
      <c r="AS183" s="363">
        <v>0.34692283593707246</v>
      </c>
      <c r="AT183" s="363">
        <v>7.0534648811862981E-3</v>
      </c>
      <c r="AU183" s="363">
        <v>8.1887139129702885E-2</v>
      </c>
      <c r="AV183" s="363">
        <v>7.0050000000000001E-2</v>
      </c>
      <c r="AW183" s="363">
        <v>0.27715230581382594</v>
      </c>
    </row>
    <row r="184" spans="1:49">
      <c r="A184" s="357">
        <v>9.7018000000000004</v>
      </c>
      <c r="B184" s="357">
        <f t="shared" si="2"/>
        <v>9701.8000000000011</v>
      </c>
      <c r="C184" s="357">
        <v>0.33300000000000002</v>
      </c>
      <c r="D184" s="357">
        <v>0.3054</v>
      </c>
      <c r="E184" s="357">
        <v>2.76E-2</v>
      </c>
      <c r="F184" s="357"/>
      <c r="G184" s="357"/>
      <c r="H184" s="357"/>
      <c r="I184" s="357"/>
      <c r="J184" s="369"/>
      <c r="K184" s="357"/>
      <c r="AI184" s="359" t="s">
        <v>1927</v>
      </c>
      <c r="AJ184" s="363">
        <v>64.836100000000002</v>
      </c>
      <c r="AK184" s="363">
        <v>0.29741330275229338</v>
      </c>
      <c r="AL184" s="363">
        <v>1.0527424914779893E-2</v>
      </c>
      <c r="AM184" s="363">
        <v>1.0575938393649847E-2</v>
      </c>
      <c r="AN184" s="363">
        <v>0.10260324027427152</v>
      </c>
      <c r="AO184" s="363">
        <v>0.10283938153086028</v>
      </c>
      <c r="AP184" s="363">
        <v>0.29049999999999998</v>
      </c>
      <c r="AQ184" s="363">
        <v>0.2341</v>
      </c>
      <c r="AR184" s="363">
        <v>0.380525</v>
      </c>
      <c r="AS184" s="363">
        <v>0.34498537666193996</v>
      </c>
      <c r="AT184" s="363">
        <v>6.9651617978302143E-3</v>
      </c>
      <c r="AU184" s="363">
        <v>8.2082169009342634E-2</v>
      </c>
      <c r="AV184" s="363">
        <v>6.6249999999999989E-2</v>
      </c>
      <c r="AW184" s="363">
        <v>0.27420219289337688</v>
      </c>
    </row>
    <row r="185" spans="1:49">
      <c r="A185" s="357">
        <v>9.7150999999999996</v>
      </c>
      <c r="B185" s="357">
        <f t="shared" si="2"/>
        <v>9715.1</v>
      </c>
      <c r="C185" s="357">
        <v>0.28849999999999998</v>
      </c>
      <c r="D185" s="357">
        <v>0.3125</v>
      </c>
      <c r="E185" s="357">
        <v>-2.4E-2</v>
      </c>
      <c r="F185" s="357"/>
      <c r="G185" s="357"/>
      <c r="H185" s="357"/>
      <c r="I185" s="357"/>
      <c r="J185" s="369"/>
      <c r="K185" s="357"/>
      <c r="AI185" s="359" t="s">
        <v>1926</v>
      </c>
      <c r="AJ185" s="363">
        <v>67.367500000000007</v>
      </c>
      <c r="AK185" s="363">
        <v>0.30902522935779853</v>
      </c>
      <c r="AL185" s="363">
        <v>9.385578858892343E-3</v>
      </c>
      <c r="AM185" s="363">
        <v>9.4288303743711097E-3</v>
      </c>
      <c r="AN185" s="363">
        <v>9.6879197245292772E-2</v>
      </c>
      <c r="AO185" s="363">
        <v>9.7102164622479503E-2</v>
      </c>
      <c r="AP185" s="363">
        <v>0.30070000000000002</v>
      </c>
      <c r="AQ185" s="363">
        <v>0.24610000000000001</v>
      </c>
      <c r="AR185" s="363">
        <v>0.38100000000000001</v>
      </c>
      <c r="AS185" s="363">
        <v>0.31349931345936544</v>
      </c>
      <c r="AT185" s="363">
        <v>6.5765884376906662E-3</v>
      </c>
      <c r="AU185" s="363">
        <v>7.7890375389277011E-2</v>
      </c>
      <c r="AV185" s="363">
        <v>6.9449999999999984E-2</v>
      </c>
      <c r="AW185" s="363">
        <v>0.29174332665477692</v>
      </c>
    </row>
    <row r="186" spans="1:49">
      <c r="A186" s="357">
        <v>9.7401999999999997</v>
      </c>
      <c r="B186" s="357">
        <f t="shared" si="2"/>
        <v>9740.1999999999989</v>
      </c>
      <c r="C186" s="357">
        <v>0.2964</v>
      </c>
      <c r="D186" s="357">
        <v>0.32869999999999999</v>
      </c>
      <c r="E186" s="357">
        <v>-3.2300000000000002E-2</v>
      </c>
      <c r="F186" s="357"/>
      <c r="G186" s="357"/>
      <c r="H186" s="357"/>
      <c r="I186" s="357"/>
      <c r="J186" s="369"/>
      <c r="K186" s="357"/>
      <c r="AI186" s="359" t="s">
        <v>1925</v>
      </c>
      <c r="AJ186" s="363">
        <v>66.678100000000001</v>
      </c>
      <c r="AK186" s="363">
        <v>0.30586284403669711</v>
      </c>
      <c r="AL186" s="363">
        <v>9.8166684818197132E-3</v>
      </c>
      <c r="AM186" s="363">
        <v>9.8619065854225682E-3</v>
      </c>
      <c r="AN186" s="363">
        <v>9.9079102144800008E-2</v>
      </c>
      <c r="AO186" s="363">
        <v>9.9307132600949505E-2</v>
      </c>
      <c r="AP186" s="363">
        <v>0.30599999999999999</v>
      </c>
      <c r="AQ186" s="363">
        <v>0.25245000000000001</v>
      </c>
      <c r="AR186" s="363">
        <v>0.380525</v>
      </c>
      <c r="AS186" s="363">
        <v>0.32393310948521947</v>
      </c>
      <c r="AT186" s="363">
        <v>6.7259277131750256E-3</v>
      </c>
      <c r="AU186" s="363">
        <v>7.9508139045534887E-2</v>
      </c>
      <c r="AV186" s="363">
        <v>6.9099999999999995E-2</v>
      </c>
      <c r="AW186" s="363">
        <v>0.28772588841988084</v>
      </c>
    </row>
    <row r="187" spans="1:49">
      <c r="A187" s="357">
        <v>9.7538</v>
      </c>
      <c r="B187" s="357">
        <f t="shared" si="2"/>
        <v>9753.7999999999993</v>
      </c>
      <c r="C187" s="357">
        <v>0.4032</v>
      </c>
      <c r="D187" s="357">
        <v>0.33339999999999997</v>
      </c>
      <c r="E187" s="357">
        <v>6.9900000000000004E-2</v>
      </c>
      <c r="F187" s="357"/>
      <c r="G187" s="357"/>
      <c r="H187" s="357"/>
      <c r="I187" s="357"/>
      <c r="J187" s="369"/>
      <c r="K187" s="357"/>
      <c r="AI187" s="359" t="s">
        <v>1924</v>
      </c>
      <c r="AJ187" s="363">
        <v>68.132300000000001</v>
      </c>
      <c r="AK187" s="363">
        <v>0.31253348623853211</v>
      </c>
      <c r="AL187" s="363">
        <v>1.1314918924543392E-2</v>
      </c>
      <c r="AM187" s="363">
        <v>1.1367061408066634E-2</v>
      </c>
      <c r="AN187" s="363">
        <v>0.10637160769934519</v>
      </c>
      <c r="AO187" s="363">
        <v>0.10661642184985685</v>
      </c>
      <c r="AP187" s="363">
        <v>0.30070000000000002</v>
      </c>
      <c r="AQ187" s="363">
        <v>0.25159999999999999</v>
      </c>
      <c r="AR187" s="363">
        <v>0.39065</v>
      </c>
      <c r="AS187" s="363">
        <v>0.34035267381927881</v>
      </c>
      <c r="AT187" s="363">
        <v>7.2209752473777001E-3</v>
      </c>
      <c r="AU187" s="363">
        <v>8.3060104368319163E-2</v>
      </c>
      <c r="AV187" s="363">
        <v>7.2149999999999992E-2</v>
      </c>
      <c r="AW187" s="363">
        <v>0.29228101555760044</v>
      </c>
    </row>
    <row r="188" spans="1:49">
      <c r="A188" s="357">
        <v>9.7692999999999994</v>
      </c>
      <c r="B188" s="357">
        <f t="shared" si="2"/>
        <v>9769.2999999999993</v>
      </c>
      <c r="C188" s="357">
        <v>0.31180000000000002</v>
      </c>
      <c r="D188" s="357">
        <v>0.33879999999999999</v>
      </c>
      <c r="E188" s="357">
        <v>-2.7E-2</v>
      </c>
      <c r="F188" s="357"/>
      <c r="G188" s="357"/>
      <c r="H188" s="357"/>
      <c r="I188" s="357"/>
      <c r="J188" s="369"/>
      <c r="K188" s="357"/>
      <c r="AI188" s="359" t="s">
        <v>1923</v>
      </c>
      <c r="AJ188" s="363">
        <v>66.624600000000001</v>
      </c>
      <c r="AK188" s="363">
        <v>0.3056174311926606</v>
      </c>
      <c r="AL188" s="363">
        <v>9.2701641915663713E-3</v>
      </c>
      <c r="AM188" s="363">
        <v>9.3128838422187506E-3</v>
      </c>
      <c r="AN188" s="363">
        <v>9.6281691881511783E-2</v>
      </c>
      <c r="AO188" s="363">
        <v>9.6503284100691367E-2</v>
      </c>
      <c r="AP188" s="363">
        <v>0.31095</v>
      </c>
      <c r="AQ188" s="363">
        <v>0.24560000000000001</v>
      </c>
      <c r="AR188" s="363">
        <v>0.37832500000000002</v>
      </c>
      <c r="AS188" s="363">
        <v>0.31503992264373165</v>
      </c>
      <c r="AT188" s="363">
        <v>6.5360271306336842E-3</v>
      </c>
      <c r="AU188" s="363">
        <v>7.8591103442471166E-2</v>
      </c>
      <c r="AV188" s="363">
        <v>6.5349999999999991E-2</v>
      </c>
      <c r="AW188" s="363">
        <v>0.28686418235607947</v>
      </c>
    </row>
    <row r="189" spans="1:49">
      <c r="A189" s="357">
        <v>9.7872000000000003</v>
      </c>
      <c r="B189" s="357">
        <f t="shared" si="2"/>
        <v>9787.2000000000007</v>
      </c>
      <c r="C189" s="357">
        <v>0.36099999999999999</v>
      </c>
      <c r="D189" s="357">
        <v>0.32119999999999999</v>
      </c>
      <c r="E189" s="357">
        <v>3.9800000000000002E-2</v>
      </c>
      <c r="F189" s="357"/>
      <c r="G189" s="357"/>
      <c r="H189" s="357"/>
      <c r="I189" s="357"/>
      <c r="J189" s="369"/>
      <c r="K189" s="357"/>
      <c r="AI189" s="359" t="s">
        <v>1922</v>
      </c>
      <c r="AJ189" s="363">
        <v>66.820999999999998</v>
      </c>
      <c r="AK189" s="363">
        <v>0.30651834862385319</v>
      </c>
      <c r="AL189" s="363">
        <v>1.11591453514014E-2</v>
      </c>
      <c r="AM189" s="363">
        <v>1.1210569984357167E-2</v>
      </c>
      <c r="AN189" s="363">
        <v>0.10563685602762608</v>
      </c>
      <c r="AO189" s="363">
        <v>0.10587997914788785</v>
      </c>
      <c r="AP189" s="363">
        <v>0.30864999999999998</v>
      </c>
      <c r="AQ189" s="363">
        <v>0.23775000000000002</v>
      </c>
      <c r="AR189" s="363">
        <v>0.39005000000000001</v>
      </c>
      <c r="AS189" s="363">
        <v>0.34463468990321139</v>
      </c>
      <c r="AT189" s="363">
        <v>7.1710970538521384E-3</v>
      </c>
      <c r="AU189" s="363">
        <v>8.524353168925175E-2</v>
      </c>
      <c r="AV189" s="363">
        <v>7.2900000000000006E-2</v>
      </c>
      <c r="AW189" s="363">
        <v>0.28366354812126471</v>
      </c>
    </row>
    <row r="190" spans="1:49">
      <c r="A190" s="357">
        <v>9.7857000000000003</v>
      </c>
      <c r="B190" s="357">
        <f t="shared" si="2"/>
        <v>9785.7000000000007</v>
      </c>
      <c r="C190" s="357">
        <v>0.3236</v>
      </c>
      <c r="D190" s="357">
        <v>0.32119999999999999</v>
      </c>
      <c r="E190" s="370">
        <v>2.4001999999999999E-3</v>
      </c>
      <c r="F190" s="357"/>
      <c r="G190" s="357"/>
      <c r="H190" s="357"/>
      <c r="I190" s="357"/>
      <c r="J190" s="369"/>
      <c r="K190" s="357"/>
      <c r="AI190" s="359" t="s">
        <v>1921</v>
      </c>
      <c r="AJ190" s="363">
        <v>68.1126</v>
      </c>
      <c r="AK190" s="363">
        <v>0.31244311926605478</v>
      </c>
      <c r="AL190" s="363">
        <v>1.1442888507701376E-2</v>
      </c>
      <c r="AM190" s="363">
        <v>1.1495620712805991E-2</v>
      </c>
      <c r="AN190" s="363">
        <v>0.10697143781263004</v>
      </c>
      <c r="AO190" s="363">
        <v>0.10721763247155755</v>
      </c>
      <c r="AP190" s="363">
        <v>0.30864999999999998</v>
      </c>
      <c r="AQ190" s="363">
        <v>0.2394</v>
      </c>
      <c r="AR190" s="363">
        <v>0.39429999999999998</v>
      </c>
      <c r="AS190" s="363">
        <v>0.34237091878967135</v>
      </c>
      <c r="AT190" s="363">
        <v>7.261694368714139E-3</v>
      </c>
      <c r="AU190" s="363">
        <v>8.7571307129029524E-2</v>
      </c>
      <c r="AV190" s="363">
        <v>8.1100000000000033E-2</v>
      </c>
      <c r="AW190" s="363">
        <v>0.2906831885654948</v>
      </c>
    </row>
    <row r="191" spans="1:49">
      <c r="A191" s="357">
        <v>9.8026</v>
      </c>
      <c r="B191" s="357">
        <f t="shared" si="2"/>
        <v>9802.6</v>
      </c>
      <c r="C191" s="357">
        <v>0.28720000000000001</v>
      </c>
      <c r="D191" s="357">
        <v>0.31390000000000001</v>
      </c>
      <c r="E191" s="357">
        <v>-2.6700000000000002E-2</v>
      </c>
      <c r="F191" s="357"/>
      <c r="G191" s="357"/>
      <c r="H191" s="357"/>
      <c r="I191" s="357"/>
      <c r="J191" s="369"/>
      <c r="K191" s="357"/>
      <c r="AI191" s="359" t="s">
        <v>1920</v>
      </c>
      <c r="AJ191" s="363">
        <v>68.0077</v>
      </c>
      <c r="AK191" s="363">
        <v>0.31196192660550459</v>
      </c>
      <c r="AL191" s="363">
        <v>9.244753458673519E-3</v>
      </c>
      <c r="AM191" s="363">
        <v>9.2873560091743194E-3</v>
      </c>
      <c r="AN191" s="363">
        <v>9.614964097007081E-2</v>
      </c>
      <c r="AO191" s="363">
        <v>9.6370929274207581E-2</v>
      </c>
      <c r="AP191" s="363">
        <v>0.31180000000000002</v>
      </c>
      <c r="AQ191" s="363">
        <v>0.25919999999999999</v>
      </c>
      <c r="AR191" s="363">
        <v>0.38540000000000002</v>
      </c>
      <c r="AS191" s="363">
        <v>0.30820953703000448</v>
      </c>
      <c r="AT191" s="363">
        <v>6.5270629306602851E-3</v>
      </c>
      <c r="AU191" s="363">
        <v>7.7712953455096365E-2</v>
      </c>
      <c r="AV191" s="363">
        <v>6.8349999999999966E-2</v>
      </c>
      <c r="AW191" s="363">
        <v>0.29370224465137218</v>
      </c>
    </row>
    <row r="192" spans="1:49">
      <c r="A192" s="357">
        <v>9.8239999999999998</v>
      </c>
      <c r="B192" s="357">
        <f t="shared" si="2"/>
        <v>9824</v>
      </c>
      <c r="C192" s="357">
        <v>0.33379999999999999</v>
      </c>
      <c r="D192" s="357">
        <v>0.31030000000000002</v>
      </c>
      <c r="E192" s="357">
        <v>2.35E-2</v>
      </c>
      <c r="F192" s="357"/>
      <c r="G192" s="357"/>
      <c r="H192" s="357"/>
      <c r="I192" s="357"/>
      <c r="J192" s="369"/>
      <c r="K192" s="357"/>
      <c r="AI192" s="359" t="s">
        <v>1919</v>
      </c>
      <c r="AJ192" s="363">
        <v>66.275400000000005</v>
      </c>
      <c r="AK192" s="363">
        <v>0.30401559633027542</v>
      </c>
      <c r="AL192" s="363">
        <v>1.0934962417304944E-2</v>
      </c>
      <c r="AM192" s="363">
        <v>1.0985353949181926E-2</v>
      </c>
      <c r="AN192" s="363">
        <v>0.10457037064725812</v>
      </c>
      <c r="AO192" s="363">
        <v>0.10481103925246579</v>
      </c>
      <c r="AP192" s="363">
        <v>0.30009999999999998</v>
      </c>
      <c r="AQ192" s="363">
        <v>0.2394</v>
      </c>
      <c r="AR192" s="363">
        <v>0.38100000000000001</v>
      </c>
      <c r="AS192" s="363">
        <v>0.34396383576866008</v>
      </c>
      <c r="AT192" s="363">
        <v>7.0986993088157568E-3</v>
      </c>
      <c r="AU192" s="363">
        <v>8.0182366804141078E-2</v>
      </c>
      <c r="AV192" s="363">
        <v>7.4299999999999977E-2</v>
      </c>
      <c r="AW192" s="363">
        <v>0.28290748857282499</v>
      </c>
    </row>
    <row r="193" spans="1:49">
      <c r="A193" s="357">
        <v>9.8359000000000005</v>
      </c>
      <c r="B193" s="357">
        <f t="shared" si="2"/>
        <v>9835.9</v>
      </c>
      <c r="C193" s="357">
        <v>0.28960000000000002</v>
      </c>
      <c r="D193" s="357">
        <v>0.31290000000000001</v>
      </c>
      <c r="E193" s="357">
        <v>-2.3300000000000001E-2</v>
      </c>
      <c r="F193" s="357"/>
      <c r="G193" s="357"/>
      <c r="H193" s="357"/>
      <c r="I193" s="357"/>
      <c r="J193" s="369"/>
      <c r="K193" s="357"/>
      <c r="AI193" s="359" t="s">
        <v>1918</v>
      </c>
      <c r="AJ193" s="363">
        <v>66.533500000000004</v>
      </c>
      <c r="AK193" s="363">
        <v>0.30519954128440385</v>
      </c>
      <c r="AL193" s="363">
        <v>1.089872444933087E-2</v>
      </c>
      <c r="AM193" s="363">
        <v>1.0948948985963731E-2</v>
      </c>
      <c r="AN193" s="363">
        <v>0.10439695613058299</v>
      </c>
      <c r="AO193" s="363">
        <v>0.10463722562245108</v>
      </c>
      <c r="AP193" s="363">
        <v>0.3165</v>
      </c>
      <c r="AQ193" s="363">
        <v>0.24572500000000003</v>
      </c>
      <c r="AR193" s="363">
        <v>0.38119999999999998</v>
      </c>
      <c r="AS193" s="363">
        <v>0.34206131402176465</v>
      </c>
      <c r="AT193" s="363">
        <v>7.0869271643541785E-3</v>
      </c>
      <c r="AU193" s="363">
        <v>8.494176836966584E-2</v>
      </c>
      <c r="AV193" s="363">
        <v>6.9650000000000004E-2</v>
      </c>
      <c r="AW193" s="363">
        <v>0.27992820877570324</v>
      </c>
    </row>
    <row r="194" spans="1:49">
      <c r="A194" s="357">
        <v>9.8497000000000003</v>
      </c>
      <c r="B194" s="357">
        <f t="shared" si="2"/>
        <v>9849.7000000000007</v>
      </c>
      <c r="C194" s="357">
        <v>0.3145</v>
      </c>
      <c r="D194" s="357">
        <v>0.31469999999999998</v>
      </c>
      <c r="E194" s="370">
        <v>-1.8416999999999999E-4</v>
      </c>
      <c r="F194" s="357"/>
      <c r="G194" s="357"/>
      <c r="H194" s="357"/>
      <c r="I194" s="357"/>
      <c r="J194" s="369"/>
      <c r="K194" s="357"/>
      <c r="AI194" s="359" t="s">
        <v>1917</v>
      </c>
      <c r="AJ194" s="363">
        <v>66.416200000000003</v>
      </c>
      <c r="AK194" s="363">
        <v>0.30466146788990828</v>
      </c>
      <c r="AL194" s="363">
        <v>1.0943681175826945E-2</v>
      </c>
      <c r="AM194" s="363">
        <v>1.0994112886314626E-2</v>
      </c>
      <c r="AN194" s="363">
        <v>0.10461205081551048</v>
      </c>
      <c r="AO194" s="363">
        <v>0.10485281534758438</v>
      </c>
      <c r="AP194" s="363">
        <v>0.29015000000000002</v>
      </c>
      <c r="AQ194" s="363">
        <v>0.23775000000000002</v>
      </c>
      <c r="AR194" s="363">
        <v>0.37509999999999999</v>
      </c>
      <c r="AS194" s="363">
        <v>0.34337145271456787</v>
      </c>
      <c r="AT194" s="363">
        <v>7.1015287430018737E-3</v>
      </c>
      <c r="AU194" s="363">
        <v>8.3169505933843951E-2</v>
      </c>
      <c r="AV194" s="363">
        <v>6.5450000000000008E-2</v>
      </c>
      <c r="AW194" s="363">
        <v>0.28356885518524211</v>
      </c>
    </row>
    <row r="195" spans="1:49">
      <c r="A195" s="357">
        <v>9.8605</v>
      </c>
      <c r="B195" s="357">
        <f t="shared" si="2"/>
        <v>9860.5</v>
      </c>
      <c r="C195" s="357">
        <v>0.31</v>
      </c>
      <c r="D195" s="357">
        <v>0.31640000000000001</v>
      </c>
      <c r="E195" s="370">
        <v>-6.4207999999999999E-3</v>
      </c>
      <c r="F195" s="357"/>
      <c r="G195" s="357"/>
      <c r="H195" s="357"/>
      <c r="I195" s="357"/>
      <c r="J195" s="369"/>
      <c r="K195" s="357"/>
      <c r="AI195" s="359" t="s">
        <v>1916</v>
      </c>
      <c r="AJ195" s="363">
        <v>67.541899999999998</v>
      </c>
      <c r="AK195" s="363">
        <v>0.30982522935779833</v>
      </c>
      <c r="AL195" s="363">
        <v>1.0009770418525368E-2</v>
      </c>
      <c r="AM195" s="363">
        <v>1.0055898392804286E-2</v>
      </c>
      <c r="AN195" s="363">
        <v>0.10004884016581786</v>
      </c>
      <c r="AO195" s="363">
        <v>0.10027910247306906</v>
      </c>
      <c r="AP195" s="363">
        <v>0.30669999999999997</v>
      </c>
      <c r="AQ195" s="363">
        <v>0.24572500000000003</v>
      </c>
      <c r="AR195" s="363">
        <v>0.3911</v>
      </c>
      <c r="AS195" s="363">
        <v>0.32292024885512965</v>
      </c>
      <c r="AT195" s="363">
        <v>6.7917578195132037E-3</v>
      </c>
      <c r="AU195" s="363">
        <v>8.1558719804730243E-2</v>
      </c>
      <c r="AV195" s="363">
        <v>7.259999999999997E-2</v>
      </c>
      <c r="AW195" s="363">
        <v>0.2907476547759652</v>
      </c>
    </row>
    <row r="196" spans="1:49">
      <c r="A196" s="357">
        <v>9.8712999999999997</v>
      </c>
      <c r="B196" s="357">
        <f t="shared" si="2"/>
        <v>9871.2999999999993</v>
      </c>
      <c r="C196" s="357">
        <v>0.30730000000000002</v>
      </c>
      <c r="D196" s="357">
        <v>0.32069999999999999</v>
      </c>
      <c r="E196" s="357">
        <v>-1.34E-2</v>
      </c>
      <c r="F196" s="357"/>
      <c r="G196" s="357"/>
      <c r="H196" s="357"/>
      <c r="I196" s="357"/>
      <c r="J196" s="369"/>
      <c r="K196" s="357"/>
      <c r="AI196" s="359" t="s">
        <v>1915</v>
      </c>
      <c r="AJ196" s="363">
        <v>69.388900000000007</v>
      </c>
      <c r="AK196" s="363">
        <v>0.31829770642201816</v>
      </c>
      <c r="AL196" s="363">
        <v>1.0354447196574362E-2</v>
      </c>
      <c r="AM196" s="363">
        <v>1.0402163543102354E-2</v>
      </c>
      <c r="AN196" s="363">
        <v>0.10175680417826791</v>
      </c>
      <c r="AO196" s="363">
        <v>0.10199099736301412</v>
      </c>
      <c r="AP196" s="363">
        <v>0.31030000000000002</v>
      </c>
      <c r="AQ196" s="363">
        <v>0.25937500000000002</v>
      </c>
      <c r="AR196" s="363">
        <v>0.3911</v>
      </c>
      <c r="AS196" s="363">
        <v>0.31969066105475685</v>
      </c>
      <c r="AT196" s="363">
        <v>6.9077019715671328E-3</v>
      </c>
      <c r="AU196" s="363">
        <v>8.1026937968184484E-2</v>
      </c>
      <c r="AV196" s="363">
        <v>7.0799999999999974E-2</v>
      </c>
      <c r="AW196" s="363">
        <v>0.29982534667932748</v>
      </c>
    </row>
    <row r="197" spans="1:49">
      <c r="A197" s="357">
        <v>9.8699999999999992</v>
      </c>
      <c r="B197" s="357">
        <f t="shared" ref="B197:B222" si="3">A197*1000</f>
        <v>9870</v>
      </c>
      <c r="C197" s="357">
        <v>0.30599999999999999</v>
      </c>
      <c r="D197" s="357">
        <v>0.32040000000000002</v>
      </c>
      <c r="E197" s="357">
        <v>-1.44E-2</v>
      </c>
      <c r="F197" s="357"/>
      <c r="G197" s="357"/>
      <c r="H197" s="357"/>
      <c r="I197" s="357"/>
      <c r="J197" s="369"/>
      <c r="K197" s="357"/>
      <c r="AI197" s="359" t="s">
        <v>1914</v>
      </c>
      <c r="AJ197" s="363">
        <v>67.108699999999999</v>
      </c>
      <c r="AK197" s="363">
        <v>0.30783807339449554</v>
      </c>
      <c r="AL197" s="363">
        <v>1.070030254124232E-2</v>
      </c>
      <c r="AM197" s="363">
        <v>1.0749612691201962E-2</v>
      </c>
      <c r="AN197" s="363">
        <v>0.10344226670584089</v>
      </c>
      <c r="AO197" s="363">
        <v>0.1036803389809368</v>
      </c>
      <c r="AP197" s="363">
        <v>0.30520000000000003</v>
      </c>
      <c r="AQ197" s="363">
        <v>0.24095</v>
      </c>
      <c r="AR197" s="363">
        <v>0.376</v>
      </c>
      <c r="AS197" s="363">
        <v>0.33602817729852175</v>
      </c>
      <c r="AT197" s="363">
        <v>7.0221186232961082E-3</v>
      </c>
      <c r="AU197" s="363">
        <v>7.9831213702550294E-2</v>
      </c>
      <c r="AV197" s="363">
        <v>7.0400000000000004E-2</v>
      </c>
      <c r="AW197" s="363">
        <v>0.28913455987040865</v>
      </c>
    </row>
    <row r="198" spans="1:49">
      <c r="A198" s="357">
        <v>9.8836999999999993</v>
      </c>
      <c r="B198" s="357">
        <f t="shared" si="3"/>
        <v>9883.6999999999989</v>
      </c>
      <c r="C198" s="357">
        <v>0.29049999999999998</v>
      </c>
      <c r="D198" s="357">
        <v>0.33379999999999999</v>
      </c>
      <c r="E198" s="357">
        <v>-4.3299999999999998E-2</v>
      </c>
      <c r="F198" s="357"/>
      <c r="G198" s="357"/>
      <c r="H198" s="357"/>
      <c r="I198" s="357"/>
      <c r="J198" s="369"/>
      <c r="K198" s="357"/>
      <c r="AI198" s="359" t="s">
        <v>1913</v>
      </c>
      <c r="AJ198" s="363">
        <v>68.350700000000003</v>
      </c>
      <c r="AK198" s="363">
        <v>0.31353532110091747</v>
      </c>
      <c r="AL198" s="363">
        <v>1.1618707330401478E-2</v>
      </c>
      <c r="AM198" s="363">
        <v>1.1672249760495494E-2</v>
      </c>
      <c r="AN198" s="363">
        <v>0.10779010775762995</v>
      </c>
      <c r="AO198" s="363">
        <v>0.10803818658463078</v>
      </c>
      <c r="AP198" s="363">
        <v>0.30720000000000003</v>
      </c>
      <c r="AQ198" s="363">
        <v>0.25240000000000001</v>
      </c>
      <c r="AR198" s="363">
        <v>0.38840000000000002</v>
      </c>
      <c r="AS198" s="363">
        <v>0.34378936120863907</v>
      </c>
      <c r="AT198" s="363">
        <v>7.3172693058282355E-3</v>
      </c>
      <c r="AU198" s="363">
        <v>8.5489289622085685E-2</v>
      </c>
      <c r="AV198" s="363">
        <v>7.2000000000000036E-2</v>
      </c>
      <c r="AW198" s="363">
        <v>0.290906009187273</v>
      </c>
    </row>
    <row r="199" spans="1:49">
      <c r="A199" s="357">
        <v>9.8964999999999996</v>
      </c>
      <c r="B199" s="357">
        <f t="shared" si="3"/>
        <v>9896.5</v>
      </c>
      <c r="C199" s="357">
        <v>0.29409999999999997</v>
      </c>
      <c r="D199" s="357">
        <v>0.34200000000000003</v>
      </c>
      <c r="E199" s="357">
        <v>-4.7899999999999998E-2</v>
      </c>
      <c r="F199" s="357"/>
      <c r="G199" s="357"/>
      <c r="H199" s="357"/>
      <c r="I199" s="357"/>
      <c r="J199" s="369"/>
      <c r="K199" s="357"/>
      <c r="AI199" s="359" t="s">
        <v>1912</v>
      </c>
      <c r="AJ199" s="363">
        <v>67.989999999999995</v>
      </c>
      <c r="AK199" s="363">
        <v>0.31188073394495408</v>
      </c>
      <c r="AL199" s="363">
        <v>9.9766971517549017E-3</v>
      </c>
      <c r="AM199" s="363">
        <v>1.0022672714666215E-2</v>
      </c>
      <c r="AN199" s="363">
        <v>9.988341780172974E-2</v>
      </c>
      <c r="AO199" s="363">
        <v>0.10011329938957268</v>
      </c>
      <c r="AP199" s="363">
        <v>0.30630000000000002</v>
      </c>
      <c r="AQ199" s="363">
        <v>0.247475</v>
      </c>
      <c r="AR199" s="363">
        <v>0.38840000000000002</v>
      </c>
      <c r="AS199" s="363">
        <v>0.32026158377374742</v>
      </c>
      <c r="AT199" s="363">
        <v>6.7805282177211615E-3</v>
      </c>
      <c r="AU199" s="363">
        <v>8.1253985354768118E-2</v>
      </c>
      <c r="AV199" s="363">
        <v>6.7149999999999987E-2</v>
      </c>
      <c r="AW199" s="363">
        <v>0.29452846254867093</v>
      </c>
    </row>
    <row r="200" spans="1:49">
      <c r="A200" s="357">
        <v>9.9087999999999994</v>
      </c>
      <c r="B200" s="357">
        <f t="shared" si="3"/>
        <v>9908.7999999999993</v>
      </c>
      <c r="C200" s="357">
        <v>0.37259999999999999</v>
      </c>
      <c r="D200" s="357">
        <v>0.34189999999999998</v>
      </c>
      <c r="E200" s="357">
        <v>3.0599999999999999E-2</v>
      </c>
      <c r="F200" s="357"/>
      <c r="G200" s="357"/>
      <c r="H200" s="357"/>
      <c r="I200" s="357"/>
      <c r="J200" s="369"/>
      <c r="K200" s="357"/>
      <c r="AI200" s="359" t="s">
        <v>1911</v>
      </c>
      <c r="AJ200" s="363">
        <v>67.053700000000006</v>
      </c>
      <c r="AK200" s="363">
        <v>0.30758577981651392</v>
      </c>
      <c r="AL200" s="363">
        <v>1.0430527274850604E-2</v>
      </c>
      <c r="AM200" s="363">
        <v>1.0478594220817658E-2</v>
      </c>
      <c r="AN200" s="363">
        <v>0.10212995287794176</v>
      </c>
      <c r="AO200" s="363">
        <v>0.10236500486405331</v>
      </c>
      <c r="AP200" s="363">
        <v>0.30025000000000002</v>
      </c>
      <c r="AQ200" s="363">
        <v>0.241975</v>
      </c>
      <c r="AR200" s="363">
        <v>0.3916</v>
      </c>
      <c r="AS200" s="363">
        <v>0.3320373033462925</v>
      </c>
      <c r="AT200" s="363">
        <v>6.9330329558609108E-3</v>
      </c>
      <c r="AU200" s="363">
        <v>8.4552756501977952E-2</v>
      </c>
      <c r="AV200" s="363">
        <v>8.0700000000000008E-2</v>
      </c>
      <c r="AW200" s="363">
        <v>0.28732323844579777</v>
      </c>
    </row>
    <row r="201" spans="1:49">
      <c r="A201" s="357">
        <v>9.9217999999999993</v>
      </c>
      <c r="B201" s="357">
        <f t="shared" si="3"/>
        <v>9921.7999999999993</v>
      </c>
      <c r="C201" s="357">
        <v>0.3992</v>
      </c>
      <c r="D201" s="357">
        <v>0.34610000000000002</v>
      </c>
      <c r="E201" s="357">
        <v>5.3100000000000001E-2</v>
      </c>
      <c r="F201" s="357"/>
      <c r="G201" s="357"/>
      <c r="H201" s="357"/>
      <c r="I201" s="357"/>
      <c r="J201" s="369"/>
      <c r="K201" s="357"/>
      <c r="AI201" s="359" t="s">
        <v>1910</v>
      </c>
      <c r="AJ201" s="363">
        <v>69.933300000000003</v>
      </c>
      <c r="AK201" s="363">
        <v>0.32079495412844028</v>
      </c>
      <c r="AL201" s="363">
        <v>9.821530846098811E-3</v>
      </c>
      <c r="AM201" s="363">
        <v>9.8667913569103257E-3</v>
      </c>
      <c r="AN201" s="363">
        <v>9.9103636896426817E-2</v>
      </c>
      <c r="AO201" s="363">
        <v>9.9331723819283055E-2</v>
      </c>
      <c r="AP201" s="363">
        <v>0.31159999999999999</v>
      </c>
      <c r="AQ201" s="363">
        <v>0.2576</v>
      </c>
      <c r="AR201" s="363">
        <v>0.39197500000000002</v>
      </c>
      <c r="AS201" s="363">
        <v>0.30893140811918002</v>
      </c>
      <c r="AT201" s="363">
        <v>6.7275932406407613E-3</v>
      </c>
      <c r="AU201" s="363">
        <v>7.9430595067755239E-2</v>
      </c>
      <c r="AV201" s="363">
        <v>6.674999999999999E-2</v>
      </c>
      <c r="AW201" s="363">
        <v>0.30368546687243819</v>
      </c>
    </row>
    <row r="202" spans="1:49">
      <c r="A202" s="357">
        <v>9.9393999999999991</v>
      </c>
      <c r="B202" s="357">
        <f t="shared" si="3"/>
        <v>9939.4</v>
      </c>
      <c r="C202" s="357">
        <v>0.38100000000000001</v>
      </c>
      <c r="D202" s="357">
        <v>0.33379999999999999</v>
      </c>
      <c r="E202" s="357">
        <v>4.7199999999999999E-2</v>
      </c>
      <c r="F202" s="357"/>
      <c r="G202" s="357"/>
      <c r="H202" s="357"/>
      <c r="I202" s="357"/>
      <c r="J202" s="369"/>
      <c r="K202" s="357"/>
      <c r="AI202" s="359" t="s">
        <v>1909</v>
      </c>
      <c r="AJ202" s="363">
        <v>65.175799999999995</v>
      </c>
      <c r="AK202" s="363">
        <v>0.29897155963302746</v>
      </c>
      <c r="AL202" s="363">
        <v>1.1315969282888642E-2</v>
      </c>
      <c r="AM202" s="363">
        <v>1.1368116606772921E-2</v>
      </c>
      <c r="AN202" s="363">
        <v>0.1063765447967203</v>
      </c>
      <c r="AO202" s="363">
        <v>0.10662137030995672</v>
      </c>
      <c r="AP202" s="363">
        <v>0.30099999999999999</v>
      </c>
      <c r="AQ202" s="363">
        <v>0.25180000000000002</v>
      </c>
      <c r="AR202" s="363">
        <v>0.37195</v>
      </c>
      <c r="AS202" s="363">
        <v>0.35580824118284748</v>
      </c>
      <c r="AT202" s="363">
        <v>7.2213103993859357E-3</v>
      </c>
      <c r="AU202" s="363">
        <v>8.0077325140981398E-2</v>
      </c>
      <c r="AV202" s="363">
        <v>6.0999999999999985E-2</v>
      </c>
      <c r="AW202" s="363">
        <v>0.27251630950354233</v>
      </c>
    </row>
    <row r="203" spans="1:49">
      <c r="A203" s="357">
        <v>9.9505999999999997</v>
      </c>
      <c r="B203" s="357">
        <f t="shared" si="3"/>
        <v>9950.6</v>
      </c>
      <c r="C203" s="357">
        <v>0.373</v>
      </c>
      <c r="D203" s="357">
        <v>0.3211</v>
      </c>
      <c r="E203" s="357">
        <v>5.1900000000000002E-2</v>
      </c>
      <c r="F203" s="357"/>
      <c r="G203" s="357"/>
      <c r="H203" s="357"/>
      <c r="I203" s="357"/>
      <c r="J203" s="369"/>
      <c r="K203" s="357"/>
      <c r="AI203" s="359" t="s">
        <v>1908</v>
      </c>
      <c r="AJ203" s="363">
        <v>67.995999999999995</v>
      </c>
      <c r="AK203" s="363">
        <v>0.31190825688073387</v>
      </c>
      <c r="AL203" s="363">
        <v>1.0514228280447771E-2</v>
      </c>
      <c r="AM203" s="363">
        <v>1.0562680945334628E-2</v>
      </c>
      <c r="AN203" s="363">
        <v>0.10253891105550016</v>
      </c>
      <c r="AO203" s="363">
        <v>0.10277490425845517</v>
      </c>
      <c r="AP203" s="363">
        <v>0.31159999999999999</v>
      </c>
      <c r="AQ203" s="363">
        <v>0.25670000000000004</v>
      </c>
      <c r="AR203" s="363">
        <v>0.38067499999999999</v>
      </c>
      <c r="AS203" s="363">
        <v>0.32874702350283896</v>
      </c>
      <c r="AT203" s="363">
        <v>6.9607948459106369E-3</v>
      </c>
      <c r="AU203" s="363">
        <v>8.0922245602222026E-2</v>
      </c>
      <c r="AV203" s="363">
        <v>6.2799999999999995E-2</v>
      </c>
      <c r="AW203" s="363">
        <v>0.29029002812892979</v>
      </c>
    </row>
    <row r="204" spans="1:49">
      <c r="A204" s="357">
        <v>9.9458000000000002</v>
      </c>
      <c r="B204" s="357">
        <f t="shared" si="3"/>
        <v>9945.8000000000011</v>
      </c>
      <c r="C204" s="357">
        <v>0.40150000000000002</v>
      </c>
      <c r="D204" s="357">
        <v>0.32400000000000001</v>
      </c>
      <c r="E204" s="357">
        <v>7.7499999999999999E-2</v>
      </c>
      <c r="F204" s="357"/>
      <c r="G204" s="357"/>
      <c r="H204" s="357"/>
      <c r="I204" s="357"/>
      <c r="J204" s="369"/>
      <c r="K204" s="357"/>
      <c r="AI204" s="359" t="s">
        <v>1907</v>
      </c>
      <c r="AJ204" s="363">
        <v>67.597800000000007</v>
      </c>
      <c r="AK204" s="363">
        <v>0.31008165137614696</v>
      </c>
      <c r="AL204" s="363">
        <v>1.0308902323878457E-2</v>
      </c>
      <c r="AM204" s="363">
        <v>1.0356408786200477E-2</v>
      </c>
      <c r="AN204" s="363">
        <v>0.10153276478003767</v>
      </c>
      <c r="AO204" s="363">
        <v>0.10176644233832918</v>
      </c>
      <c r="AP204" s="363">
        <v>0.31169999999999998</v>
      </c>
      <c r="AQ204" s="363">
        <v>0.24610000000000001</v>
      </c>
      <c r="AR204" s="363">
        <v>0.3861</v>
      </c>
      <c r="AS204" s="363">
        <v>0.3274388030682685</v>
      </c>
      <c r="AT204" s="363">
        <v>6.8924931862150247E-3</v>
      </c>
      <c r="AU204" s="363">
        <v>8.2046957326824335E-2</v>
      </c>
      <c r="AV204" s="363">
        <v>7.0199999999999999E-2</v>
      </c>
      <c r="AW204" s="363">
        <v>0.28977259747009904</v>
      </c>
    </row>
    <row r="205" spans="1:49">
      <c r="A205" s="357">
        <v>9.9603999999999999</v>
      </c>
      <c r="B205" s="357">
        <f t="shared" si="3"/>
        <v>9960.4</v>
      </c>
      <c r="C205" s="357">
        <v>0.33479999999999999</v>
      </c>
      <c r="D205" s="357">
        <v>0.30399999999999999</v>
      </c>
      <c r="E205" s="357">
        <v>3.0800000000000001E-2</v>
      </c>
      <c r="F205" s="357"/>
      <c r="G205" s="357"/>
      <c r="H205" s="357"/>
      <c r="I205" s="357"/>
      <c r="J205" s="369"/>
      <c r="K205" s="357"/>
      <c r="AI205" s="359" t="s">
        <v>1906</v>
      </c>
      <c r="AJ205" s="363">
        <v>66.218699999999998</v>
      </c>
      <c r="AK205" s="363">
        <v>0.30375550458715606</v>
      </c>
      <c r="AL205" s="363">
        <v>8.8266507265802527E-3</v>
      </c>
      <c r="AM205" s="363">
        <v>8.8673265363801625E-3</v>
      </c>
      <c r="AN205" s="363">
        <v>9.3950256660534207E-2</v>
      </c>
      <c r="AO205" s="363">
        <v>9.4166483083845509E-2</v>
      </c>
      <c r="AP205" s="363">
        <v>0.30669999999999997</v>
      </c>
      <c r="AQ205" s="363">
        <v>0.253</v>
      </c>
      <c r="AR205" s="363">
        <v>0.38119999999999998</v>
      </c>
      <c r="AS205" s="363">
        <v>0.30929565140959353</v>
      </c>
      <c r="AT205" s="363">
        <v>6.3777589951258739E-3</v>
      </c>
      <c r="AU205" s="363">
        <v>7.5596687989226488E-2</v>
      </c>
      <c r="AV205" s="363">
        <v>6.6200000000000037E-2</v>
      </c>
      <c r="AW205" s="363">
        <v>0.28618124837983133</v>
      </c>
    </row>
    <row r="206" spans="1:49">
      <c r="A206" s="357">
        <v>9.9701000000000004</v>
      </c>
      <c r="B206" s="357">
        <f t="shared" si="3"/>
        <v>9970.1</v>
      </c>
      <c r="C206" s="357">
        <v>0.29980000000000001</v>
      </c>
      <c r="D206" s="357">
        <v>0.30080000000000001</v>
      </c>
      <c r="E206" s="370">
        <v>-9.4337999999999996E-4</v>
      </c>
      <c r="F206" s="357"/>
      <c r="G206" s="357"/>
      <c r="H206" s="357"/>
      <c r="I206" s="357"/>
      <c r="J206" s="369"/>
      <c r="K206" s="357"/>
      <c r="AI206" s="359" t="s">
        <v>1905</v>
      </c>
      <c r="AJ206" s="363">
        <v>67.980999999999995</v>
      </c>
      <c r="AK206" s="363">
        <v>0.31183944954128417</v>
      </c>
      <c r="AL206" s="363">
        <v>1.2045164865752047E-2</v>
      </c>
      <c r="AM206" s="363">
        <v>1.2100672537944453E-2</v>
      </c>
      <c r="AN206" s="363">
        <v>0.10975046635778841</v>
      </c>
      <c r="AO206" s="363">
        <v>0.11000305694817963</v>
      </c>
      <c r="AP206" s="363">
        <v>0.31669999999999998</v>
      </c>
      <c r="AQ206" s="363">
        <v>0.24185000000000001</v>
      </c>
      <c r="AR206" s="363">
        <v>0.392175</v>
      </c>
      <c r="AS206" s="363">
        <v>0.35194542101466425</v>
      </c>
      <c r="AT206" s="363">
        <v>7.4503471189204164E-3</v>
      </c>
      <c r="AU206" s="363">
        <v>8.8066610554667121E-2</v>
      </c>
      <c r="AV206" s="363">
        <v>7.5600000000000028E-2</v>
      </c>
      <c r="AW206" s="363">
        <v>0.28854542743684575</v>
      </c>
    </row>
    <row r="207" spans="1:49">
      <c r="A207" s="357">
        <v>9.9852000000000007</v>
      </c>
      <c r="B207" s="357">
        <f t="shared" si="3"/>
        <v>9985.2000000000007</v>
      </c>
      <c r="C207" s="357">
        <v>0.2843</v>
      </c>
      <c r="D207" s="357">
        <v>0.29220000000000002</v>
      </c>
      <c r="E207" s="370">
        <v>-7.8948000000000004E-3</v>
      </c>
      <c r="F207" s="357"/>
      <c r="G207" s="357"/>
      <c r="H207" s="357"/>
      <c r="I207" s="357"/>
      <c r="J207" s="369"/>
      <c r="K207" s="357"/>
      <c r="AI207" s="359" t="s">
        <v>1904</v>
      </c>
      <c r="AJ207" s="363">
        <v>67.378</v>
      </c>
      <c r="AK207" s="363">
        <v>0.3090733944954126</v>
      </c>
      <c r="AL207" s="363">
        <v>1.0857155347192993E-2</v>
      </c>
      <c r="AM207" s="363">
        <v>1.0907188321143192E-2</v>
      </c>
      <c r="AN207" s="363">
        <v>0.1041976743847625</v>
      </c>
      <c r="AO207" s="363">
        <v>0.10443748522988856</v>
      </c>
      <c r="AP207" s="363">
        <v>0.30615000000000003</v>
      </c>
      <c r="AQ207" s="363">
        <v>0.23744999999999999</v>
      </c>
      <c r="AR207" s="363">
        <v>0.37975000000000003</v>
      </c>
      <c r="AS207" s="363">
        <v>0.33712922639256498</v>
      </c>
      <c r="AT207" s="363">
        <v>7.0733990379589166E-3</v>
      </c>
      <c r="AU207" s="363">
        <v>8.394446595404427E-2</v>
      </c>
      <c r="AV207" s="363">
        <v>7.0949999999999999E-2</v>
      </c>
      <c r="AW207" s="363">
        <v>0.28761753878080881</v>
      </c>
    </row>
    <row r="208" spans="1:49">
      <c r="A208" s="357">
        <v>9.9962</v>
      </c>
      <c r="B208" s="357">
        <f t="shared" si="3"/>
        <v>9996.2000000000007</v>
      </c>
      <c r="C208" s="357">
        <v>0.22459999999999999</v>
      </c>
      <c r="D208" s="357">
        <v>0.2944</v>
      </c>
      <c r="E208" s="370">
        <v>-6.9800000000000001E-2</v>
      </c>
      <c r="F208" s="357"/>
      <c r="G208" s="357"/>
      <c r="H208" s="357"/>
      <c r="I208" s="357"/>
      <c r="J208" s="369"/>
      <c r="K208" s="357"/>
      <c r="AI208" s="359" t="s">
        <v>1903</v>
      </c>
      <c r="AJ208" s="363">
        <v>69.150000000000006</v>
      </c>
      <c r="AK208" s="363">
        <v>0.31720183486238529</v>
      </c>
      <c r="AL208" s="363">
        <v>8.7365216480094245E-3</v>
      </c>
      <c r="AM208" s="363">
        <v>8.7767821164334309E-3</v>
      </c>
      <c r="AN208" s="363">
        <v>9.3469362081964727E-2</v>
      </c>
      <c r="AO208" s="363">
        <v>9.3684481726876365E-2</v>
      </c>
      <c r="AP208" s="363">
        <v>0.3291</v>
      </c>
      <c r="AQ208" s="363">
        <v>0.26169999999999999</v>
      </c>
      <c r="AR208" s="363">
        <v>0.38540000000000002</v>
      </c>
      <c r="AS208" s="363">
        <v>0.29466841552954898</v>
      </c>
      <c r="AT208" s="363">
        <v>6.3451137439770582E-3</v>
      </c>
      <c r="AU208" s="363">
        <v>7.4294377577644982E-2</v>
      </c>
      <c r="AV208" s="363">
        <v>6.3200000000000006E-2</v>
      </c>
      <c r="AW208" s="363">
        <v>0.2973951626791318</v>
      </c>
    </row>
    <row r="209" spans="1:49">
      <c r="A209" s="357">
        <v>10.0115</v>
      </c>
      <c r="B209" s="357">
        <f t="shared" si="3"/>
        <v>10011.5</v>
      </c>
      <c r="C209" s="357">
        <v>0.19670000000000001</v>
      </c>
      <c r="D209" s="357">
        <v>0.30130000000000001</v>
      </c>
      <c r="E209" s="370">
        <v>-0.1046</v>
      </c>
      <c r="F209" s="357"/>
      <c r="G209" s="357"/>
      <c r="H209" s="357"/>
      <c r="I209" s="357"/>
      <c r="J209" s="369"/>
      <c r="K209" s="357"/>
      <c r="AI209" s="359" t="s">
        <v>1902</v>
      </c>
      <c r="AJ209" s="363">
        <v>67.991200000000006</v>
      </c>
      <c r="AK209" s="363">
        <v>0.31188623853211001</v>
      </c>
      <c r="AL209" s="363">
        <v>1.1862807884016495E-2</v>
      </c>
      <c r="AM209" s="363">
        <v>1.1917475201454359E-2</v>
      </c>
      <c r="AN209" s="363">
        <v>0.10891651795763807</v>
      </c>
      <c r="AO209" s="363">
        <v>0.10916718921660647</v>
      </c>
      <c r="AP209" s="363">
        <v>0.30070000000000002</v>
      </c>
      <c r="AQ209" s="363">
        <v>0.24095</v>
      </c>
      <c r="AR209" s="363">
        <v>0.39080000000000004</v>
      </c>
      <c r="AS209" s="363">
        <v>0.34921873587707092</v>
      </c>
      <c r="AT209" s="363">
        <v>7.3937350126890558E-3</v>
      </c>
      <c r="AU209" s="363">
        <v>8.6715377493476978E-2</v>
      </c>
      <c r="AV209" s="363">
        <v>7.2199999999999986E-2</v>
      </c>
      <c r="AW209" s="363">
        <v>0.29049114811047883</v>
      </c>
    </row>
    <row r="210" spans="1:49">
      <c r="A210" s="357">
        <v>10.0345</v>
      </c>
      <c r="B210" s="357">
        <f t="shared" si="3"/>
        <v>10034.5</v>
      </c>
      <c r="C210" s="357">
        <v>9.6500000000000002E-2</v>
      </c>
      <c r="D210" s="357">
        <v>0.31979999999999997</v>
      </c>
      <c r="E210" s="357">
        <v>-0.2233</v>
      </c>
      <c r="F210" s="357"/>
      <c r="G210" s="357"/>
      <c r="H210" s="357"/>
      <c r="I210" s="357"/>
      <c r="J210" s="369"/>
      <c r="K210" s="357"/>
      <c r="AI210" s="359" t="s">
        <v>1901</v>
      </c>
      <c r="AJ210" s="363">
        <v>66.781800000000004</v>
      </c>
      <c r="AK210" s="363">
        <v>0.3063385321100916</v>
      </c>
      <c r="AL210" s="363">
        <v>1.1432652460230616E-2</v>
      </c>
      <c r="AM210" s="363">
        <v>1.1485337494609558E-2</v>
      </c>
      <c r="AN210" s="363">
        <v>0.10692358233912019</v>
      </c>
      <c r="AO210" s="363">
        <v>0.10716966685872248</v>
      </c>
      <c r="AP210" s="363">
        <v>0.30349999999999999</v>
      </c>
      <c r="AQ210" s="363">
        <v>0.23477500000000001</v>
      </c>
      <c r="AR210" s="363">
        <v>0.373525</v>
      </c>
      <c r="AS210" s="363">
        <v>0.34903732678556454</v>
      </c>
      <c r="AT210" s="363">
        <v>7.2584457274917288E-3</v>
      </c>
      <c r="AU210" s="363">
        <v>8.4607129029542968E-2</v>
      </c>
      <c r="AV210" s="363">
        <v>6.9500000000000006E-2</v>
      </c>
      <c r="AW210" s="363">
        <v>0.28458209959850239</v>
      </c>
    </row>
    <row r="211" spans="1:49">
      <c r="A211" s="357">
        <v>10.0977</v>
      </c>
      <c r="B211" s="357">
        <f t="shared" si="3"/>
        <v>10097.699999999999</v>
      </c>
      <c r="C211" s="357">
        <v>0.21609999999999999</v>
      </c>
      <c r="D211" s="357">
        <v>0.4158</v>
      </c>
      <c r="E211" s="357">
        <v>-0.19980000000000001</v>
      </c>
      <c r="F211" s="357"/>
      <c r="G211" s="357"/>
      <c r="H211" s="357"/>
      <c r="I211" s="357"/>
      <c r="J211" s="369"/>
      <c r="K211" s="357"/>
      <c r="AI211" s="359" t="s">
        <v>1900</v>
      </c>
      <c r="AJ211" s="363">
        <v>68.451000000000008</v>
      </c>
      <c r="AK211" s="363">
        <v>0.31399541284403659</v>
      </c>
      <c r="AL211" s="363">
        <v>9.474362822994695E-3</v>
      </c>
      <c r="AM211" s="363">
        <v>9.5180234811651776E-3</v>
      </c>
      <c r="AN211" s="363">
        <v>9.7336338656201241E-2</v>
      </c>
      <c r="AO211" s="363">
        <v>9.7560358143895604E-2</v>
      </c>
      <c r="AP211" s="363">
        <v>0.31315000000000004</v>
      </c>
      <c r="AQ211" s="363">
        <v>0.25897500000000001</v>
      </c>
      <c r="AR211" s="363">
        <v>0.37909999999999999</v>
      </c>
      <c r="AS211" s="363">
        <v>0.30999286828610068</v>
      </c>
      <c r="AT211" s="363">
        <v>6.6076212187505465E-3</v>
      </c>
      <c r="AU211" s="363">
        <v>7.7036697247706426E-2</v>
      </c>
      <c r="AV211" s="363">
        <v>6.0549999999999937E-2</v>
      </c>
      <c r="AW211" s="363">
        <v>0.29543095788867957</v>
      </c>
    </row>
    <row r="212" spans="1:49">
      <c r="A212" s="357">
        <v>10.1098</v>
      </c>
      <c r="B212" s="357">
        <f t="shared" si="3"/>
        <v>10109.799999999999</v>
      </c>
      <c r="C212" s="357">
        <v>0.51680000000000004</v>
      </c>
      <c r="D212" s="357">
        <v>0.44119999999999998</v>
      </c>
      <c r="E212" s="357">
        <v>7.5600000000000001E-2</v>
      </c>
      <c r="F212" s="357"/>
      <c r="G212" s="357"/>
      <c r="H212" s="357"/>
      <c r="I212" s="357"/>
      <c r="J212" s="369"/>
      <c r="K212" s="357"/>
      <c r="AI212" s="359" t="s">
        <v>1899</v>
      </c>
      <c r="AJ212" s="363">
        <v>68.788399999999996</v>
      </c>
      <c r="AK212" s="363">
        <v>0.31554311926605522</v>
      </c>
      <c r="AL212" s="363">
        <v>1.2975571168251836E-2</v>
      </c>
      <c r="AM212" s="363">
        <v>1.3035366427091707E-2</v>
      </c>
      <c r="AN212" s="363">
        <v>0.11391036462171401</v>
      </c>
      <c r="AO212" s="363">
        <v>0.11417252921386872</v>
      </c>
      <c r="AP212" s="363">
        <v>0.31669999999999998</v>
      </c>
      <c r="AQ212" s="363">
        <v>0.2341</v>
      </c>
      <c r="AR212" s="363">
        <v>0.401225</v>
      </c>
      <c r="AS212" s="363">
        <v>0.36099777706028402</v>
      </c>
      <c r="AT212" s="363">
        <v>7.7327394136793596E-3</v>
      </c>
      <c r="AU212" s="363">
        <v>9.0988199646494392E-2</v>
      </c>
      <c r="AV212" s="363">
        <v>8.4250000000000019E-2</v>
      </c>
      <c r="AW212" s="363">
        <v>0.29085631552679925</v>
      </c>
    </row>
    <row r="213" spans="1:49">
      <c r="A213" s="357">
        <v>10.124499999999999</v>
      </c>
      <c r="B213" s="357">
        <f t="shared" si="3"/>
        <v>10124.5</v>
      </c>
      <c r="C213" s="357">
        <v>0.66800000000000004</v>
      </c>
      <c r="D213" s="357">
        <v>0.47489999999999999</v>
      </c>
      <c r="E213" s="357">
        <v>0.193</v>
      </c>
      <c r="F213" s="357"/>
      <c r="G213" s="357"/>
      <c r="H213" s="357"/>
      <c r="I213" s="357"/>
      <c r="J213" s="369"/>
      <c r="K213" s="357"/>
      <c r="AI213" s="359" t="s">
        <v>1898</v>
      </c>
      <c r="AJ213" s="363">
        <v>68.387699999999995</v>
      </c>
      <c r="AK213" s="363">
        <v>0.31370504587155956</v>
      </c>
      <c r="AL213" s="363">
        <v>1.1904096534172218E-2</v>
      </c>
      <c r="AM213" s="363">
        <v>1.1958954121887298E-2</v>
      </c>
      <c r="AN213" s="363">
        <v>0.109105895964298</v>
      </c>
      <c r="AO213" s="363">
        <v>0.10935700307656249</v>
      </c>
      <c r="AP213" s="363">
        <v>0.30615000000000003</v>
      </c>
      <c r="AQ213" s="363">
        <v>0.24060000000000001</v>
      </c>
      <c r="AR213" s="363">
        <v>0.3921</v>
      </c>
      <c r="AS213" s="363">
        <v>0.34779770807055904</v>
      </c>
      <c r="AT213" s="363">
        <v>7.4065908294625908E-3</v>
      </c>
      <c r="AU213" s="363">
        <v>8.8032021715343814E-2</v>
      </c>
      <c r="AV213" s="363">
        <v>8.0750000000000044E-2</v>
      </c>
      <c r="AW213" s="363">
        <v>0.2909336175802355</v>
      </c>
    </row>
    <row r="214" spans="1:49">
      <c r="A214" s="357">
        <v>10.650399999999999</v>
      </c>
      <c r="B214" s="357">
        <f t="shared" si="3"/>
        <v>10650.4</v>
      </c>
      <c r="C214" s="357">
        <v>0.50639999999999996</v>
      </c>
      <c r="D214" s="357">
        <v>0.51919999999999999</v>
      </c>
      <c r="E214" s="370">
        <v>-1.2800000000000001E-2</v>
      </c>
      <c r="F214" s="357"/>
      <c r="G214" s="357"/>
      <c r="H214" s="357"/>
      <c r="I214" s="357"/>
      <c r="J214" s="369"/>
      <c r="K214" s="357"/>
      <c r="AI214" s="359" t="s">
        <v>1897</v>
      </c>
      <c r="AJ214" s="363">
        <v>68.033799999999999</v>
      </c>
      <c r="AK214" s="363">
        <v>0.31208165137614696</v>
      </c>
      <c r="AL214" s="363">
        <v>1.1225122140392219E-2</v>
      </c>
      <c r="AM214" s="363">
        <v>1.1276850813850247E-2</v>
      </c>
      <c r="AN214" s="363">
        <v>0.10594867691666668</v>
      </c>
      <c r="AO214" s="363">
        <v>0.10619251769239793</v>
      </c>
      <c r="AP214" s="363">
        <v>0.30945</v>
      </c>
      <c r="AQ214" s="363">
        <v>0.23624999999999999</v>
      </c>
      <c r="AR214" s="363">
        <v>0.39654999999999996</v>
      </c>
      <c r="AS214" s="363">
        <v>0.33949024702182329</v>
      </c>
      <c r="AT214" s="363">
        <v>7.1922648350869738E-3</v>
      </c>
      <c r="AU214" s="363">
        <v>8.8040198636478412E-2</v>
      </c>
      <c r="AV214" s="363">
        <v>8.2950000000000024E-2</v>
      </c>
      <c r="AW214" s="363">
        <v>0.29122409995959342</v>
      </c>
    </row>
    <row r="215" spans="1:49">
      <c r="A215" s="357">
        <v>11.8508</v>
      </c>
      <c r="B215" s="357">
        <f t="shared" si="3"/>
        <v>11850.8</v>
      </c>
      <c r="C215" s="357">
        <v>0.39729999999999999</v>
      </c>
      <c r="D215" s="357">
        <v>0.50280000000000002</v>
      </c>
      <c r="E215" s="357">
        <v>-0.1055</v>
      </c>
      <c r="F215" s="357"/>
      <c r="G215" s="357"/>
      <c r="H215" s="357"/>
      <c r="I215" s="357"/>
      <c r="J215" s="369"/>
      <c r="K215" s="357"/>
      <c r="AI215" s="359" t="s">
        <v>1896</v>
      </c>
      <c r="AJ215" s="363">
        <v>65.491200000000006</v>
      </c>
      <c r="AK215" s="363">
        <v>0.30041834862385292</v>
      </c>
      <c r="AL215" s="363">
        <v>1.1583791681676637E-2</v>
      </c>
      <c r="AM215" s="363">
        <v>1.1637173210163625E-2</v>
      </c>
      <c r="AN215" s="363">
        <v>0.10762802461104931</v>
      </c>
      <c r="AO215" s="363">
        <v>0.10787573040384767</v>
      </c>
      <c r="AP215" s="363">
        <v>0.30559999999999998</v>
      </c>
      <c r="AQ215" s="363">
        <v>0.22672499999999998</v>
      </c>
      <c r="AR215" s="363">
        <v>0.373525</v>
      </c>
      <c r="AS215" s="363">
        <v>0.35826048942772115</v>
      </c>
      <c r="AT215" s="363">
        <v>7.3062663848910622E-3</v>
      </c>
      <c r="AU215" s="363">
        <v>8.473018264455856E-2</v>
      </c>
      <c r="AV215" s="363">
        <v>7.5249999999999997E-2</v>
      </c>
      <c r="AW215" s="363">
        <v>0.27729616846744393</v>
      </c>
    </row>
    <row r="216" spans="1:49">
      <c r="A216" s="357">
        <v>12.1579</v>
      </c>
      <c r="B216" s="357">
        <f t="shared" si="3"/>
        <v>12157.9</v>
      </c>
      <c r="C216" s="357">
        <v>0.501</v>
      </c>
      <c r="D216" s="357">
        <v>0.48530000000000001</v>
      </c>
      <c r="E216" s="357">
        <v>1.5800000000000002E-2</v>
      </c>
      <c r="F216" s="357"/>
      <c r="G216" s="357"/>
      <c r="H216" s="357"/>
      <c r="I216" s="357"/>
      <c r="J216" s="369"/>
      <c r="K216" s="357"/>
      <c r="AI216" s="359" t="s">
        <v>1895</v>
      </c>
      <c r="AJ216" s="363">
        <v>66.397800000000004</v>
      </c>
      <c r="AK216" s="363">
        <v>0.30457706422018332</v>
      </c>
      <c r="AL216" s="363">
        <v>1.018709213450047E-2</v>
      </c>
      <c r="AM216" s="363">
        <v>1.023403725954425E-2</v>
      </c>
      <c r="AN216" s="363">
        <v>0.10093112569718259</v>
      </c>
      <c r="AO216" s="363">
        <v>0.10116341858371657</v>
      </c>
      <c r="AP216" s="363">
        <v>0.29149999999999998</v>
      </c>
      <c r="AQ216" s="363">
        <v>0.24610000000000001</v>
      </c>
      <c r="AR216" s="363">
        <v>0.380525</v>
      </c>
      <c r="AS216" s="363">
        <v>0.33138124157706755</v>
      </c>
      <c r="AT216" s="363">
        <v>6.8516512640224882E-3</v>
      </c>
      <c r="AU216" s="363">
        <v>8.1035720898914212E-2</v>
      </c>
      <c r="AV216" s="363">
        <v>7.3750000000000038E-2</v>
      </c>
      <c r="AW216" s="363">
        <v>0.28564161740004107</v>
      </c>
    </row>
    <row r="217" spans="1:49">
      <c r="A217" s="357">
        <v>12.925599999999999</v>
      </c>
      <c r="B217" s="357">
        <f t="shared" si="3"/>
        <v>12925.599999999999</v>
      </c>
      <c r="C217" s="357">
        <v>0.46689999999999998</v>
      </c>
      <c r="D217" s="357">
        <v>0.43099999999999999</v>
      </c>
      <c r="E217" s="357">
        <v>3.5799999999999998E-2</v>
      </c>
      <c r="F217" s="357"/>
      <c r="G217" s="357"/>
      <c r="H217" s="357"/>
      <c r="I217" s="357"/>
      <c r="J217" s="369"/>
      <c r="K217" s="357"/>
      <c r="AI217" s="359" t="s">
        <v>1894</v>
      </c>
      <c r="AJ217" s="363">
        <v>66.704400000000007</v>
      </c>
      <c r="AK217" s="363">
        <v>0.30598348623853211</v>
      </c>
      <c r="AL217" s="363">
        <v>8.9907636722498137E-3</v>
      </c>
      <c r="AM217" s="363">
        <v>9.0321957629053429E-3</v>
      </c>
      <c r="AN217" s="363">
        <v>9.4819637587631678E-2</v>
      </c>
      <c r="AO217" s="363">
        <v>9.5037864890291715E-2</v>
      </c>
      <c r="AP217" s="363">
        <v>0.29994999999999999</v>
      </c>
      <c r="AQ217" s="363">
        <v>0.23185</v>
      </c>
      <c r="AR217" s="363">
        <v>0.37832500000000002</v>
      </c>
      <c r="AS217" s="363">
        <v>0.30988482010337709</v>
      </c>
      <c r="AT217" s="363">
        <v>6.436776418016172E-3</v>
      </c>
      <c r="AU217" s="363">
        <v>7.8421109334231132E-2</v>
      </c>
      <c r="AV217" s="363">
        <v>6.9800000000000015E-2</v>
      </c>
      <c r="AW217" s="363">
        <v>0.28990312435245447</v>
      </c>
    </row>
    <row r="218" spans="1:49">
      <c r="A218" s="357">
        <v>13.469900000000001</v>
      </c>
      <c r="B218" s="357">
        <f t="shared" si="3"/>
        <v>13469.900000000001</v>
      </c>
      <c r="C218" s="357">
        <v>0.25159999999999999</v>
      </c>
      <c r="D218" s="357">
        <v>0.3846</v>
      </c>
      <c r="E218" s="357">
        <v>-0.13300000000000001</v>
      </c>
      <c r="F218" s="357"/>
      <c r="G218" s="357"/>
      <c r="H218" s="357"/>
      <c r="I218" s="357"/>
      <c r="J218" s="369"/>
      <c r="K218" s="357"/>
      <c r="AI218" s="359" t="s">
        <v>1893</v>
      </c>
      <c r="AJ218" s="363">
        <v>68.592600000000004</v>
      </c>
      <c r="AK218" s="363">
        <v>0.31464495412844035</v>
      </c>
      <c r="AL218" s="363">
        <v>1.0605434492887797E-2</v>
      </c>
      <c r="AM218" s="363">
        <v>1.0654307462901105E-2</v>
      </c>
      <c r="AN218" s="363">
        <v>0.10298269025854684</v>
      </c>
      <c r="AO218" s="363">
        <v>0.10321970481890125</v>
      </c>
      <c r="AP218" s="363">
        <v>0.30709999999999998</v>
      </c>
      <c r="AQ218" s="363">
        <v>0.247475</v>
      </c>
      <c r="AR218" s="363">
        <v>0.39080000000000004</v>
      </c>
      <c r="AS218" s="363">
        <v>0.32729808283055623</v>
      </c>
      <c r="AT218" s="363">
        <v>6.9909205411954022E-3</v>
      </c>
      <c r="AU218" s="363">
        <v>8.2641511657267908E-2</v>
      </c>
      <c r="AV218" s="363">
        <v>6.83E-2</v>
      </c>
      <c r="AW218" s="363">
        <v>0.2952868095089744</v>
      </c>
    </row>
    <row r="219" spans="1:49">
      <c r="A219" s="357">
        <v>14.0283</v>
      </c>
      <c r="B219" s="357">
        <f t="shared" si="3"/>
        <v>14028.3</v>
      </c>
      <c r="C219" s="357">
        <v>0.24610000000000001</v>
      </c>
      <c r="D219" s="357">
        <v>0.31859999999999999</v>
      </c>
      <c r="E219" s="370">
        <v>-7.2599999999999998E-2</v>
      </c>
      <c r="F219" s="357"/>
      <c r="G219" s="357"/>
      <c r="H219" s="357"/>
      <c r="I219" s="357"/>
      <c r="J219" s="369"/>
      <c r="K219" s="357"/>
      <c r="AI219" s="359" t="s">
        <v>1892</v>
      </c>
      <c r="AJ219" s="363">
        <v>66.132599999999996</v>
      </c>
      <c r="AK219" s="363">
        <v>0.30336055045871557</v>
      </c>
      <c r="AL219" s="363">
        <v>1.010530073731168E-2</v>
      </c>
      <c r="AM219" s="363">
        <v>1.0151868943474406E-2</v>
      </c>
      <c r="AN219" s="363">
        <v>0.10052512490572534</v>
      </c>
      <c r="AO219" s="363">
        <v>0.10075648338183706</v>
      </c>
      <c r="AP219" s="363">
        <v>0.2863</v>
      </c>
      <c r="AQ219" s="363">
        <v>0.247475</v>
      </c>
      <c r="AR219" s="363">
        <v>0.380525</v>
      </c>
      <c r="AS219" s="363">
        <v>0.33137177775330356</v>
      </c>
      <c r="AT219" s="363">
        <v>6.8240901344228033E-3</v>
      </c>
      <c r="AU219" s="363">
        <v>8.0200437673596497E-2</v>
      </c>
      <c r="AV219" s="363">
        <v>6.5000000000000002E-2</v>
      </c>
      <c r="AW219" s="363">
        <v>0.28212634201056835</v>
      </c>
    </row>
    <row r="220" spans="1:49">
      <c r="A220" s="357">
        <v>14.7262</v>
      </c>
      <c r="B220" s="357">
        <f t="shared" si="3"/>
        <v>14726.2</v>
      </c>
      <c r="C220" s="357">
        <v>0.35339999999999999</v>
      </c>
      <c r="D220" s="357">
        <v>0.20810000000000001</v>
      </c>
      <c r="E220" s="357">
        <v>0.14530000000000001</v>
      </c>
      <c r="F220" s="357"/>
      <c r="G220" s="357"/>
      <c r="H220" s="357"/>
      <c r="I220" s="357"/>
      <c r="J220" s="369"/>
      <c r="K220" s="357"/>
      <c r="AI220" s="359" t="s">
        <v>1891</v>
      </c>
      <c r="AJ220" s="363">
        <v>70.043199999999999</v>
      </c>
      <c r="AK220" s="363">
        <v>0.32129908256880735</v>
      </c>
      <c r="AL220" s="363">
        <v>1.1244120182644562E-2</v>
      </c>
      <c r="AM220" s="363">
        <v>1.1295936404684398E-2</v>
      </c>
      <c r="AN220" s="363">
        <v>0.10603829583053738</v>
      </c>
      <c r="AO220" s="363">
        <v>0.10628234286411077</v>
      </c>
      <c r="AP220" s="363">
        <v>0.3236</v>
      </c>
      <c r="AQ220" s="363">
        <v>0.2586</v>
      </c>
      <c r="AR220" s="363">
        <v>0.39219999999999999</v>
      </c>
      <c r="AS220" s="363">
        <v>0.33002987429268149</v>
      </c>
      <c r="AT220" s="363">
        <v>7.1983485633745669E-3</v>
      </c>
      <c r="AU220" s="363">
        <v>8.443673933170609E-2</v>
      </c>
      <c r="AV220" s="363">
        <v>6.7750000000000005E-2</v>
      </c>
      <c r="AW220" s="363">
        <v>0.30075673318012275</v>
      </c>
    </row>
    <row r="221" spans="1:49">
      <c r="A221" s="357">
        <v>14.935499999999999</v>
      </c>
      <c r="B221" s="357">
        <f t="shared" si="3"/>
        <v>14935.5</v>
      </c>
      <c r="C221" s="357">
        <v>7.9000000000000001E-2</v>
      </c>
      <c r="D221" s="357">
        <v>0.16869999999999999</v>
      </c>
      <c r="E221" s="357">
        <v>-8.9700000000000002E-2</v>
      </c>
      <c r="F221" s="357"/>
      <c r="G221" s="357"/>
      <c r="H221" s="357"/>
      <c r="I221" s="357"/>
      <c r="J221" s="369"/>
      <c r="K221" s="357"/>
      <c r="AI221" s="359" t="s">
        <v>1890</v>
      </c>
      <c r="AJ221" s="363">
        <v>62.834299999999999</v>
      </c>
      <c r="AK221" s="363">
        <v>0.28823073394495391</v>
      </c>
      <c r="AL221" s="363">
        <v>9.3069915783604018E-3</v>
      </c>
      <c r="AM221" s="363">
        <v>9.3498809404726612E-3</v>
      </c>
      <c r="AN221" s="363">
        <v>9.647275044467428E-2</v>
      </c>
      <c r="AO221" s="363">
        <v>9.6694782384949093E-2</v>
      </c>
      <c r="AP221" s="363">
        <v>0.28849999999999998</v>
      </c>
      <c r="AQ221" s="363">
        <v>0.224275</v>
      </c>
      <c r="AR221" s="363">
        <v>0.34920000000000001</v>
      </c>
      <c r="AS221" s="363">
        <v>0.33470667449050928</v>
      </c>
      <c r="AT221" s="363">
        <v>6.5489970310162703E-3</v>
      </c>
      <c r="AU221" s="363">
        <v>7.5277240972982079E-2</v>
      </c>
      <c r="AV221" s="363">
        <v>6.3549999999999995E-2</v>
      </c>
      <c r="AW221" s="363">
        <v>0.26883912269459548</v>
      </c>
    </row>
    <row r="222" spans="1:49">
      <c r="A222" s="357">
        <v>15.103</v>
      </c>
      <c r="B222" s="357">
        <f t="shared" si="3"/>
        <v>15103</v>
      </c>
      <c r="C222" s="357">
        <v>0.2051</v>
      </c>
      <c r="D222" s="357">
        <v>0.13500000000000001</v>
      </c>
      <c r="E222" s="357">
        <v>7.0000000000000007E-2</v>
      </c>
      <c r="F222" s="357"/>
      <c r="G222" s="357"/>
      <c r="H222" s="357"/>
      <c r="I222" s="357"/>
      <c r="J222" s="369"/>
      <c r="K222" s="357"/>
      <c r="AI222" s="359" t="s">
        <v>1889</v>
      </c>
      <c r="AJ222" s="363">
        <v>67.533900000000003</v>
      </c>
      <c r="AK222" s="363">
        <v>0.30978853211009155</v>
      </c>
      <c r="AL222" s="363">
        <v>1.1283113767570066E-2</v>
      </c>
      <c r="AM222" s="363">
        <v>1.133510968354965E-2</v>
      </c>
      <c r="AN222" s="363">
        <v>0.10622200227622366</v>
      </c>
      <c r="AO222" s="363">
        <v>0.10646647211000114</v>
      </c>
      <c r="AP222" s="363">
        <v>0.31</v>
      </c>
      <c r="AQ222" s="363">
        <v>0.24790000000000001</v>
      </c>
      <c r="AR222" s="363">
        <v>0.38435000000000002</v>
      </c>
      <c r="AS222" s="363">
        <v>0.34288552114148263</v>
      </c>
      <c r="AT222" s="363">
        <v>7.210819369502023E-3</v>
      </c>
      <c r="AU222" s="363">
        <v>8.3494247117246026E-2</v>
      </c>
      <c r="AV222" s="363">
        <v>7.1000000000000008E-2</v>
      </c>
      <c r="AW222" s="363">
        <v>0.28722724410604628</v>
      </c>
    </row>
    <row r="223" spans="1:49">
      <c r="G223" s="357"/>
      <c r="H223" s="357"/>
      <c r="AI223" s="359" t="s">
        <v>1888</v>
      </c>
      <c r="AJ223" s="363">
        <v>66.848699999999994</v>
      </c>
      <c r="AK223" s="363">
        <v>0.30664541284403668</v>
      </c>
      <c r="AL223" s="363">
        <v>1.0594971561526808E-2</v>
      </c>
      <c r="AM223" s="363">
        <v>1.0643796315266562E-2</v>
      </c>
      <c r="AN223" s="363">
        <v>0.10293187825706285</v>
      </c>
      <c r="AO223" s="363">
        <v>0.10316877587364581</v>
      </c>
      <c r="AP223" s="363">
        <v>0.30070000000000002</v>
      </c>
      <c r="AQ223" s="363">
        <v>0.247475</v>
      </c>
      <c r="AR223" s="363">
        <v>0.38765000000000005</v>
      </c>
      <c r="AS223" s="363">
        <v>0.33567069307315928</v>
      </c>
      <c r="AT223" s="363">
        <v>6.9874711977764084E-3</v>
      </c>
      <c r="AU223" s="363">
        <v>8.5020974665432195E-2</v>
      </c>
      <c r="AV223" s="363">
        <v>7.51E-2</v>
      </c>
      <c r="AW223" s="363">
        <v>0.28533024212207753</v>
      </c>
    </row>
    <row r="224" spans="1:49">
      <c r="AI224" s="359" t="s">
        <v>1887</v>
      </c>
      <c r="AJ224" s="363">
        <v>66.650499999999994</v>
      </c>
      <c r="AK224" s="363">
        <v>0.30573623853210996</v>
      </c>
      <c r="AL224" s="363">
        <v>1.1119810659245864E-2</v>
      </c>
      <c r="AM224" s="363">
        <v>1.1171054026339163E-2</v>
      </c>
      <c r="AN224" s="363">
        <v>0.10545051284486891</v>
      </c>
      <c r="AO224" s="363">
        <v>0.10569320709647884</v>
      </c>
      <c r="AP224" s="363">
        <v>0.30130000000000001</v>
      </c>
      <c r="AQ224" s="363">
        <v>0.2311</v>
      </c>
      <c r="AR224" s="363">
        <v>0.39197500000000002</v>
      </c>
      <c r="AS224" s="363">
        <v>0.34490681690582115</v>
      </c>
      <c r="AT224" s="363">
        <v>7.1584472543491521E-3</v>
      </c>
      <c r="AU224" s="363">
        <v>8.6677270431781833E-2</v>
      </c>
      <c r="AV224" s="363">
        <v>7.8550000000000009E-2</v>
      </c>
      <c r="AW224" s="363">
        <v>0.28470743579193186</v>
      </c>
    </row>
    <row r="225" spans="35:49">
      <c r="AI225" s="359" t="s">
        <v>1886</v>
      </c>
      <c r="AJ225" s="363">
        <v>67.961399999999998</v>
      </c>
      <c r="AK225" s="363">
        <v>0.31174954128440358</v>
      </c>
      <c r="AL225" s="363">
        <v>1.2676840664927191E-2</v>
      </c>
      <c r="AM225" s="363">
        <v>1.2735259285502893E-2</v>
      </c>
      <c r="AN225" s="363">
        <v>0.11259147687514891</v>
      </c>
      <c r="AO225" s="363">
        <v>0.11285060604845192</v>
      </c>
      <c r="AP225" s="363">
        <v>0.31169999999999998</v>
      </c>
      <c r="AQ225" s="363">
        <v>0.241975</v>
      </c>
      <c r="AR225" s="363">
        <v>0.39729999999999999</v>
      </c>
      <c r="AS225" s="363">
        <v>0.36116004024023152</v>
      </c>
      <c r="AT225" s="363">
        <v>7.6432074795665036E-3</v>
      </c>
      <c r="AU225" s="363">
        <v>8.9448623853211007E-2</v>
      </c>
      <c r="AV225" s="363">
        <v>7.85E-2</v>
      </c>
      <c r="AW225" s="363">
        <v>0.28261080181610754</v>
      </c>
    </row>
    <row r="226" spans="35:49">
      <c r="AI226" s="359" t="s">
        <v>1885</v>
      </c>
      <c r="AJ226" s="363">
        <v>66.501800000000003</v>
      </c>
      <c r="AK226" s="363">
        <v>0.30505412844036711</v>
      </c>
      <c r="AL226" s="363">
        <v>1.2905362207726622E-2</v>
      </c>
      <c r="AM226" s="363">
        <v>1.2964833922969602E-2</v>
      </c>
      <c r="AN226" s="363">
        <v>0.11360177026669356</v>
      </c>
      <c r="AO226" s="363">
        <v>0.11386322462924367</v>
      </c>
      <c r="AP226" s="363">
        <v>0.29854999999999998</v>
      </c>
      <c r="AQ226" s="363">
        <v>0.22539999999999999</v>
      </c>
      <c r="AR226" s="363">
        <v>0.38119999999999998</v>
      </c>
      <c r="AS226" s="363">
        <v>0.37239873083343888</v>
      </c>
      <c r="AT226" s="363">
        <v>7.7117906638458382E-3</v>
      </c>
      <c r="AU226" s="363">
        <v>9.1297474960020206E-2</v>
      </c>
      <c r="AV226" s="363">
        <v>8.2650000000000001E-2</v>
      </c>
      <c r="AW226" s="363">
        <v>0.28147425347442701</v>
      </c>
    </row>
    <row r="227" spans="35:49">
      <c r="AI227" s="359" t="s">
        <v>1884</v>
      </c>
      <c r="AJ227" s="363">
        <v>63.447299999999998</v>
      </c>
      <c r="AK227" s="363">
        <v>0.29104266055045874</v>
      </c>
      <c r="AL227" s="363">
        <v>8.4659673085177994E-3</v>
      </c>
      <c r="AM227" s="363">
        <v>8.5049809827506002E-3</v>
      </c>
      <c r="AN227" s="363">
        <v>9.2010691272904802E-2</v>
      </c>
      <c r="AO227" s="363">
        <v>9.2222453788383882E-2</v>
      </c>
      <c r="AP227" s="363">
        <v>0.28960000000000002</v>
      </c>
      <c r="AQ227" s="363">
        <v>0.23185</v>
      </c>
      <c r="AR227" s="363">
        <v>0.355325</v>
      </c>
      <c r="AS227" s="363">
        <v>0.31614159621438964</v>
      </c>
      <c r="AT227" s="363">
        <v>6.24609271727541E-3</v>
      </c>
      <c r="AU227" s="363">
        <v>7.247436663580506E-2</v>
      </c>
      <c r="AV227" s="363">
        <v>6.3799999999999968E-2</v>
      </c>
      <c r="AW227" s="363">
        <v>0.27407990612651556</v>
      </c>
    </row>
    <row r="228" spans="35:49">
      <c r="AI228" s="359" t="s">
        <v>1883</v>
      </c>
      <c r="AJ228" s="363">
        <v>67.551900000000003</v>
      </c>
      <c r="AK228" s="363">
        <v>0.30987110091743142</v>
      </c>
      <c r="AL228" s="363">
        <v>9.5269529721824751E-3</v>
      </c>
      <c r="AM228" s="363">
        <v>9.5708559812708732E-3</v>
      </c>
      <c r="AN228" s="363">
        <v>9.7606111346485239E-2</v>
      </c>
      <c r="AO228" s="363">
        <v>9.7830751715761E-2</v>
      </c>
      <c r="AP228" s="363">
        <v>0.30669999999999997</v>
      </c>
      <c r="AQ228" s="363">
        <v>0.23624999999999999</v>
      </c>
      <c r="AR228" s="363">
        <v>0.38540000000000002</v>
      </c>
      <c r="AS228" s="363">
        <v>0.3149893973897665</v>
      </c>
      <c r="AT228" s="363">
        <v>6.6259345822607171E-3</v>
      </c>
      <c r="AU228" s="363">
        <v>7.988681929130545E-2</v>
      </c>
      <c r="AV228" s="363">
        <v>7.4400000000000022E-2</v>
      </c>
      <c r="AW228" s="363">
        <v>0.2914063934572616</v>
      </c>
    </row>
    <row r="229" spans="35:49">
      <c r="AI229" s="359" t="s">
        <v>1882</v>
      </c>
      <c r="AJ229" s="363">
        <v>69.695099999999996</v>
      </c>
      <c r="AK229" s="363">
        <v>0.31970229357798169</v>
      </c>
      <c r="AL229" s="363">
        <v>1.06032387562074E-2</v>
      </c>
      <c r="AM229" s="363">
        <v>1.0652101607618494E-2</v>
      </c>
      <c r="AN229" s="363">
        <v>0.10297202899917725</v>
      </c>
      <c r="AO229" s="363">
        <v>0.10320901902265371</v>
      </c>
      <c r="AP229" s="363">
        <v>0.32800000000000001</v>
      </c>
      <c r="AQ229" s="363">
        <v>0.2576</v>
      </c>
      <c r="AR229" s="363">
        <v>0.39232500000000003</v>
      </c>
      <c r="AS229" s="363">
        <v>0.32208723887074753</v>
      </c>
      <c r="AT229" s="363">
        <v>6.9901968077511244E-3</v>
      </c>
      <c r="AU229" s="363">
        <v>8.2721454423028362E-2</v>
      </c>
      <c r="AV229" s="363">
        <v>6.7599999999999993E-2</v>
      </c>
      <c r="AW229" s="363">
        <v>0.30017428739631602</v>
      </c>
    </row>
    <row r="230" spans="35:49">
      <c r="AI230" s="359" t="s">
        <v>1881</v>
      </c>
      <c r="AJ230" s="363">
        <v>67.732600000000005</v>
      </c>
      <c r="AK230" s="363">
        <v>0.31070000000000009</v>
      </c>
      <c r="AL230" s="363">
        <v>9.0976860550458713E-3</v>
      </c>
      <c r="AM230" s="363">
        <v>9.1396108755760364E-3</v>
      </c>
      <c r="AN230" s="363">
        <v>9.5381791003555136E-2</v>
      </c>
      <c r="AO230" s="363">
        <v>9.5601312101749089E-2</v>
      </c>
      <c r="AP230" s="363">
        <v>0.30630000000000002</v>
      </c>
      <c r="AQ230" s="363">
        <v>0.25180000000000002</v>
      </c>
      <c r="AR230" s="363">
        <v>0.38779999999999998</v>
      </c>
      <c r="AS230" s="363">
        <v>0.30698999357436468</v>
      </c>
      <c r="AT230" s="363">
        <v>6.4749378784792451E-3</v>
      </c>
      <c r="AU230" s="363">
        <v>7.6321100917431189E-2</v>
      </c>
      <c r="AV230" s="363">
        <v>6.9149999999999989E-2</v>
      </c>
      <c r="AW230" s="363">
        <v>0.29382883634895401</v>
      </c>
    </row>
    <row r="231" spans="35:49">
      <c r="AI231" s="359" t="s">
        <v>1880</v>
      </c>
      <c r="AJ231" s="363">
        <v>70.386300000000006</v>
      </c>
      <c r="AK231" s="363">
        <v>0.32287293577981652</v>
      </c>
      <c r="AL231" s="363">
        <v>1.1843368946427079E-2</v>
      </c>
      <c r="AM231" s="363">
        <v>1.1897946683507387E-2</v>
      </c>
      <c r="AN231" s="363">
        <v>0.10882724358554285</v>
      </c>
      <c r="AO231" s="363">
        <v>0.10907770937963167</v>
      </c>
      <c r="AP231" s="363">
        <v>0.32665</v>
      </c>
      <c r="AQ231" s="363">
        <v>0.2601</v>
      </c>
      <c r="AR231" s="363">
        <v>0.401225</v>
      </c>
      <c r="AS231" s="363">
        <v>0.33705904560473193</v>
      </c>
      <c r="AT231" s="363">
        <v>7.3876746734212054E-3</v>
      </c>
      <c r="AU231" s="363">
        <v>8.8183275818533788E-2</v>
      </c>
      <c r="AV231" s="363">
        <v>7.2199999999999986E-2</v>
      </c>
      <c r="AW231" s="363">
        <v>0.29952539682758</v>
      </c>
    </row>
    <row r="232" spans="35:49">
      <c r="AI232" s="359" t="s">
        <v>1879</v>
      </c>
      <c r="AJ232" s="363">
        <v>69.294499999999999</v>
      </c>
      <c r="AK232" s="363">
        <v>0.3178646788990826</v>
      </c>
      <c r="AL232" s="363">
        <v>1.1236485312052851E-2</v>
      </c>
      <c r="AM232" s="363">
        <v>1.1288266350357243E-2</v>
      </c>
      <c r="AN232" s="363">
        <v>0.10600228918307779</v>
      </c>
      <c r="AO232" s="363">
        <v>0.10624625334738746</v>
      </c>
      <c r="AP232" s="363">
        <v>0.31315000000000004</v>
      </c>
      <c r="AQ232" s="363">
        <v>0.25159999999999999</v>
      </c>
      <c r="AR232" s="363">
        <v>0.39697500000000002</v>
      </c>
      <c r="AS232" s="363">
        <v>0.33348244149118556</v>
      </c>
      <c r="AT232" s="363">
        <v>7.195904272875718E-3</v>
      </c>
      <c r="AU232" s="363">
        <v>8.5234348960525202E-2</v>
      </c>
      <c r="AV232" s="363">
        <v>7.3750000000000038E-2</v>
      </c>
      <c r="AW232" s="363">
        <v>0.29493996136049017</v>
      </c>
    </row>
    <row r="233" spans="35:49">
      <c r="AI233" s="359" t="s">
        <v>1878</v>
      </c>
      <c r="AJ233" s="363">
        <v>69.524799999999999</v>
      </c>
      <c r="AK233" s="363">
        <v>0.31892110091743125</v>
      </c>
      <c r="AL233" s="363">
        <v>1.0476147444659537E-2</v>
      </c>
      <c r="AM233" s="363">
        <v>1.0524424621823866E-2</v>
      </c>
      <c r="AN233" s="363">
        <v>0.10235305293277547</v>
      </c>
      <c r="AO233" s="363">
        <v>0.10258861838344381</v>
      </c>
      <c r="AP233" s="363">
        <v>0.31659999999999999</v>
      </c>
      <c r="AQ233" s="363">
        <v>0.25692499999999996</v>
      </c>
      <c r="AR233" s="363">
        <v>0.39607500000000001</v>
      </c>
      <c r="AS233" s="363">
        <v>0.32093534306240434</v>
      </c>
      <c r="AT233" s="363">
        <v>6.9481779744282358E-3</v>
      </c>
      <c r="AU233" s="363">
        <v>8.2570835788233307E-2</v>
      </c>
      <c r="AV233" s="363">
        <v>7.3150000000000021E-2</v>
      </c>
      <c r="AW233" s="363">
        <v>0.29863339298522457</v>
      </c>
    </row>
    <row r="234" spans="35:49">
      <c r="AI234" s="359" t="s">
        <v>1877</v>
      </c>
      <c r="AJ234" s="363">
        <v>68.135400000000004</v>
      </c>
      <c r="AK234" s="363">
        <v>0.31254770642201873</v>
      </c>
      <c r="AL234" s="363">
        <v>1.0793016439693624E-2</v>
      </c>
      <c r="AM234" s="363">
        <v>1.0842753842641521E-2</v>
      </c>
      <c r="AN234" s="363">
        <v>0.10388944335058121</v>
      </c>
      <c r="AO234" s="363">
        <v>0.10412854480228523</v>
      </c>
      <c r="AP234" s="363">
        <v>0.30864999999999998</v>
      </c>
      <c r="AQ234" s="363">
        <v>0.255</v>
      </c>
      <c r="AR234" s="363">
        <v>0.39147500000000002</v>
      </c>
      <c r="AS234" s="363">
        <v>0.33239547504566902</v>
      </c>
      <c r="AT234" s="363">
        <v>7.0524749519510445E-3</v>
      </c>
      <c r="AU234" s="363">
        <v>8.3598560727211529E-2</v>
      </c>
      <c r="AV234" s="363">
        <v>7.0199999999999999E-2</v>
      </c>
      <c r="AW234" s="363">
        <v>0.29125938855426264</v>
      </c>
    </row>
    <row r="235" spans="35:49">
      <c r="AI235" s="359" t="s">
        <v>1876</v>
      </c>
      <c r="AJ235" s="363">
        <v>68.277500000000003</v>
      </c>
      <c r="AK235" s="363">
        <v>0.31319954128440403</v>
      </c>
      <c r="AL235" s="363">
        <v>1.0374200320890488E-2</v>
      </c>
      <c r="AM235" s="363">
        <v>1.0422007695641135E-2</v>
      </c>
      <c r="AN235" s="363">
        <v>0.10185381839131259</v>
      </c>
      <c r="AO235" s="363">
        <v>0.10208823485417473</v>
      </c>
      <c r="AP235" s="363">
        <v>0.30864999999999998</v>
      </c>
      <c r="AQ235" s="363">
        <v>0.25240000000000001</v>
      </c>
      <c r="AR235" s="363">
        <v>0.3866</v>
      </c>
      <c r="AS235" s="363">
        <v>0.32520423872148396</v>
      </c>
      <c r="AT235" s="363">
        <v>6.914287725474505E-3</v>
      </c>
      <c r="AU235" s="363">
        <v>7.9851818028785465E-2</v>
      </c>
      <c r="AV235" s="363">
        <v>6.7699999999999996E-2</v>
      </c>
      <c r="AW235" s="363">
        <v>0.29123470761887033</v>
      </c>
    </row>
    <row r="236" spans="35:49">
      <c r="AI236" s="359" t="s">
        <v>1875</v>
      </c>
      <c r="AJ236" s="363">
        <v>68.7791</v>
      </c>
      <c r="AK236" s="363">
        <v>0.31550045871559634</v>
      </c>
      <c r="AL236" s="363">
        <v>9.7005645410739808E-3</v>
      </c>
      <c r="AM236" s="363">
        <v>9.7452676034752439E-3</v>
      </c>
      <c r="AN236" s="363">
        <v>9.8491443999334183E-2</v>
      </c>
      <c r="AO236" s="363">
        <v>9.8718121960839816E-2</v>
      </c>
      <c r="AP236" s="363">
        <v>0.30854999999999999</v>
      </c>
      <c r="AQ236" s="363">
        <v>0.25995000000000001</v>
      </c>
      <c r="AR236" s="363">
        <v>0.39197500000000002</v>
      </c>
      <c r="AS236" s="363">
        <v>0.31217527987215377</v>
      </c>
      <c r="AT236" s="363">
        <v>6.686034878854775E-3</v>
      </c>
      <c r="AU236" s="363">
        <v>7.8994970962040237E-2</v>
      </c>
      <c r="AV236" s="363">
        <v>6.4300000000000024E-2</v>
      </c>
      <c r="AW236" s="363">
        <v>0.29736363669791588</v>
      </c>
    </row>
    <row r="237" spans="35:49">
      <c r="AI237" s="359" t="s">
        <v>1874</v>
      </c>
      <c r="AJ237" s="363">
        <v>65.835400000000007</v>
      </c>
      <c r="AK237" s="363">
        <v>0.30199724770642183</v>
      </c>
      <c r="AL237" s="363">
        <v>9.8184474236175448E-3</v>
      </c>
      <c r="AM237" s="363">
        <v>9.8636937251088703E-3</v>
      </c>
      <c r="AN237" s="363">
        <v>9.9088079119627429E-2</v>
      </c>
      <c r="AO237" s="363">
        <v>9.9316130236275668E-2</v>
      </c>
      <c r="AP237" s="363">
        <v>0.29070000000000001</v>
      </c>
      <c r="AQ237" s="363">
        <v>0.23780000000000001</v>
      </c>
      <c r="AR237" s="363">
        <v>0.372975</v>
      </c>
      <c r="AS237" s="363">
        <v>0.32810921249174141</v>
      </c>
      <c r="AT237" s="363">
        <v>6.7265371099344343E-3</v>
      </c>
      <c r="AU237" s="363">
        <v>7.8886979210504152E-2</v>
      </c>
      <c r="AV237" s="363">
        <v>6.5599999999999992E-2</v>
      </c>
      <c r="AW237" s="363">
        <v>0.28180174017208492</v>
      </c>
    </row>
    <row r="238" spans="35:49">
      <c r="AI238" s="359" t="s">
        <v>1873</v>
      </c>
      <c r="AJ238" s="363">
        <v>64.985600000000005</v>
      </c>
      <c r="AK238" s="363">
        <v>0.29809908256880713</v>
      </c>
      <c r="AL238" s="363">
        <v>8.3905117422775864E-3</v>
      </c>
      <c r="AM238" s="363">
        <v>8.4291776950069768E-3</v>
      </c>
      <c r="AN238" s="363">
        <v>9.159973658410589E-2</v>
      </c>
      <c r="AO238" s="363">
        <v>9.1810553287772836E-2</v>
      </c>
      <c r="AP238" s="363">
        <v>0.29369999999999996</v>
      </c>
      <c r="AQ238" s="363">
        <v>0.24355000000000002</v>
      </c>
      <c r="AR238" s="363">
        <v>0.36612499999999998</v>
      </c>
      <c r="AS238" s="363">
        <v>0.30727949846327646</v>
      </c>
      <c r="AT238" s="363">
        <v>6.2181952952114492E-3</v>
      </c>
      <c r="AU238" s="363">
        <v>7.1820149819038795E-2</v>
      </c>
      <c r="AV238" s="363">
        <v>5.62E-2</v>
      </c>
      <c r="AW238" s="363">
        <v>0.28024089252008166</v>
      </c>
    </row>
    <row r="239" spans="35:49">
      <c r="AI239" s="359" t="s">
        <v>1872</v>
      </c>
      <c r="AJ239" s="363">
        <v>66.8887</v>
      </c>
      <c r="AK239" s="363">
        <v>0.30682889908256888</v>
      </c>
      <c r="AL239" s="363">
        <v>9.9227455409898208E-3</v>
      </c>
      <c r="AM239" s="363">
        <v>9.9684724789667317E-3</v>
      </c>
      <c r="AN239" s="363">
        <v>9.961297877781701E-2</v>
      </c>
      <c r="AO239" s="363">
        <v>9.9842237950512364E-2</v>
      </c>
      <c r="AP239" s="363">
        <v>0.29564999999999997</v>
      </c>
      <c r="AQ239" s="363">
        <v>0.24610000000000001</v>
      </c>
      <c r="AR239" s="363">
        <v>0.38765000000000005</v>
      </c>
      <c r="AS239" s="363">
        <v>0.3246531831768909</v>
      </c>
      <c r="AT239" s="363">
        <v>6.7621696205368599E-3</v>
      </c>
      <c r="AU239" s="363">
        <v>8.0672304519821575E-2</v>
      </c>
      <c r="AV239" s="363">
        <v>7.3200000000000015E-2</v>
      </c>
      <c r="AW239" s="363">
        <v>0.2875489594258816</v>
      </c>
    </row>
    <row r="240" spans="35:49">
      <c r="AI240" s="359" t="s">
        <v>1871</v>
      </c>
      <c r="AJ240" s="363">
        <v>68.845799999999997</v>
      </c>
      <c r="AK240" s="363">
        <v>0.31580642201834846</v>
      </c>
      <c r="AL240" s="363">
        <v>9.5439844541705243E-3</v>
      </c>
      <c r="AM240" s="363">
        <v>9.5879659493510339E-3</v>
      </c>
      <c r="AN240" s="363">
        <v>9.7693318370145069E-2</v>
      </c>
      <c r="AO240" s="363">
        <v>9.7918159446300015E-2</v>
      </c>
      <c r="AP240" s="363">
        <v>0.31669999999999998</v>
      </c>
      <c r="AQ240" s="363">
        <v>0.25480000000000003</v>
      </c>
      <c r="AR240" s="363">
        <v>0.38719999999999999</v>
      </c>
      <c r="AS240" s="363">
        <v>0.309345572347066</v>
      </c>
      <c r="AT240" s="363">
        <v>6.6318545807722085E-3</v>
      </c>
      <c r="AU240" s="363">
        <v>7.9051258311589934E-2</v>
      </c>
      <c r="AV240" s="363">
        <v>6.6900000000000015E-2</v>
      </c>
      <c r="AW240" s="363">
        <v>0.29887811110634799</v>
      </c>
    </row>
    <row r="241" spans="35:49">
      <c r="AI241" s="359" t="s">
        <v>1870</v>
      </c>
      <c r="AJ241" s="363">
        <v>68.821200000000005</v>
      </c>
      <c r="AK241" s="363">
        <v>0.31569357798165143</v>
      </c>
      <c r="AL241" s="363">
        <v>1.1456818674354002E-2</v>
      </c>
      <c r="AM241" s="363">
        <v>1.1509615073774989E-2</v>
      </c>
      <c r="AN241" s="363">
        <v>0.10703652962588989</v>
      </c>
      <c r="AO241" s="363">
        <v>0.10728287409356159</v>
      </c>
      <c r="AP241" s="363">
        <v>0.31</v>
      </c>
      <c r="AQ241" s="363">
        <v>0.25535000000000002</v>
      </c>
      <c r="AR241" s="363">
        <v>0.3911</v>
      </c>
      <c r="AS241" s="363">
        <v>0.33905197030048867</v>
      </c>
      <c r="AT241" s="363">
        <v>7.2661130889208007E-3</v>
      </c>
      <c r="AU241" s="363">
        <v>8.5841966164464267E-2</v>
      </c>
      <c r="AV241" s="363">
        <v>7.6849999999999988E-2</v>
      </c>
      <c r="AW241" s="363">
        <v>0.29430949088328157</v>
      </c>
    </row>
    <row r="242" spans="35:49">
      <c r="AI242" s="359" t="s">
        <v>1869</v>
      </c>
      <c r="AJ242" s="363">
        <v>65.652799999999999</v>
      </c>
      <c r="AK242" s="363">
        <v>0.30115963302752308</v>
      </c>
      <c r="AL242" s="363">
        <v>1.2046287086103865E-2</v>
      </c>
      <c r="AM242" s="363">
        <v>1.2101799929818628E-2</v>
      </c>
      <c r="AN242" s="363">
        <v>0.10975557883817963</v>
      </c>
      <c r="AO242" s="363">
        <v>0.11000818119493945</v>
      </c>
      <c r="AP242" s="363">
        <v>0.29185</v>
      </c>
      <c r="AQ242" s="363">
        <v>0.22459999999999999</v>
      </c>
      <c r="AR242" s="363">
        <v>0.38100000000000001</v>
      </c>
      <c r="AS242" s="363">
        <v>0.36444319490902366</v>
      </c>
      <c r="AT242" s="363">
        <v>7.4506941767035605E-3</v>
      </c>
      <c r="AU242" s="363">
        <v>8.8331175826950603E-2</v>
      </c>
      <c r="AV242" s="363">
        <v>7.845000000000002E-2</v>
      </c>
      <c r="AW242" s="363">
        <v>0.27718907082849942</v>
      </c>
    </row>
    <row r="243" spans="35:49">
      <c r="AI243" s="359" t="s">
        <v>1868</v>
      </c>
      <c r="AJ243" s="363">
        <v>66.542699999999996</v>
      </c>
      <c r="AK243" s="363">
        <v>0.30524174311926594</v>
      </c>
      <c r="AL243" s="363">
        <v>1.3846773624484478E-2</v>
      </c>
      <c r="AM243" s="363">
        <v>1.3910583641187172E-2</v>
      </c>
      <c r="AN243" s="363">
        <v>0.11767231460494214</v>
      </c>
      <c r="AO243" s="363">
        <v>0.11794313732128364</v>
      </c>
      <c r="AP243" s="363">
        <v>0.30130000000000001</v>
      </c>
      <c r="AQ243" s="363">
        <v>0.22549999999999998</v>
      </c>
      <c r="AR243" s="363">
        <v>0.38114999999999999</v>
      </c>
      <c r="AS243" s="363">
        <v>0.38550531589306408</v>
      </c>
      <c r="AT243" s="363">
        <v>7.9881172188879055E-3</v>
      </c>
      <c r="AU243" s="363">
        <v>9.2009864489521087E-2</v>
      </c>
      <c r="AV243" s="363">
        <v>7.5900000000000023E-2</v>
      </c>
      <c r="AW243" s="363">
        <v>0.27813565394737561</v>
      </c>
    </row>
    <row r="244" spans="35:49">
      <c r="AI244" s="359" t="s">
        <v>1867</v>
      </c>
      <c r="AJ244" s="363">
        <v>68.974100000000007</v>
      </c>
      <c r="AK244" s="363">
        <v>0.31639495412844088</v>
      </c>
      <c r="AL244" s="363">
        <v>1.1473193690135511E-2</v>
      </c>
      <c r="AM244" s="363">
        <v>1.1526065550458715E-2</v>
      </c>
      <c r="AN244" s="363">
        <v>0.10711299496389554</v>
      </c>
      <c r="AO244" s="363">
        <v>0.10735951541646746</v>
      </c>
      <c r="AP244" s="363">
        <v>0.3165</v>
      </c>
      <c r="AQ244" s="363">
        <v>0.25990000000000002</v>
      </c>
      <c r="AR244" s="363">
        <v>0.39382499999999998</v>
      </c>
      <c r="AS244" s="363">
        <v>0.33854204552330786</v>
      </c>
      <c r="AT244" s="363">
        <v>7.2713038942960649E-3</v>
      </c>
      <c r="AU244" s="363">
        <v>8.5362890329096872E-2</v>
      </c>
      <c r="AV244" s="363">
        <v>6.6900000000000015E-2</v>
      </c>
      <c r="AW244" s="363">
        <v>0.29236189186278189</v>
      </c>
    </row>
    <row r="245" spans="35:49">
      <c r="AI245" s="359" t="s">
        <v>1866</v>
      </c>
      <c r="AJ245" s="363">
        <v>64.108699999999999</v>
      </c>
      <c r="AK245" s="363">
        <v>0.29407660550458709</v>
      </c>
      <c r="AL245" s="363">
        <v>1.0549792984807672E-2</v>
      </c>
      <c r="AM245" s="363">
        <v>1.0598409542341347E-2</v>
      </c>
      <c r="AN245" s="363">
        <v>0.10271218518173816</v>
      </c>
      <c r="AO245" s="363">
        <v>0.10294857717492431</v>
      </c>
      <c r="AP245" s="363">
        <v>0.2848</v>
      </c>
      <c r="AQ245" s="363">
        <v>0.22539999999999999</v>
      </c>
      <c r="AR245" s="363">
        <v>0.39027499999999998</v>
      </c>
      <c r="AS245" s="363">
        <v>0.34927016722564841</v>
      </c>
      <c r="AT245" s="363">
        <v>6.9725574600483509E-3</v>
      </c>
      <c r="AU245" s="363">
        <v>8.3751796986785615E-2</v>
      </c>
      <c r="AV245" s="363">
        <v>8.224999999999999E-2</v>
      </c>
      <c r="AW245" s="363">
        <v>0.27340308333796437</v>
      </c>
    </row>
    <row r="246" spans="35:49">
      <c r="AI246" s="359" t="s">
        <v>1865</v>
      </c>
      <c r="AJ246" s="363">
        <v>65.101399999999998</v>
      </c>
      <c r="AK246" s="363">
        <v>0.29863027522935803</v>
      </c>
      <c r="AL246" s="363">
        <v>1.1550705138456354E-2</v>
      </c>
      <c r="AM246" s="363">
        <v>1.160393419439394E-2</v>
      </c>
      <c r="AN246" s="363">
        <v>0.10747420685195287</v>
      </c>
      <c r="AO246" s="363">
        <v>0.10772155863332994</v>
      </c>
      <c r="AP246" s="363">
        <v>0.28960000000000002</v>
      </c>
      <c r="AQ246" s="363">
        <v>0.2397</v>
      </c>
      <c r="AR246" s="363">
        <v>0.37275000000000003</v>
      </c>
      <c r="AS246" s="363">
        <v>0.35989052606742261</v>
      </c>
      <c r="AT246" s="363">
        <v>7.2958245550168539E-3</v>
      </c>
      <c r="AU246" s="363">
        <v>8.2511118592711069E-2</v>
      </c>
      <c r="AV246" s="363">
        <v>6.1249999999999971E-2</v>
      </c>
      <c r="AW246" s="363">
        <v>0.27453137158778729</v>
      </c>
    </row>
    <row r="247" spans="35:49">
      <c r="AI247" s="359" t="s">
        <v>1864</v>
      </c>
      <c r="AJ247" s="363">
        <v>66.756500000000003</v>
      </c>
      <c r="AK247" s="363">
        <v>0.30622247706422001</v>
      </c>
      <c r="AL247" s="363">
        <v>1.0956968531478834E-2</v>
      </c>
      <c r="AM247" s="363">
        <v>1.1007461474020212E-2</v>
      </c>
      <c r="AN247" s="363">
        <v>0.10467553931783125</v>
      </c>
      <c r="AO247" s="363">
        <v>0.10491644996863081</v>
      </c>
      <c r="AP247" s="363">
        <v>0.3019</v>
      </c>
      <c r="AQ247" s="363">
        <v>0.23519999999999999</v>
      </c>
      <c r="AR247" s="363">
        <v>0.38824999999999998</v>
      </c>
      <c r="AS247" s="363">
        <v>0.34182839980057711</v>
      </c>
      <c r="AT247" s="363">
        <v>7.1058386233700185E-3</v>
      </c>
      <c r="AU247" s="363">
        <v>8.4195572763235416E-2</v>
      </c>
      <c r="AV247" s="363">
        <v>7.6500000000000012E-2</v>
      </c>
      <c r="AW247" s="363">
        <v>0.28407863864002475</v>
      </c>
    </row>
    <row r="248" spans="35:49">
      <c r="AI248" s="359" t="s">
        <v>1863</v>
      </c>
      <c r="AJ248" s="363">
        <v>66.397999999999996</v>
      </c>
      <c r="AK248" s="363">
        <v>0.30457798165137628</v>
      </c>
      <c r="AL248" s="363">
        <v>1.0168521350054712E-2</v>
      </c>
      <c r="AM248" s="363">
        <v>1.021538089544667E-2</v>
      </c>
      <c r="AN248" s="363">
        <v>0.10083908642017099</v>
      </c>
      <c r="AO248" s="363">
        <v>0.10107116747839945</v>
      </c>
      <c r="AP248" s="363">
        <v>0.30070000000000002</v>
      </c>
      <c r="AQ248" s="363">
        <v>0.2397</v>
      </c>
      <c r="AR248" s="363">
        <v>0.37275000000000003</v>
      </c>
      <c r="AS248" s="363">
        <v>0.33107805716433125</v>
      </c>
      <c r="AT248" s="363">
        <v>6.8454032307788274E-3</v>
      </c>
      <c r="AU248" s="363">
        <v>7.8616311758269511E-2</v>
      </c>
      <c r="AV248" s="363">
        <v>6.4700000000000021E-2</v>
      </c>
      <c r="AW248" s="363">
        <v>0.2859835578217555</v>
      </c>
    </row>
    <row r="249" spans="35:49">
      <c r="AI249" s="359" t="s">
        <v>1862</v>
      </c>
      <c r="AJ249" s="363">
        <v>66.797799999999995</v>
      </c>
      <c r="AK249" s="363">
        <v>0.30641192660550465</v>
      </c>
      <c r="AL249" s="363">
        <v>9.3986241696826876E-3</v>
      </c>
      <c r="AM249" s="363">
        <v>9.4419358018010408E-3</v>
      </c>
      <c r="AN249" s="363">
        <v>9.6946501585579076E-2</v>
      </c>
      <c r="AO249" s="363">
        <v>9.7169623863638782E-2</v>
      </c>
      <c r="AP249" s="363">
        <v>0.3004</v>
      </c>
      <c r="AQ249" s="363">
        <v>0.247475</v>
      </c>
      <c r="AR249" s="363">
        <v>0.38100000000000001</v>
      </c>
      <c r="AS249" s="363">
        <v>0.31639271571303595</v>
      </c>
      <c r="AT249" s="363">
        <v>6.5811573540186232E-3</v>
      </c>
      <c r="AU249" s="363">
        <v>7.8013609965491129E-2</v>
      </c>
      <c r="AV249" s="363">
        <v>6.3800000000000023E-2</v>
      </c>
      <c r="AW249" s="363">
        <v>0.28865130206376283</v>
      </c>
    </row>
    <row r="250" spans="35:49">
      <c r="AI250" s="359" t="s">
        <v>1861</v>
      </c>
      <c r="AJ250" s="363">
        <v>67.5334</v>
      </c>
      <c r="AK250" s="363">
        <v>0.30978623853211018</v>
      </c>
      <c r="AL250" s="363">
        <v>1.1291788801447695E-2</v>
      </c>
      <c r="AM250" s="363">
        <v>1.1343824694541925E-2</v>
      </c>
      <c r="AN250" s="363">
        <v>0.1062628288793767</v>
      </c>
      <c r="AO250" s="363">
        <v>0.10650739267554118</v>
      </c>
      <c r="AP250" s="363">
        <v>0.30854999999999999</v>
      </c>
      <c r="AQ250" s="363">
        <v>0.23185</v>
      </c>
      <c r="AR250" s="363">
        <v>0.39235000000000003</v>
      </c>
      <c r="AS250" s="363">
        <v>0.34301984937385227</v>
      </c>
      <c r="AT250" s="363">
        <v>7.2135908599135984E-3</v>
      </c>
      <c r="AU250" s="363">
        <v>8.6533027522935776E-2</v>
      </c>
      <c r="AV250" s="363">
        <v>8.3050000000000013E-2</v>
      </c>
      <c r="AW250" s="363">
        <v>0.28623891047266314</v>
      </c>
    </row>
    <row r="251" spans="35:49">
      <c r="AI251" s="359" t="s">
        <v>1860</v>
      </c>
      <c r="AJ251" s="363">
        <v>66.109700000000004</v>
      </c>
      <c r="AK251" s="363">
        <v>0.303255504587156</v>
      </c>
      <c r="AL251" s="363">
        <v>1.0762868341259153E-2</v>
      </c>
      <c r="AM251" s="363">
        <v>1.0812466812877859E-2</v>
      </c>
      <c r="AN251" s="363">
        <v>0.10374424485849397</v>
      </c>
      <c r="AO251" s="363">
        <v>0.10398301213601123</v>
      </c>
      <c r="AP251" s="363">
        <v>0.31</v>
      </c>
      <c r="AQ251" s="363">
        <v>0.232125</v>
      </c>
      <c r="AR251" s="363">
        <v>0.37457499999999999</v>
      </c>
      <c r="AS251" s="363">
        <v>0.34210176992410618</v>
      </c>
      <c r="AT251" s="363">
        <v>7.0426182360472855E-3</v>
      </c>
      <c r="AU251" s="363">
        <v>8.3300664927194679E-2</v>
      </c>
      <c r="AV251" s="363">
        <v>7.2999999999999995E-2</v>
      </c>
      <c r="AW251" s="363">
        <v>0.28131367480414227</v>
      </c>
    </row>
    <row r="252" spans="35:49">
      <c r="AI252" s="359" t="s">
        <v>1859</v>
      </c>
      <c r="AJ252" s="363">
        <v>70.199100000000001</v>
      </c>
      <c r="AK252" s="363">
        <v>0.32201422018348619</v>
      </c>
      <c r="AL252" s="363">
        <v>1.1954619660171707E-2</v>
      </c>
      <c r="AM252" s="363">
        <v>1.2009710073352222E-2</v>
      </c>
      <c r="AN252" s="363">
        <v>0.10933718333747082</v>
      </c>
      <c r="AO252" s="363">
        <v>0.10958882275739722</v>
      </c>
      <c r="AP252" s="363">
        <v>0.31669999999999998</v>
      </c>
      <c r="AQ252" s="363">
        <v>0.25180000000000002</v>
      </c>
      <c r="AR252" s="363">
        <v>0.40455000000000002</v>
      </c>
      <c r="AS252" s="363">
        <v>0.33954147514097249</v>
      </c>
      <c r="AT252" s="363">
        <v>7.4222916394139872E-3</v>
      </c>
      <c r="AU252" s="363">
        <v>8.9376735964986118E-2</v>
      </c>
      <c r="AV252" s="363">
        <v>7.8599999999999975E-2</v>
      </c>
      <c r="AW252" s="363">
        <v>0.299198109327312</v>
      </c>
    </row>
    <row r="253" spans="35:49">
      <c r="AI253" s="359" t="s">
        <v>1858</v>
      </c>
      <c r="AJ253" s="363">
        <v>66.412099999999995</v>
      </c>
      <c r="AK253" s="363">
        <v>0.3046426605504588</v>
      </c>
      <c r="AL253" s="363">
        <v>1.2578675290169171E-2</v>
      </c>
      <c r="AM253" s="363">
        <v>1.2636641535745988E-2</v>
      </c>
      <c r="AN253" s="363">
        <v>0.1121546935717323</v>
      </c>
      <c r="AO253" s="363">
        <v>0.11241281748869204</v>
      </c>
      <c r="AP253" s="363">
        <v>0.30854999999999999</v>
      </c>
      <c r="AQ253" s="363">
        <v>0.22787499999999999</v>
      </c>
      <c r="AR253" s="363">
        <v>0.373</v>
      </c>
      <c r="AS253" s="363">
        <v>0.36815163499780362</v>
      </c>
      <c r="AT253" s="363">
        <v>7.6135566968938018E-3</v>
      </c>
      <c r="AU253" s="363">
        <v>8.8400593384395251E-2</v>
      </c>
      <c r="AV253" s="363">
        <v>7.2999999999999995E-2</v>
      </c>
      <c r="AW253" s="363">
        <v>0.28115311603491672</v>
      </c>
    </row>
    <row r="254" spans="35:49">
      <c r="AI254" s="359" t="s">
        <v>1857</v>
      </c>
      <c r="AJ254" s="363">
        <v>69.316699999999997</v>
      </c>
      <c r="AK254" s="363">
        <v>0.31796651376146795</v>
      </c>
      <c r="AL254" s="363">
        <v>1.1042051034635127E-2</v>
      </c>
      <c r="AM254" s="363">
        <v>1.1092936062444506E-2</v>
      </c>
      <c r="AN254" s="363">
        <v>0.10508116403349901</v>
      </c>
      <c r="AO254" s="363">
        <v>0.10532300822918279</v>
      </c>
      <c r="AP254" s="363">
        <v>0.31159999999999999</v>
      </c>
      <c r="AQ254" s="363">
        <v>0.24710000000000001</v>
      </c>
      <c r="AR254" s="363">
        <v>0.39235000000000003</v>
      </c>
      <c r="AS254" s="363">
        <v>0.3304787123348743</v>
      </c>
      <c r="AT254" s="363">
        <v>7.1333742232816064E-3</v>
      </c>
      <c r="AU254" s="363">
        <v>8.4580578234155379E-2</v>
      </c>
      <c r="AV254" s="363">
        <v>7.5599999999999987E-2</v>
      </c>
      <c r="AW254" s="363">
        <v>0.29810957576094416</v>
      </c>
    </row>
    <row r="255" spans="35:49">
      <c r="AI255" s="359" t="s">
        <v>1856</v>
      </c>
      <c r="AJ255" s="363">
        <v>65.586500000000001</v>
      </c>
      <c r="AK255" s="363">
        <v>0.3008555045871561</v>
      </c>
      <c r="AL255" s="363">
        <v>9.9960144880481411E-3</v>
      </c>
      <c r="AM255" s="363">
        <v>1.0042079070942372E-2</v>
      </c>
      <c r="AN255" s="363">
        <v>9.9980070454306749E-2</v>
      </c>
      <c r="AO255" s="363">
        <v>0.10021017448813455</v>
      </c>
      <c r="AP255" s="363">
        <v>0.29735</v>
      </c>
      <c r="AQ255" s="363">
        <v>0.23775000000000002</v>
      </c>
      <c r="AR255" s="363">
        <v>0.37022500000000003</v>
      </c>
      <c r="AS255" s="363">
        <v>0.33231923275428421</v>
      </c>
      <c r="AT255" s="363">
        <v>6.7870894273046869E-3</v>
      </c>
      <c r="AU255" s="363">
        <v>7.8156316808349474E-2</v>
      </c>
      <c r="AV255" s="363">
        <v>6.3449999999999993E-2</v>
      </c>
      <c r="AW255" s="363">
        <v>0.28204815718611942</v>
      </c>
    </row>
    <row r="256" spans="35:49">
      <c r="AI256" s="359" t="s">
        <v>1855</v>
      </c>
      <c r="AJ256" s="363">
        <v>67.027900000000002</v>
      </c>
      <c r="AK256" s="363">
        <v>0.30746743119266062</v>
      </c>
      <c r="AL256" s="363">
        <v>1.140554926037371E-2</v>
      </c>
      <c r="AM256" s="363">
        <v>1.1458109395214142E-2</v>
      </c>
      <c r="AN256" s="363">
        <v>0.10679676615129181</v>
      </c>
      <c r="AO256" s="363">
        <v>0.10704255880356253</v>
      </c>
      <c r="AP256" s="363">
        <v>0.30630000000000002</v>
      </c>
      <c r="AQ256" s="363">
        <v>0.25180000000000002</v>
      </c>
      <c r="AR256" s="363">
        <v>0.38114999999999999</v>
      </c>
      <c r="AS256" s="363">
        <v>0.3473433453976868</v>
      </c>
      <c r="AT256" s="363">
        <v>7.2498368837120635E-3</v>
      </c>
      <c r="AU256" s="363">
        <v>8.2735342142917265E-2</v>
      </c>
      <c r="AV256" s="363">
        <v>7.0400000000000004E-2</v>
      </c>
      <c r="AW256" s="363">
        <v>0.28534245644905959</v>
      </c>
    </row>
    <row r="257" spans="35:49">
      <c r="AI257" s="359" t="s">
        <v>1854</v>
      </c>
      <c r="AJ257" s="363">
        <v>66.962500000000006</v>
      </c>
      <c r="AK257" s="363">
        <v>0.30716743119266049</v>
      </c>
      <c r="AL257" s="363">
        <v>1.069032715028196E-2</v>
      </c>
      <c r="AM257" s="363">
        <v>1.0739591330698005E-2</v>
      </c>
      <c r="AN257" s="363">
        <v>0.103394038272436</v>
      </c>
      <c r="AO257" s="363">
        <v>0.10363199954983984</v>
      </c>
      <c r="AP257" s="363">
        <v>0.30070000000000002</v>
      </c>
      <c r="AQ257" s="363">
        <v>0.25485000000000002</v>
      </c>
      <c r="AR257" s="363">
        <v>0.37832500000000002</v>
      </c>
      <c r="AS257" s="363">
        <v>0.3366048212565399</v>
      </c>
      <c r="AT257" s="363">
        <v>7.0188446639062969E-3</v>
      </c>
      <c r="AU257" s="363">
        <v>8.1391006649271944E-2</v>
      </c>
      <c r="AV257" s="363">
        <v>6.660000000000002E-2</v>
      </c>
      <c r="AW257" s="363">
        <v>0.28538786930200344</v>
      </c>
    </row>
    <row r="258" spans="35:49">
      <c r="AI258" s="359" t="s">
        <v>1853</v>
      </c>
      <c r="AJ258" s="363">
        <v>69.192899999999995</v>
      </c>
      <c r="AK258" s="363">
        <v>0.31739862385321094</v>
      </c>
      <c r="AL258" s="363">
        <v>1.0636923530216315E-2</v>
      </c>
      <c r="AM258" s="363">
        <v>1.0685941611000721E-2</v>
      </c>
      <c r="AN258" s="363">
        <v>0.10313546204005834</v>
      </c>
      <c r="AO258" s="363">
        <v>0.10337282820451765</v>
      </c>
      <c r="AP258" s="363">
        <v>0.32240000000000002</v>
      </c>
      <c r="AQ258" s="363">
        <v>0.25995000000000001</v>
      </c>
      <c r="AR258" s="363">
        <v>0.40075000000000005</v>
      </c>
      <c r="AS258" s="363">
        <v>0.32493985256771613</v>
      </c>
      <c r="AT258" s="363">
        <v>7.0012913654844402E-3</v>
      </c>
      <c r="AU258" s="363">
        <v>8.2445425469236597E-2</v>
      </c>
      <c r="AV258" s="363">
        <v>6.8399999999999989E-2</v>
      </c>
      <c r="AW258" s="363">
        <v>0.29740945601773766</v>
      </c>
    </row>
    <row r="259" spans="35:49">
      <c r="AI259" s="359" t="s">
        <v>1852</v>
      </c>
      <c r="AJ259" s="363">
        <v>68.521900000000002</v>
      </c>
      <c r="AK259" s="363">
        <v>0.31432064220183492</v>
      </c>
      <c r="AL259" s="363">
        <v>9.4223104454591415E-3</v>
      </c>
      <c r="AM259" s="363">
        <v>9.4657312309220868E-3</v>
      </c>
      <c r="AN259" s="363">
        <v>9.7068586295768935E-2</v>
      </c>
      <c r="AO259" s="363">
        <v>9.7291989551669081E-2</v>
      </c>
      <c r="AP259" s="363">
        <v>0.31945000000000001</v>
      </c>
      <c r="AQ259" s="363">
        <v>0.25692499999999996</v>
      </c>
      <c r="AR259" s="363">
        <v>0.38540000000000002</v>
      </c>
      <c r="AS259" s="363">
        <v>0.30882027224110281</v>
      </c>
      <c r="AT259" s="363">
        <v>6.5894450041672969E-3</v>
      </c>
      <c r="AU259" s="363">
        <v>7.7998055719215559E-2</v>
      </c>
      <c r="AV259" s="363">
        <v>6.3750000000000001E-2</v>
      </c>
      <c r="AW259" s="363">
        <v>0.29670541173564746</v>
      </c>
    </row>
    <row r="260" spans="35:49">
      <c r="AI260" s="359" t="s">
        <v>1851</v>
      </c>
      <c r="AJ260" s="363">
        <v>69.212599999999995</v>
      </c>
      <c r="AK260" s="363">
        <v>0.31748899082568793</v>
      </c>
      <c r="AL260" s="363">
        <v>1.0432661071458637E-2</v>
      </c>
      <c r="AM260" s="363">
        <v>1.0480737850589783E-2</v>
      </c>
      <c r="AN260" s="363">
        <v>0.10214039882171323</v>
      </c>
      <c r="AO260" s="363">
        <v>0.1023754748491541</v>
      </c>
      <c r="AP260" s="363">
        <v>0.32529999999999998</v>
      </c>
      <c r="AQ260" s="363">
        <v>0.25692499999999996</v>
      </c>
      <c r="AR260" s="363">
        <v>0.40439999999999998</v>
      </c>
      <c r="AS260" s="363">
        <v>0.32171319879810173</v>
      </c>
      <c r="AT260" s="363">
        <v>6.9337420727299771E-3</v>
      </c>
      <c r="AU260" s="363">
        <v>8.284158740846731E-2</v>
      </c>
      <c r="AV260" s="363">
        <v>7.2449999999999987E-2</v>
      </c>
      <c r="AW260" s="363">
        <v>0.29536281466379366</v>
      </c>
    </row>
    <row r="261" spans="35:49">
      <c r="AI261" s="359" t="s">
        <v>1850</v>
      </c>
      <c r="AJ261" s="363">
        <v>66.953699999999998</v>
      </c>
      <c r="AK261" s="363">
        <v>0.30712706422018349</v>
      </c>
      <c r="AL261" s="363">
        <v>1.0828048028995884E-2</v>
      </c>
      <c r="AM261" s="363">
        <v>1.0877946867839182E-2</v>
      </c>
      <c r="AN261" s="363">
        <v>0.10405790709502033</v>
      </c>
      <c r="AO261" s="363">
        <v>0.1042973962658665</v>
      </c>
      <c r="AP261" s="363">
        <v>0.30615000000000003</v>
      </c>
      <c r="AQ261" s="363">
        <v>0.23775000000000002</v>
      </c>
      <c r="AR261" s="363">
        <v>0.37909999999999999</v>
      </c>
      <c r="AS261" s="363">
        <v>0.33881060713171091</v>
      </c>
      <c r="AT261" s="363">
        <v>7.063911016094342E-3</v>
      </c>
      <c r="AU261" s="363">
        <v>8.3560415789916673E-2</v>
      </c>
      <c r="AV261" s="363">
        <v>7.195E-2</v>
      </c>
      <c r="AW261" s="363">
        <v>0.28611416016521229</v>
      </c>
    </row>
    <row r="262" spans="35:49">
      <c r="AI262" s="359" t="s">
        <v>1849</v>
      </c>
      <c r="AJ262" s="363">
        <v>67.036500000000004</v>
      </c>
      <c r="AK262" s="363">
        <v>0.30750688073394505</v>
      </c>
      <c r="AL262" s="363">
        <v>9.8286615581600865E-3</v>
      </c>
      <c r="AM262" s="363">
        <v>9.8739549293958475E-3</v>
      </c>
      <c r="AN262" s="363">
        <v>9.9139606405109798E-2</v>
      </c>
      <c r="AO262" s="363">
        <v>9.9367776111754902E-2</v>
      </c>
      <c r="AP262" s="363">
        <v>0.31</v>
      </c>
      <c r="AQ262" s="363">
        <v>0.25180000000000002</v>
      </c>
      <c r="AR262" s="363">
        <v>0.376</v>
      </c>
      <c r="AS262" s="363">
        <v>0.32239800998432089</v>
      </c>
      <c r="AT262" s="363">
        <v>6.7300350099951762E-3</v>
      </c>
      <c r="AU262" s="363">
        <v>7.7251771736385824E-2</v>
      </c>
      <c r="AV262" s="363">
        <v>6.5099999999999991E-2</v>
      </c>
      <c r="AW262" s="363">
        <v>0.28794758977933821</v>
      </c>
    </row>
    <row r="263" spans="35:49">
      <c r="AI263" s="359" t="s">
        <v>1848</v>
      </c>
      <c r="AJ263" s="363">
        <v>68.051199999999994</v>
      </c>
      <c r="AK263" s="363">
        <v>0.3121614678899084</v>
      </c>
      <c r="AL263" s="363">
        <v>9.5088900749095203E-3</v>
      </c>
      <c r="AM263" s="363">
        <v>9.5527098448399787E-3</v>
      </c>
      <c r="AN263" s="363">
        <v>9.7513537905818598E-2</v>
      </c>
      <c r="AO263" s="363">
        <v>9.7737965217411696E-2</v>
      </c>
      <c r="AP263" s="363">
        <v>0.30720000000000003</v>
      </c>
      <c r="AQ263" s="363">
        <v>0.24710000000000001</v>
      </c>
      <c r="AR263" s="363">
        <v>0.39080000000000004</v>
      </c>
      <c r="AS263" s="363">
        <v>0.31238172528138292</v>
      </c>
      <c r="AT263" s="363">
        <v>6.6196502876253683E-3</v>
      </c>
      <c r="AU263" s="363">
        <v>8.0316370675869039E-2</v>
      </c>
      <c r="AV263" s="363">
        <v>7.1899999999999964E-2</v>
      </c>
      <c r="AW263" s="363">
        <v>0.29419678500300045</v>
      </c>
    </row>
    <row r="264" spans="35:49">
      <c r="AI264" s="359" t="s">
        <v>1847</v>
      </c>
      <c r="AJ264" s="363">
        <v>71.534300000000002</v>
      </c>
      <c r="AK264" s="363">
        <v>0.32813899082568804</v>
      </c>
      <c r="AL264" s="363">
        <v>1.0791542654027439E-2</v>
      </c>
      <c r="AM264" s="363">
        <v>1.0841273265336321E-2</v>
      </c>
      <c r="AN264" s="363">
        <v>0.10388235006018799</v>
      </c>
      <c r="AO264" s="363">
        <v>0.10412143518669112</v>
      </c>
      <c r="AP264" s="363">
        <v>0.32305</v>
      </c>
      <c r="AQ264" s="363">
        <v>0.26927500000000004</v>
      </c>
      <c r="AR264" s="363">
        <v>0.40429999999999999</v>
      </c>
      <c r="AS264" s="363">
        <v>0.31658033017896287</v>
      </c>
      <c r="AT264" s="363">
        <v>7.0519934280231867E-3</v>
      </c>
      <c r="AU264" s="363">
        <v>8.2422990489016079E-2</v>
      </c>
      <c r="AV264" s="363">
        <v>6.88E-2</v>
      </c>
      <c r="AW264" s="363">
        <v>0.30877507735386867</v>
      </c>
    </row>
    <row r="265" spans="35:49">
      <c r="AI265" s="359" t="s">
        <v>1846</v>
      </c>
      <c r="AJ265" s="363">
        <v>67.949700000000007</v>
      </c>
      <c r="AK265" s="363">
        <v>0.31169587155963296</v>
      </c>
      <c r="AL265" s="363">
        <v>9.3048241572679016E-3</v>
      </c>
      <c r="AM265" s="363">
        <v>9.3477035312645278E-3</v>
      </c>
      <c r="AN265" s="363">
        <v>9.6461516457434476E-2</v>
      </c>
      <c r="AO265" s="363">
        <v>9.6683522542698699E-2</v>
      </c>
      <c r="AP265" s="363">
        <v>0.29810000000000003</v>
      </c>
      <c r="AQ265" s="363">
        <v>0.25535000000000002</v>
      </c>
      <c r="AR265" s="363">
        <v>0.38114999999999999</v>
      </c>
      <c r="AS265" s="363">
        <v>0.3094731924897493</v>
      </c>
      <c r="AT265" s="363">
        <v>6.5482344182707965E-3</v>
      </c>
      <c r="AU265" s="363">
        <v>7.5843009847655907E-2</v>
      </c>
      <c r="AV265" s="363">
        <v>5.870000000000003E-2</v>
      </c>
      <c r="AW265" s="363">
        <v>0.29419647157991186</v>
      </c>
    </row>
    <row r="266" spans="35:49">
      <c r="AI266" s="359" t="s">
        <v>1845</v>
      </c>
      <c r="AJ266" s="363">
        <v>68.892499999999998</v>
      </c>
      <c r="AK266" s="363">
        <v>0.3160206422018349</v>
      </c>
      <c r="AL266" s="363">
        <v>1.1553285583073817E-2</v>
      </c>
      <c r="AM266" s="363">
        <v>1.1606526530461254E-2</v>
      </c>
      <c r="AN266" s="363">
        <v>0.10748621112995758</v>
      </c>
      <c r="AO266" s="363">
        <v>0.10773359053916867</v>
      </c>
      <c r="AP266" s="363">
        <v>0.32300000000000001</v>
      </c>
      <c r="AQ266" s="363">
        <v>0.25995000000000001</v>
      </c>
      <c r="AR266" s="363">
        <v>0.38540000000000002</v>
      </c>
      <c r="AS266" s="363">
        <v>0.34012401968764017</v>
      </c>
      <c r="AT266" s="363">
        <v>7.2966394585066994E-3</v>
      </c>
      <c r="AU266" s="363">
        <v>8.4335481020116149E-2</v>
      </c>
      <c r="AV266" s="363">
        <v>6.3E-2</v>
      </c>
      <c r="AW266" s="363">
        <v>0.29098053010656144</v>
      </c>
    </row>
    <row r="267" spans="35:49">
      <c r="AI267" s="359" t="s">
        <v>1844</v>
      </c>
      <c r="AJ267" s="363">
        <v>64.996300000000005</v>
      </c>
      <c r="AK267" s="363">
        <v>0.2981481651376145</v>
      </c>
      <c r="AL267" s="363">
        <v>1.0157730753514014E-2</v>
      </c>
      <c r="AM267" s="363">
        <v>1.0204540572654632E-2</v>
      </c>
      <c r="AN267" s="363">
        <v>0.10078556818073714</v>
      </c>
      <c r="AO267" s="363">
        <v>0.10101752606679017</v>
      </c>
      <c r="AP267" s="363">
        <v>0.29564999999999997</v>
      </c>
      <c r="AQ267" s="363">
        <v>0.2258</v>
      </c>
      <c r="AR267" s="363">
        <v>0.36854999999999999</v>
      </c>
      <c r="AS267" s="363">
        <v>0.33803853239954751</v>
      </c>
      <c r="AT267" s="363">
        <v>6.8417701759572111E-3</v>
      </c>
      <c r="AU267" s="363">
        <v>8.1659616193923062E-2</v>
      </c>
      <c r="AV267" s="363">
        <v>6.9849999999999968E-2</v>
      </c>
      <c r="AW267" s="363">
        <v>0.27754673491398757</v>
      </c>
    </row>
    <row r="268" spans="35:49">
      <c r="AI268" s="359" t="s">
        <v>1843</v>
      </c>
      <c r="AJ268" s="363">
        <v>64.396199999999993</v>
      </c>
      <c r="AK268" s="363">
        <v>0.29539541284403692</v>
      </c>
      <c r="AL268" s="363">
        <v>8.9306882358387314E-3</v>
      </c>
      <c r="AM268" s="363">
        <v>8.9718434811651773E-3</v>
      </c>
      <c r="AN268" s="363">
        <v>9.4502318679695538E-2</v>
      </c>
      <c r="AO268" s="363">
        <v>9.4719815673201022E-2</v>
      </c>
      <c r="AP268" s="363">
        <v>0.29015000000000002</v>
      </c>
      <c r="AQ268" s="363">
        <v>0.23680000000000001</v>
      </c>
      <c r="AR268" s="363">
        <v>0.3543</v>
      </c>
      <c r="AS268" s="363">
        <v>0.31991803044548611</v>
      </c>
      <c r="AT268" s="363">
        <v>6.4152354069391534E-3</v>
      </c>
      <c r="AU268" s="363">
        <v>7.379328339365375E-2</v>
      </c>
      <c r="AV268" s="363">
        <v>5.9049999999999991E-2</v>
      </c>
      <c r="AW268" s="363">
        <v>0.27650379747798459</v>
      </c>
    </row>
    <row r="269" spans="35:49">
      <c r="AI269" s="359" t="s">
        <v>1842</v>
      </c>
      <c r="AJ269" s="363">
        <v>68.0578</v>
      </c>
      <c r="AK269" s="363">
        <v>0.31219174311926612</v>
      </c>
      <c r="AL269" s="363">
        <v>1.1974082225401897E-2</v>
      </c>
      <c r="AM269" s="363">
        <v>1.2029262327823104E-2</v>
      </c>
      <c r="AN269" s="363">
        <v>0.1094261496416734</v>
      </c>
      <c r="AO269" s="363">
        <v>0.10967799381746142</v>
      </c>
      <c r="AP269" s="363">
        <v>0.30709999999999998</v>
      </c>
      <c r="AQ269" s="363">
        <v>0.25180000000000002</v>
      </c>
      <c r="AR269" s="363">
        <v>0.39235000000000003</v>
      </c>
      <c r="AS269" s="363">
        <v>0.35050942907183003</v>
      </c>
      <c r="AT269" s="363">
        <v>7.428331065670599E-3</v>
      </c>
      <c r="AU269" s="363">
        <v>8.5814300143085595E-2</v>
      </c>
      <c r="AV269" s="363">
        <v>7.5049999999999992E-2</v>
      </c>
      <c r="AW269" s="363">
        <v>0.29004926808724385</v>
      </c>
    </row>
    <row r="270" spans="35:49">
      <c r="AI270" s="359" t="s">
        <v>1841</v>
      </c>
      <c r="AJ270" s="363">
        <v>65.993700000000004</v>
      </c>
      <c r="AK270" s="363">
        <v>0.3027233944954128</v>
      </c>
      <c r="AL270" s="363">
        <v>1.1547930691229691E-2</v>
      </c>
      <c r="AM270" s="363">
        <v>1.1601146961696188E-2</v>
      </c>
      <c r="AN270" s="363">
        <v>0.10746129857408988</v>
      </c>
      <c r="AO270" s="363">
        <v>0.10770862064707815</v>
      </c>
      <c r="AP270" s="363">
        <v>0.30680000000000002</v>
      </c>
      <c r="AQ270" s="363">
        <v>0.2397</v>
      </c>
      <c r="AR270" s="363">
        <v>0.39102500000000001</v>
      </c>
      <c r="AS270" s="363">
        <v>0.35498181022054526</v>
      </c>
      <c r="AT270" s="363">
        <v>7.2949482840179393E-3</v>
      </c>
      <c r="AU270" s="363">
        <v>8.5835594646915245E-2</v>
      </c>
      <c r="AV270" s="363">
        <v>7.8600000000000003E-2</v>
      </c>
      <c r="AW270" s="363">
        <v>0.27844275050016198</v>
      </c>
    </row>
    <row r="271" spans="35:49">
      <c r="AI271" s="359" t="s">
        <v>1840</v>
      </c>
      <c r="AJ271" s="363">
        <v>66.025000000000006</v>
      </c>
      <c r="AK271" s="363">
        <v>0.30286697247706407</v>
      </c>
      <c r="AL271" s="363">
        <v>1.0749960652301997E-2</v>
      </c>
      <c r="AM271" s="363">
        <v>1.0799499641483112E-2</v>
      </c>
      <c r="AN271" s="363">
        <v>0.10368201701501566</v>
      </c>
      <c r="AO271" s="363">
        <v>0.10392064107521234</v>
      </c>
      <c r="AP271" s="363">
        <v>0.30864999999999998</v>
      </c>
      <c r="AQ271" s="363">
        <v>0.24610000000000001</v>
      </c>
      <c r="AR271" s="363">
        <v>0.37577499999999997</v>
      </c>
      <c r="AS271" s="363">
        <v>0.34233517166639038</v>
      </c>
      <c r="AT271" s="363">
        <v>7.0383939347776767E-3</v>
      </c>
      <c r="AU271" s="363">
        <v>8.2633019106135852E-2</v>
      </c>
      <c r="AV271" s="363">
        <v>6.6450000000000009E-2</v>
      </c>
      <c r="AW271" s="363">
        <v>0.27832013498608354</v>
      </c>
    </row>
    <row r="272" spans="35:49">
      <c r="AI272" s="359" t="s">
        <v>1839</v>
      </c>
      <c r="AJ272" s="363">
        <v>66.230800000000002</v>
      </c>
      <c r="AK272" s="363">
        <v>0.3038110091743122</v>
      </c>
      <c r="AL272" s="363">
        <v>1.083816611733019E-2</v>
      </c>
      <c r="AM272" s="363">
        <v>1.0888111583308671E-2</v>
      </c>
      <c r="AN272" s="363">
        <v>0.10410651332808236</v>
      </c>
      <c r="AO272" s="363">
        <v>0.10434611436612612</v>
      </c>
      <c r="AP272" s="363">
        <v>0.2964</v>
      </c>
      <c r="AQ272" s="363">
        <v>0.23744999999999999</v>
      </c>
      <c r="AR272" s="363">
        <v>0.37474999999999997</v>
      </c>
      <c r="AS272" s="363">
        <v>0.34266866632325044</v>
      </c>
      <c r="AT272" s="363">
        <v>7.0672106221960117E-3</v>
      </c>
      <c r="AU272" s="363">
        <v>8.1753303593973592E-2</v>
      </c>
      <c r="AV272" s="363">
        <v>7.1400000000000005E-2</v>
      </c>
      <c r="AW272" s="363">
        <v>0.28390591308143981</v>
      </c>
    </row>
    <row r="273" spans="35:49">
      <c r="AI273" s="359" t="s">
        <v>1838</v>
      </c>
      <c r="AJ273" s="363">
        <v>68.562200000000004</v>
      </c>
      <c r="AK273" s="363">
        <v>0.31450550458715576</v>
      </c>
      <c r="AL273" s="363">
        <v>1.0816762997222456E-2</v>
      </c>
      <c r="AM273" s="363">
        <v>1.0866609831311038E-2</v>
      </c>
      <c r="AN273" s="363">
        <v>0.10400366819118669</v>
      </c>
      <c r="AO273" s="363">
        <v>0.104243032531249</v>
      </c>
      <c r="AP273" s="363">
        <v>0.31415000000000004</v>
      </c>
      <c r="AQ273" s="363">
        <v>0.25640000000000002</v>
      </c>
      <c r="AR273" s="363">
        <v>0.38824999999999998</v>
      </c>
      <c r="AS273" s="363">
        <v>0.33068950041974604</v>
      </c>
      <c r="AT273" s="363">
        <v>7.0602290393855316E-3</v>
      </c>
      <c r="AU273" s="363">
        <v>8.1729357798165134E-2</v>
      </c>
      <c r="AV273" s="363">
        <v>6.6849999999999965E-2</v>
      </c>
      <c r="AW273" s="363">
        <v>0.2941648525769191</v>
      </c>
    </row>
    <row r="274" spans="35:49">
      <c r="AI274" s="359" t="s">
        <v>1837</v>
      </c>
      <c r="AJ274" s="363">
        <v>66.501099999999994</v>
      </c>
      <c r="AK274" s="363">
        <v>0.30505091743119245</v>
      </c>
      <c r="AL274" s="363">
        <v>9.2687620404427271E-3</v>
      </c>
      <c r="AM274" s="363">
        <v>9.3114752295691914E-3</v>
      </c>
      <c r="AN274" s="363">
        <v>9.6274410101764463E-2</v>
      </c>
      <c r="AO274" s="363">
        <v>9.6495985561935116E-2</v>
      </c>
      <c r="AP274" s="363">
        <v>0.2949</v>
      </c>
      <c r="AQ274" s="363">
        <v>0.24610000000000001</v>
      </c>
      <c r="AR274" s="363">
        <v>0.373</v>
      </c>
      <c r="AS274" s="363">
        <v>0.31560111640536276</v>
      </c>
      <c r="AT274" s="363">
        <v>6.5355328112147197E-3</v>
      </c>
      <c r="AU274" s="363">
        <v>7.7570217153438259E-2</v>
      </c>
      <c r="AV274" s="363">
        <v>6.25E-2</v>
      </c>
      <c r="AW274" s="363">
        <v>0.28725868284329192</v>
      </c>
    </row>
    <row r="275" spans="35:49">
      <c r="AI275" s="359" t="s">
        <v>1836</v>
      </c>
      <c r="AJ275" s="363">
        <v>67.257099999999994</v>
      </c>
      <c r="AK275" s="363">
        <v>0.30851880733944959</v>
      </c>
      <c r="AL275" s="363">
        <v>1.051255538022894E-2</v>
      </c>
      <c r="AM275" s="363">
        <v>1.0561000335898197E-2</v>
      </c>
      <c r="AN275" s="363">
        <v>0.10253075333883459</v>
      </c>
      <c r="AO275" s="363">
        <v>0.10276672776681273</v>
      </c>
      <c r="AP275" s="363">
        <v>0.30669999999999997</v>
      </c>
      <c r="AQ275" s="363">
        <v>0.25305</v>
      </c>
      <c r="AR275" s="363">
        <v>0.380525</v>
      </c>
      <c r="AS275" s="363">
        <v>0.33233226273309341</v>
      </c>
      <c r="AT275" s="363">
        <v>6.9602410640191041E-3</v>
      </c>
      <c r="AU275" s="363">
        <v>8.0931823920545404E-2</v>
      </c>
      <c r="AV275" s="363">
        <v>6.7149999999999987E-2</v>
      </c>
      <c r="AW275" s="363">
        <v>0.28609694266729607</v>
      </c>
    </row>
    <row r="276" spans="35:49">
      <c r="AI276" s="359" t="s">
        <v>1835</v>
      </c>
      <c r="AJ276" s="363">
        <v>66.854799999999997</v>
      </c>
      <c r="AK276" s="363">
        <v>0.30667339449541275</v>
      </c>
      <c r="AL276" s="363">
        <v>1.0307991677468226E-2</v>
      </c>
      <c r="AM276" s="363">
        <v>1.0355493943263011E-2</v>
      </c>
      <c r="AN276" s="363">
        <v>0.10152828018571095</v>
      </c>
      <c r="AO276" s="363">
        <v>0.10176194742271304</v>
      </c>
      <c r="AP276" s="363">
        <v>0.30520000000000003</v>
      </c>
      <c r="AQ276" s="363">
        <v>0.25485000000000002</v>
      </c>
      <c r="AR276" s="363">
        <v>0.373</v>
      </c>
      <c r="AS276" s="363">
        <v>0.33106321581225273</v>
      </c>
      <c r="AT276" s="363">
        <v>6.8921887521152855E-3</v>
      </c>
      <c r="AU276" s="363">
        <v>7.960153185758774E-2</v>
      </c>
      <c r="AV276" s="363">
        <v>6.7699999999999982E-2</v>
      </c>
      <c r="AW276" s="363">
        <v>0.28508965867591901</v>
      </c>
    </row>
    <row r="277" spans="35:49">
      <c r="AI277" s="359" t="s">
        <v>1834</v>
      </c>
      <c r="AJ277" s="363">
        <v>68.455500000000001</v>
      </c>
      <c r="AK277" s="363">
        <v>0.31401605504587138</v>
      </c>
      <c r="AL277" s="363">
        <v>1.1770787678015319E-2</v>
      </c>
      <c r="AM277" s="363">
        <v>1.1825030939204329E-2</v>
      </c>
      <c r="AN277" s="363">
        <v>0.10849326097972777</v>
      </c>
      <c r="AO277" s="363">
        <v>0.10874295811317775</v>
      </c>
      <c r="AP277" s="363">
        <v>0.30669999999999997</v>
      </c>
      <c r="AQ277" s="363">
        <v>0.24730000000000002</v>
      </c>
      <c r="AR277" s="363">
        <v>0.3911</v>
      </c>
      <c r="AS277" s="363">
        <v>0.34550227364610098</v>
      </c>
      <c r="AT277" s="363">
        <v>7.365002456823126E-3</v>
      </c>
      <c r="AU277" s="363">
        <v>8.6027030552983746E-2</v>
      </c>
      <c r="AV277" s="363">
        <v>7.3450000000000015E-2</v>
      </c>
      <c r="AW277" s="363">
        <v>0.29023912782030026</v>
      </c>
    </row>
    <row r="278" spans="35:49">
      <c r="AI278" s="359" t="s">
        <v>1833</v>
      </c>
      <c r="AJ278" s="363">
        <v>68.156599999999997</v>
      </c>
      <c r="AK278" s="363">
        <v>0.31264495412844062</v>
      </c>
      <c r="AL278" s="363">
        <v>1.0752914768117168E-2</v>
      </c>
      <c r="AM278" s="363">
        <v>1.080246737073522E-2</v>
      </c>
      <c r="AN278" s="363">
        <v>0.10369626207398784</v>
      </c>
      <c r="AO278" s="363">
        <v>0.10393491891917374</v>
      </c>
      <c r="AP278" s="363">
        <v>0.3155</v>
      </c>
      <c r="AQ278" s="363">
        <v>0.255</v>
      </c>
      <c r="AR278" s="363">
        <v>0.37509999999999999</v>
      </c>
      <c r="AS278" s="363">
        <v>0.33167419049848923</v>
      </c>
      <c r="AT278" s="363">
        <v>7.0393609523913079E-3</v>
      </c>
      <c r="AU278" s="363">
        <v>8.1977661812978692E-2</v>
      </c>
      <c r="AV278" s="363">
        <v>6.0499999999999998E-2</v>
      </c>
      <c r="AW278" s="363">
        <v>0.29150400256254261</v>
      </c>
    </row>
    <row r="279" spans="35:49">
      <c r="AI279" s="359" t="s">
        <v>1832</v>
      </c>
      <c r="AJ279" s="363">
        <v>66.764899999999997</v>
      </c>
      <c r="AK279" s="363">
        <v>0.30626100917431198</v>
      </c>
      <c r="AL279" s="363">
        <v>1.2460703938431112E-2</v>
      </c>
      <c r="AM279" s="363">
        <v>1.2518126537225727E-2</v>
      </c>
      <c r="AN279" s="363">
        <v>0.11162752321193511</v>
      </c>
      <c r="AO279" s="363">
        <v>0.11188443384683021</v>
      </c>
      <c r="AP279" s="363">
        <v>0.31079999999999997</v>
      </c>
      <c r="AQ279" s="363">
        <v>0.2311</v>
      </c>
      <c r="AR279" s="363">
        <v>0.392175</v>
      </c>
      <c r="AS279" s="363">
        <v>0.36448493235520235</v>
      </c>
      <c r="AT279" s="363">
        <v>7.5777700410221884E-3</v>
      </c>
      <c r="AU279" s="363">
        <v>8.9625385068596922E-2</v>
      </c>
      <c r="AV279" s="363">
        <v>8.1300000000000039E-2</v>
      </c>
      <c r="AW279" s="363">
        <v>0.2808091696435151</v>
      </c>
    </row>
    <row r="280" spans="35:49">
      <c r="AI280" s="359" t="s">
        <v>1831</v>
      </c>
      <c r="AJ280" s="363">
        <v>66.783000000000001</v>
      </c>
      <c r="AK280" s="363">
        <v>0.30634403669724758</v>
      </c>
      <c r="AL280" s="363">
        <v>1.2238232189209672E-2</v>
      </c>
      <c r="AM280" s="363">
        <v>1.2294629572570085E-2</v>
      </c>
      <c r="AN280" s="363">
        <v>0.11062654378226626</v>
      </c>
      <c r="AO280" s="363">
        <v>0.11088115066398835</v>
      </c>
      <c r="AP280" s="363">
        <v>0.31030000000000002</v>
      </c>
      <c r="AQ280" s="363">
        <v>0.25640000000000002</v>
      </c>
      <c r="AR280" s="363">
        <v>0.37509999999999999</v>
      </c>
      <c r="AS280" s="363">
        <v>0.36111864613051309</v>
      </c>
      <c r="AT280" s="363">
        <v>7.5098191296737119E-3</v>
      </c>
      <c r="AU280" s="363">
        <v>8.4805319417557451E-2</v>
      </c>
      <c r="AV280" s="363">
        <v>0.06</v>
      </c>
      <c r="AW280" s="363">
        <v>0.27849358315998296</v>
      </c>
    </row>
    <row r="281" spans="35:49">
      <c r="AI281" s="359" t="s">
        <v>1830</v>
      </c>
      <c r="AJ281" s="363">
        <v>68.615300000000005</v>
      </c>
      <c r="AK281" s="363">
        <v>0.31474908256880751</v>
      </c>
      <c r="AL281" s="363">
        <v>1.0958430113837216E-2</v>
      </c>
      <c r="AM281" s="363">
        <v>1.1008929791781166E-2</v>
      </c>
      <c r="AN281" s="363">
        <v>0.10468252057453152</v>
      </c>
      <c r="AO281" s="363">
        <v>0.10492344729268652</v>
      </c>
      <c r="AP281" s="363">
        <v>0.31559999999999999</v>
      </c>
      <c r="AQ281" s="363">
        <v>0.25240000000000001</v>
      </c>
      <c r="AR281" s="363">
        <v>0.39197500000000002</v>
      </c>
      <c r="AS281" s="363">
        <v>0.33259039143234614</v>
      </c>
      <c r="AT281" s="363">
        <v>7.1063125419552368E-3</v>
      </c>
      <c r="AU281" s="363">
        <v>8.2931651376146789E-2</v>
      </c>
      <c r="AV281" s="363">
        <v>7.5500000000000012E-2</v>
      </c>
      <c r="AW281" s="363">
        <v>0.29404420543237292</v>
      </c>
    </row>
    <row r="282" spans="35:49">
      <c r="AI282" s="359" t="s">
        <v>1829</v>
      </c>
      <c r="AJ282" s="363">
        <v>67.032700000000006</v>
      </c>
      <c r="AK282" s="363">
        <v>0.30748944954128432</v>
      </c>
      <c r="AL282" s="363">
        <v>1.1663069475843786E-2</v>
      </c>
      <c r="AM282" s="363">
        <v>1.1716816339787767E-2</v>
      </c>
      <c r="AN282" s="363">
        <v>0.10799569193187192</v>
      </c>
      <c r="AO282" s="363">
        <v>0.10824424391064759</v>
      </c>
      <c r="AP282" s="363">
        <v>0.3019</v>
      </c>
      <c r="AQ282" s="363">
        <v>0.23780000000000001</v>
      </c>
      <c r="AR282" s="363">
        <v>0.380525</v>
      </c>
      <c r="AS282" s="363">
        <v>0.35121755264442706</v>
      </c>
      <c r="AT282" s="363">
        <v>7.3312252689424692E-3</v>
      </c>
      <c r="AU282" s="363">
        <v>8.3649709620402316E-2</v>
      </c>
      <c r="AV282" s="363">
        <v>7.1499999999999994E-2</v>
      </c>
      <c r="AW282" s="363">
        <v>0.28353957663771817</v>
      </c>
    </row>
    <row r="283" spans="35:49">
      <c r="AI283" s="359" t="s">
        <v>1828</v>
      </c>
      <c r="AJ283" s="363">
        <v>67.743600000000001</v>
      </c>
      <c r="AK283" s="363">
        <v>0.31075045871559603</v>
      </c>
      <c r="AL283" s="363">
        <v>9.0966480043767287E-3</v>
      </c>
      <c r="AM283" s="363">
        <v>9.1385680412632581E-3</v>
      </c>
      <c r="AN283" s="363">
        <v>9.5376349292561668E-2</v>
      </c>
      <c r="AO283" s="363">
        <v>9.5595857866663123E-2</v>
      </c>
      <c r="AP283" s="363">
        <v>0.30599999999999999</v>
      </c>
      <c r="AQ283" s="363">
        <v>0.25647500000000001</v>
      </c>
      <c r="AR283" s="363">
        <v>0.39042500000000002</v>
      </c>
      <c r="AS283" s="363">
        <v>0.3069226339577239</v>
      </c>
      <c r="AT283" s="363">
        <v>6.4745684710665235E-3</v>
      </c>
      <c r="AU283" s="363">
        <v>7.7791313862469472E-2</v>
      </c>
      <c r="AV283" s="363">
        <v>6.7250000000000004E-2</v>
      </c>
      <c r="AW283" s="363">
        <v>0.29393633666362112</v>
      </c>
    </row>
    <row r="284" spans="35:49">
      <c r="AI284" s="359" t="s">
        <v>1827</v>
      </c>
      <c r="AJ284" s="363">
        <v>66.892600000000002</v>
      </c>
      <c r="AK284" s="363">
        <v>0.30684678899082574</v>
      </c>
      <c r="AL284" s="363">
        <v>1.2103481847487581E-2</v>
      </c>
      <c r="AM284" s="363">
        <v>1.2159258261531303E-2</v>
      </c>
      <c r="AN284" s="363">
        <v>0.11001582544110453</v>
      </c>
      <c r="AO284" s="363">
        <v>0.11026902675516503</v>
      </c>
      <c r="AP284" s="363">
        <v>0.30070000000000002</v>
      </c>
      <c r="AQ284" s="363">
        <v>0.23519999999999999</v>
      </c>
      <c r="AR284" s="363">
        <v>0.3916</v>
      </c>
      <c r="AS284" s="363">
        <v>0.35853666842312576</v>
      </c>
      <c r="AT284" s="363">
        <v>7.4683608672667639E-3</v>
      </c>
      <c r="AU284" s="363">
        <v>8.7398417641612658E-2</v>
      </c>
      <c r="AV284" s="363">
        <v>7.51E-2</v>
      </c>
      <c r="AW284" s="363">
        <v>0.28346309768809264</v>
      </c>
    </row>
    <row r="285" spans="35:49">
      <c r="AI285" s="359" t="s">
        <v>1826</v>
      </c>
      <c r="AJ285" s="363">
        <v>66.227599999999995</v>
      </c>
      <c r="AK285" s="363">
        <v>0.30379633027522923</v>
      </c>
      <c r="AL285" s="363">
        <v>9.9682324635973416E-3</v>
      </c>
      <c r="AM285" s="363">
        <v>1.0014169018729126E-2</v>
      </c>
      <c r="AN285" s="363">
        <v>9.9841035970172812E-2</v>
      </c>
      <c r="AO285" s="363">
        <v>0.1000708200162721</v>
      </c>
      <c r="AP285" s="363">
        <v>0.30130000000000001</v>
      </c>
      <c r="AQ285" s="363">
        <v>0.2394</v>
      </c>
      <c r="AR285" s="363">
        <v>0.380525</v>
      </c>
      <c r="AS285" s="363">
        <v>0.32864464122960341</v>
      </c>
      <c r="AT285" s="363">
        <v>6.7776511515262412E-3</v>
      </c>
      <c r="AU285" s="363">
        <v>8.0485287433717703E-2</v>
      </c>
      <c r="AV285" s="363">
        <v>7.0949999999999999E-2</v>
      </c>
      <c r="AW285" s="363">
        <v>0.28433063347561827</v>
      </c>
    </row>
    <row r="286" spans="35:49">
      <c r="AI286" s="359" t="s">
        <v>1825</v>
      </c>
      <c r="AJ286" s="363">
        <v>66.793800000000005</v>
      </c>
      <c r="AK286" s="363">
        <v>0.30639357798165151</v>
      </c>
      <c r="AL286" s="363">
        <v>9.9592777569228221E-3</v>
      </c>
      <c r="AM286" s="363">
        <v>1.0005173046125231E-2</v>
      </c>
      <c r="AN286" s="363">
        <v>9.9796181073840806E-2</v>
      </c>
      <c r="AO286" s="363">
        <v>0.1000258618864403</v>
      </c>
      <c r="AP286" s="363">
        <v>0.30669999999999997</v>
      </c>
      <c r="AQ286" s="363">
        <v>0.23680000000000001</v>
      </c>
      <c r="AR286" s="363">
        <v>0.38765000000000005</v>
      </c>
      <c r="AS286" s="363">
        <v>0.32571237860545871</v>
      </c>
      <c r="AT286" s="363">
        <v>6.7746062027552066E-3</v>
      </c>
      <c r="AU286" s="363">
        <v>8.3059633027522936E-2</v>
      </c>
      <c r="AV286" s="363">
        <v>7.4400000000000022E-2</v>
      </c>
      <c r="AW286" s="363">
        <v>0.28754428779723828</v>
      </c>
    </row>
    <row r="287" spans="35:49">
      <c r="AI287" s="359" t="s">
        <v>1824</v>
      </c>
      <c r="AJ287" s="363">
        <v>66.102199999999996</v>
      </c>
      <c r="AK287" s="363">
        <v>0.30322110091743126</v>
      </c>
      <c r="AL287" s="363">
        <v>1.0107431297870553E-2</v>
      </c>
      <c r="AM287" s="363">
        <v>1.0154009322284703E-2</v>
      </c>
      <c r="AN287" s="363">
        <v>0.10053572150171576</v>
      </c>
      <c r="AO287" s="363">
        <v>0.10076710436588274</v>
      </c>
      <c r="AP287" s="363">
        <v>0.28960000000000002</v>
      </c>
      <c r="AQ287" s="363">
        <v>0.23519999999999999</v>
      </c>
      <c r="AR287" s="363">
        <v>0.37209999999999999</v>
      </c>
      <c r="AS287" s="363">
        <v>0.33155912038289242</v>
      </c>
      <c r="AT287" s="363">
        <v>6.824809478230877E-3</v>
      </c>
      <c r="AU287" s="363">
        <v>7.7907490951940078E-2</v>
      </c>
      <c r="AV287" s="363">
        <v>6.4000000000000029E-2</v>
      </c>
      <c r="AW287" s="363">
        <v>0.28498316738282897</v>
      </c>
    </row>
    <row r="288" spans="35:49">
      <c r="AI288" s="359" t="s">
        <v>1823</v>
      </c>
      <c r="AJ288" s="363">
        <v>66.629199999999997</v>
      </c>
      <c r="AK288" s="363">
        <v>0.30563853211009184</v>
      </c>
      <c r="AL288" s="363">
        <v>1.0620179524450799E-2</v>
      </c>
      <c r="AM288" s="363">
        <v>1.0669120443918314E-2</v>
      </c>
      <c r="AN288" s="363">
        <v>0.1030542552466942</v>
      </c>
      <c r="AO288" s="363">
        <v>0.10329143451379845</v>
      </c>
      <c r="AP288" s="363">
        <v>0.3004</v>
      </c>
      <c r="AQ288" s="363">
        <v>0.25669999999999998</v>
      </c>
      <c r="AR288" s="363">
        <v>0.37202499999999999</v>
      </c>
      <c r="AS288" s="363">
        <v>0.33717690807903034</v>
      </c>
      <c r="AT288" s="363">
        <v>6.9957786891464199E-3</v>
      </c>
      <c r="AU288" s="363">
        <v>7.6828516118171875E-2</v>
      </c>
      <c r="AV288" s="363">
        <v>5.729999999999999E-2</v>
      </c>
      <c r="AW288" s="363">
        <v>0.2850786423642751</v>
      </c>
    </row>
    <row r="289" spans="35:49">
      <c r="AI289" s="359" t="s">
        <v>1822</v>
      </c>
      <c r="AJ289" s="363">
        <v>67.259699999999995</v>
      </c>
      <c r="AK289" s="363">
        <v>0.30853073394495412</v>
      </c>
      <c r="AL289" s="363">
        <v>1.0107105798543894E-2</v>
      </c>
      <c r="AM289" s="363">
        <v>1.0153682322961146E-2</v>
      </c>
      <c r="AN289" s="363">
        <v>0.10053410266443867</v>
      </c>
      <c r="AO289" s="363">
        <v>0.10076548180285323</v>
      </c>
      <c r="AP289" s="363">
        <v>0.30559999999999998</v>
      </c>
      <c r="AQ289" s="363">
        <v>0.25485000000000002</v>
      </c>
      <c r="AR289" s="363">
        <v>0.39219999999999999</v>
      </c>
      <c r="AS289" s="363">
        <v>0.32584793540333412</v>
      </c>
      <c r="AT289" s="363">
        <v>6.8246995843958555E-3</v>
      </c>
      <c r="AU289" s="363">
        <v>8.1980203686558367E-2</v>
      </c>
      <c r="AV289" s="363">
        <v>7.9799999999999982E-2</v>
      </c>
      <c r="AW289" s="363">
        <v>0.28884866504467016</v>
      </c>
    </row>
    <row r="290" spans="35:49">
      <c r="AI290" s="359" t="s">
        <v>1821</v>
      </c>
      <c r="AJ290" s="363">
        <v>70.821700000000007</v>
      </c>
      <c r="AK290" s="363">
        <v>0.3248701834862387</v>
      </c>
      <c r="AL290" s="363">
        <v>1.1831090532993848E-2</v>
      </c>
      <c r="AM290" s="363">
        <v>1.1885611687523773E-2</v>
      </c>
      <c r="AN290" s="363">
        <v>0.10877081655018431</v>
      </c>
      <c r="AO290" s="363">
        <v>0.10902115247750674</v>
      </c>
      <c r="AP290" s="363">
        <v>0.33105000000000001</v>
      </c>
      <c r="AQ290" s="363">
        <v>0.25480000000000003</v>
      </c>
      <c r="AR290" s="363">
        <v>0.3992</v>
      </c>
      <c r="AS290" s="363">
        <v>0.3348131717812502</v>
      </c>
      <c r="AT290" s="363">
        <v>7.3838441566656567E-3</v>
      </c>
      <c r="AU290" s="363">
        <v>8.6416602137867185E-2</v>
      </c>
      <c r="AV290" s="363">
        <v>7.3349999999999999E-2</v>
      </c>
      <c r="AW290" s="363">
        <v>0.30572360345444477</v>
      </c>
    </row>
    <row r="291" spans="35:49">
      <c r="AI291" s="359" t="s">
        <v>1820</v>
      </c>
      <c r="AJ291" s="363">
        <v>67.593000000000004</v>
      </c>
      <c r="AK291" s="363">
        <v>0.31005963302752293</v>
      </c>
      <c r="AL291" s="363">
        <v>1.1505894058580924E-2</v>
      </c>
      <c r="AM291" s="363">
        <v>1.1558916611846274E-2</v>
      </c>
      <c r="AN291" s="363">
        <v>0.10726553061716017</v>
      </c>
      <c r="AO291" s="363">
        <v>0.10751240213038807</v>
      </c>
      <c r="AP291" s="363">
        <v>0.29994999999999999</v>
      </c>
      <c r="AQ291" s="363">
        <v>0.23680000000000001</v>
      </c>
      <c r="AR291" s="363">
        <v>0.38824999999999998</v>
      </c>
      <c r="AS291" s="363">
        <v>0.34595129191692803</v>
      </c>
      <c r="AT291" s="363">
        <v>7.281658689155231E-3</v>
      </c>
      <c r="AU291" s="363">
        <v>8.7369514350643884E-2</v>
      </c>
      <c r="AV291" s="363">
        <v>7.4950000000000003E-2</v>
      </c>
      <c r="AW291" s="363">
        <v>0.28920490899115447</v>
      </c>
    </row>
    <row r="292" spans="35:49">
      <c r="AI292" s="359" t="s">
        <v>1819</v>
      </c>
      <c r="AJ292" s="363">
        <v>66.194500000000005</v>
      </c>
      <c r="AK292" s="363">
        <v>0.30364449541284411</v>
      </c>
      <c r="AL292" s="363">
        <v>9.5393564146536523E-3</v>
      </c>
      <c r="AM292" s="363">
        <v>9.5833165824631156E-3</v>
      </c>
      <c r="AN292" s="363">
        <v>9.7669628926568844E-2</v>
      </c>
      <c r="AO292" s="363">
        <v>9.7894415481492691E-2</v>
      </c>
      <c r="AP292" s="363">
        <v>0.3019</v>
      </c>
      <c r="AQ292" s="363">
        <v>0.255</v>
      </c>
      <c r="AR292" s="363">
        <v>0.372975</v>
      </c>
      <c r="AS292" s="363">
        <v>0.32165782815780775</v>
      </c>
      <c r="AT292" s="363">
        <v>6.6302464365560225E-3</v>
      </c>
      <c r="AU292" s="363">
        <v>7.6031142159750861E-2</v>
      </c>
      <c r="AV292" s="363">
        <v>5.7050000000000003E-2</v>
      </c>
      <c r="AW292" s="363">
        <v>0.28340233441149709</v>
      </c>
    </row>
    <row r="293" spans="35:49">
      <c r="AI293" s="359" t="s">
        <v>1818</v>
      </c>
      <c r="AJ293" s="363">
        <v>66.2042</v>
      </c>
      <c r="AK293" s="363">
        <v>0.30368899082568784</v>
      </c>
      <c r="AL293" s="363">
        <v>9.7044674934769794E-3</v>
      </c>
      <c r="AM293" s="363">
        <v>9.7491885418340158E-3</v>
      </c>
      <c r="AN293" s="363">
        <v>9.8511255668969011E-2</v>
      </c>
      <c r="AO293" s="363">
        <v>9.8737979227012829E-2</v>
      </c>
      <c r="AP293" s="363">
        <v>0.30599999999999999</v>
      </c>
      <c r="AQ293" s="363">
        <v>0.25670000000000004</v>
      </c>
      <c r="AR293" s="363">
        <v>0.37832500000000002</v>
      </c>
      <c r="AS293" s="363">
        <v>0.32438204427869016</v>
      </c>
      <c r="AT293" s="363">
        <v>6.6873797826231445E-3</v>
      </c>
      <c r="AU293" s="363">
        <v>7.8402137867182906E-2</v>
      </c>
      <c r="AV293" s="363">
        <v>6.7699999999999982E-2</v>
      </c>
      <c r="AW293" s="363">
        <v>0.28191674906713082</v>
      </c>
    </row>
    <row r="294" spans="35:49">
      <c r="AI294" s="359" t="s">
        <v>1817</v>
      </c>
      <c r="AJ294" s="363">
        <v>67.08</v>
      </c>
      <c r="AK294" s="363">
        <v>0.30770642201834864</v>
      </c>
      <c r="AL294" s="363">
        <v>1.060903849086778E-2</v>
      </c>
      <c r="AM294" s="363">
        <v>1.0657928069166709E-2</v>
      </c>
      <c r="AN294" s="363">
        <v>0.10300018684870324</v>
      </c>
      <c r="AO294" s="363">
        <v>0.10323724167744269</v>
      </c>
      <c r="AP294" s="363">
        <v>0.3019</v>
      </c>
      <c r="AQ294" s="363">
        <v>0.247475</v>
      </c>
      <c r="AR294" s="363">
        <v>0.3916</v>
      </c>
      <c r="AS294" s="363">
        <v>0.33473525243019236</v>
      </c>
      <c r="AT294" s="363">
        <v>6.9921082871284151E-3</v>
      </c>
      <c r="AU294" s="363">
        <v>8.3906775523945792E-2</v>
      </c>
      <c r="AV294" s="363">
        <v>7.6500000000000012E-2</v>
      </c>
      <c r="AW294" s="363">
        <v>0.28708946222310217</v>
      </c>
    </row>
    <row r="295" spans="35:49">
      <c r="AI295" s="359" t="s">
        <v>1816</v>
      </c>
      <c r="AJ295" s="363">
        <v>67.560199999999995</v>
      </c>
      <c r="AK295" s="363">
        <v>0.30990917431192649</v>
      </c>
      <c r="AL295" s="363">
        <v>1.02185756039054E-2</v>
      </c>
      <c r="AM295" s="363">
        <v>1.0265665814061646E-2</v>
      </c>
      <c r="AN295" s="363">
        <v>0.10108697049523939</v>
      </c>
      <c r="AO295" s="363">
        <v>0.10131962205842285</v>
      </c>
      <c r="AP295" s="363">
        <v>0.30720000000000003</v>
      </c>
      <c r="AQ295" s="363">
        <v>0.24572500000000003</v>
      </c>
      <c r="AR295" s="363">
        <v>0.38840000000000002</v>
      </c>
      <c r="AS295" s="363">
        <v>0.3261825685531155</v>
      </c>
      <c r="AT295" s="363">
        <v>6.8622306982675891E-3</v>
      </c>
      <c r="AU295" s="363">
        <v>8.1014847235081219E-2</v>
      </c>
      <c r="AV295" s="363">
        <v>7.0499999999999993E-2</v>
      </c>
      <c r="AW295" s="363">
        <v>0.29168395275704306</v>
      </c>
    </row>
    <row r="296" spans="35:49">
      <c r="AI296" s="359" t="s">
        <v>1815</v>
      </c>
      <c r="AJ296" s="363">
        <v>68.099000000000004</v>
      </c>
      <c r="AK296" s="363">
        <v>0.31238073394495425</v>
      </c>
      <c r="AL296" s="363">
        <v>1.1038921096709033E-2</v>
      </c>
      <c r="AM296" s="363">
        <v>1.1089791700841333E-2</v>
      </c>
      <c r="AN296" s="363">
        <v>0.10506627002377611</v>
      </c>
      <c r="AO296" s="363">
        <v>0.10530807994091115</v>
      </c>
      <c r="AP296" s="363">
        <v>0.3165</v>
      </c>
      <c r="AQ296" s="363">
        <v>0.25159999999999999</v>
      </c>
      <c r="AR296" s="363">
        <v>0.39042500000000002</v>
      </c>
      <c r="AS296" s="363">
        <v>0.33634042886361304</v>
      </c>
      <c r="AT296" s="363">
        <v>7.1323631520204926E-3</v>
      </c>
      <c r="AU296" s="363">
        <v>8.3204763908761886E-2</v>
      </c>
      <c r="AV296" s="363">
        <v>7.0400000000000018E-2</v>
      </c>
      <c r="AW296" s="363">
        <v>0.29026807934522891</v>
      </c>
    </row>
    <row r="297" spans="35:49">
      <c r="AI297" s="359" t="s">
        <v>1814</v>
      </c>
      <c r="AJ297" s="363">
        <v>70.061999999999998</v>
      </c>
      <c r="AK297" s="363">
        <v>0.32138532110091761</v>
      </c>
      <c r="AL297" s="363">
        <v>9.9396916193923122E-3</v>
      </c>
      <c r="AM297" s="363">
        <v>9.9854966498964248E-3</v>
      </c>
      <c r="AN297" s="363">
        <v>9.9698002083252968E-2</v>
      </c>
      <c r="AO297" s="363">
        <v>9.9927456937002182E-2</v>
      </c>
      <c r="AP297" s="363">
        <v>0.3236</v>
      </c>
      <c r="AQ297" s="363">
        <v>0.25897500000000001</v>
      </c>
      <c r="AR297" s="363">
        <v>0.3982</v>
      </c>
      <c r="AS297" s="363">
        <v>0.31021330327637142</v>
      </c>
      <c r="AT297" s="363">
        <v>6.7679413785960083E-3</v>
      </c>
      <c r="AU297" s="363">
        <v>8.0743657941250727E-2</v>
      </c>
      <c r="AV297" s="363">
        <v>6.7750000000000005E-2</v>
      </c>
      <c r="AW297" s="363">
        <v>0.30330329890105701</v>
      </c>
    </row>
    <row r="298" spans="35:49">
      <c r="AI298" s="359" t="s">
        <v>1813</v>
      </c>
      <c r="AJ298" s="363">
        <v>67.855000000000004</v>
      </c>
      <c r="AK298" s="363">
        <v>0.31126146788990805</v>
      </c>
      <c r="AL298" s="363">
        <v>9.8224282400471308E-3</v>
      </c>
      <c r="AM298" s="363">
        <v>9.8676928863146284E-3</v>
      </c>
      <c r="AN298" s="363">
        <v>9.9108164346067534E-2</v>
      </c>
      <c r="AO298" s="363">
        <v>9.9336261688844671E-2</v>
      </c>
      <c r="AP298" s="363">
        <v>0.30730000000000002</v>
      </c>
      <c r="AQ298" s="363">
        <v>0.24325000000000002</v>
      </c>
      <c r="AR298" s="363">
        <v>0.39377499999999999</v>
      </c>
      <c r="AS298" s="363">
        <v>0.31840807350147721</v>
      </c>
      <c r="AT298" s="363">
        <v>6.7279005839487776E-3</v>
      </c>
      <c r="AU298" s="363">
        <v>8.1470919956232624E-2</v>
      </c>
      <c r="AV298" s="363">
        <v>7.6200000000000018E-2</v>
      </c>
      <c r="AW298" s="363">
        <v>0.29153406278725147</v>
      </c>
    </row>
    <row r="299" spans="35:49">
      <c r="AI299" s="359" t="s">
        <v>1812</v>
      </c>
      <c r="AJ299" s="363">
        <v>65.952399999999997</v>
      </c>
      <c r="AK299" s="363">
        <v>0.30253394495412844</v>
      </c>
      <c r="AL299" s="363">
        <v>1.2638350866088704E-2</v>
      </c>
      <c r="AM299" s="363">
        <v>1.2696592114319527E-2</v>
      </c>
      <c r="AN299" s="363">
        <v>0.11242042014726997</v>
      </c>
      <c r="AO299" s="363">
        <v>0.11267915563368198</v>
      </c>
      <c r="AP299" s="363">
        <v>0.29225000000000001</v>
      </c>
      <c r="AQ299" s="363">
        <v>0.23185</v>
      </c>
      <c r="AR299" s="363">
        <v>0.38114999999999999</v>
      </c>
      <c r="AS299" s="363">
        <v>0.3715960540041735</v>
      </c>
      <c r="AT299" s="363">
        <v>7.6315953922376882E-3</v>
      </c>
      <c r="AU299" s="363">
        <v>9.0359961282720308E-2</v>
      </c>
      <c r="AV299" s="363">
        <v>8.1449999999999967E-2</v>
      </c>
      <c r="AW299" s="363">
        <v>0.27796606273994434</v>
      </c>
    </row>
    <row r="300" spans="35:49">
      <c r="AI300" s="359" t="s">
        <v>1811</v>
      </c>
      <c r="AJ300" s="363">
        <v>69.424999999999997</v>
      </c>
      <c r="AK300" s="363">
        <v>0.31846330275229362</v>
      </c>
      <c r="AL300" s="363">
        <v>1.085469755239458E-2</v>
      </c>
      <c r="AM300" s="363">
        <v>1.0904719200101467E-2</v>
      </c>
      <c r="AN300" s="363">
        <v>0.10418587981293137</v>
      </c>
      <c r="AO300" s="363">
        <v>0.10442566351286195</v>
      </c>
      <c r="AP300" s="363">
        <v>0.30720000000000003</v>
      </c>
      <c r="AQ300" s="363">
        <v>0.25240000000000001</v>
      </c>
      <c r="AR300" s="363">
        <v>0.3992</v>
      </c>
      <c r="AS300" s="363">
        <v>0.32715191644535879</v>
      </c>
      <c r="AT300" s="363">
        <v>7.0725983702517323E-3</v>
      </c>
      <c r="AU300" s="363">
        <v>8.5079875431361002E-2</v>
      </c>
      <c r="AV300" s="363">
        <v>6.9149999999999989E-2</v>
      </c>
      <c r="AW300" s="363">
        <v>0.29813970825496228</v>
      </c>
    </row>
    <row r="301" spans="35:49">
      <c r="AI301" s="359" t="s">
        <v>1810</v>
      </c>
      <c r="AJ301" s="363">
        <v>70.560900000000004</v>
      </c>
      <c r="AK301" s="363">
        <v>0.323673853211009</v>
      </c>
      <c r="AL301" s="363">
        <v>9.8536633989142284E-3</v>
      </c>
      <c r="AM301" s="363">
        <v>9.8990719860059997E-3</v>
      </c>
      <c r="AN301" s="363">
        <v>9.9265620427790746E-2</v>
      </c>
      <c r="AO301" s="363">
        <v>9.9494080155585141E-2</v>
      </c>
      <c r="AP301" s="363">
        <v>0.32445000000000002</v>
      </c>
      <c r="AQ301" s="363">
        <v>0.26195000000000002</v>
      </c>
      <c r="AR301" s="363">
        <v>0.39027499999999998</v>
      </c>
      <c r="AS301" s="363">
        <v>0.30668408783417439</v>
      </c>
      <c r="AT301" s="363">
        <v>6.7385893992563933E-3</v>
      </c>
      <c r="AU301" s="363">
        <v>7.7005045871559624E-2</v>
      </c>
      <c r="AV301" s="363">
        <v>6.4450000000000007E-2</v>
      </c>
      <c r="AW301" s="363">
        <v>0.30633278768025074</v>
      </c>
    </row>
    <row r="302" spans="35:49">
      <c r="AI302" s="359" t="s">
        <v>1809</v>
      </c>
      <c r="AJ302" s="363">
        <v>66.220100000000002</v>
      </c>
      <c r="AK302" s="363">
        <v>0.30376192660550455</v>
      </c>
      <c r="AL302" s="363">
        <v>1.0538585477022142E-2</v>
      </c>
      <c r="AM302" s="363">
        <v>1.0587150387054501E-2</v>
      </c>
      <c r="AN302" s="363">
        <v>0.10265761285468381</v>
      </c>
      <c r="AO302" s="363">
        <v>0.10289387924971291</v>
      </c>
      <c r="AP302" s="363">
        <v>0.28960000000000002</v>
      </c>
      <c r="AQ302" s="363">
        <v>0.22549999999999998</v>
      </c>
      <c r="AR302" s="363">
        <v>0.3911</v>
      </c>
      <c r="AS302" s="363">
        <v>0.33795418011028483</v>
      </c>
      <c r="AT302" s="363">
        <v>6.9688528490964782E-3</v>
      </c>
      <c r="AU302" s="363">
        <v>8.3829075835367389E-2</v>
      </c>
      <c r="AV302" s="363">
        <v>8.1849999999999978E-2</v>
      </c>
      <c r="AW302" s="363">
        <v>0.28436693702068866</v>
      </c>
    </row>
    <row r="303" spans="35:49">
      <c r="AI303" s="359" t="s">
        <v>1808</v>
      </c>
      <c r="AJ303" s="363">
        <v>66.565700000000007</v>
      </c>
      <c r="AK303" s="363">
        <v>0.30534724770642202</v>
      </c>
      <c r="AL303" s="363">
        <v>9.4967405658193775E-3</v>
      </c>
      <c r="AM303" s="363">
        <v>9.5405043472286833E-3</v>
      </c>
      <c r="AN303" s="363">
        <v>9.7451221469098973E-2</v>
      </c>
      <c r="AO303" s="363">
        <v>9.7675505359474252E-2</v>
      </c>
      <c r="AP303" s="363">
        <v>0.29159999999999997</v>
      </c>
      <c r="AQ303" s="363">
        <v>0.2394</v>
      </c>
      <c r="AR303" s="363">
        <v>0.380525</v>
      </c>
      <c r="AS303" s="363">
        <v>0.31914884512990288</v>
      </c>
      <c r="AT303" s="363">
        <v>6.6154199722546631E-3</v>
      </c>
      <c r="AU303" s="363">
        <v>7.9899772746401823E-2</v>
      </c>
      <c r="AV303" s="363">
        <v>7.4050000000000019E-2</v>
      </c>
      <c r="AW303" s="363">
        <v>0.2854678512302522</v>
      </c>
    </row>
    <row r="304" spans="35:49">
      <c r="AI304" s="359" t="s">
        <v>1807</v>
      </c>
      <c r="AJ304" s="363">
        <v>67.445999999999998</v>
      </c>
      <c r="AK304" s="363">
        <v>0.30938532110091738</v>
      </c>
      <c r="AL304" s="363">
        <v>1.0774553637740929E-2</v>
      </c>
      <c r="AM304" s="363">
        <v>1.0824205958652177E-2</v>
      </c>
      <c r="AN304" s="363">
        <v>0.10380054738651877</v>
      </c>
      <c r="AO304" s="363">
        <v>0.10403944424424891</v>
      </c>
      <c r="AP304" s="363">
        <v>0.3145</v>
      </c>
      <c r="AQ304" s="363">
        <v>0.235425</v>
      </c>
      <c r="AR304" s="363">
        <v>0.38100000000000001</v>
      </c>
      <c r="AS304" s="363">
        <v>0.3355057279936704</v>
      </c>
      <c r="AT304" s="363">
        <v>7.0464403006942821E-3</v>
      </c>
      <c r="AU304" s="363">
        <v>8.3643388603652891E-2</v>
      </c>
      <c r="AV304" s="363">
        <v>7.3299999999999976E-2</v>
      </c>
      <c r="AW304" s="363">
        <v>0.28877359969631389</v>
      </c>
    </row>
    <row r="305" spans="35:49">
      <c r="AI305" s="359" t="s">
        <v>1806</v>
      </c>
      <c r="AJ305" s="363">
        <v>68.183599999999998</v>
      </c>
      <c r="AK305" s="363">
        <v>0.31276880733944934</v>
      </c>
      <c r="AL305" s="363">
        <v>1.2807373155458298E-2</v>
      </c>
      <c r="AM305" s="363">
        <v>1.2866393308248429E-2</v>
      </c>
      <c r="AN305" s="363">
        <v>0.11316966535012064</v>
      </c>
      <c r="AO305" s="363">
        <v>0.1134301252236302</v>
      </c>
      <c r="AP305" s="363">
        <v>0.30559999999999998</v>
      </c>
      <c r="AQ305" s="363">
        <v>0.23680000000000001</v>
      </c>
      <c r="AR305" s="363">
        <v>0.38719999999999999</v>
      </c>
      <c r="AS305" s="363">
        <v>0.36183168747801986</v>
      </c>
      <c r="AT305" s="363">
        <v>7.6824574707661355E-3</v>
      </c>
      <c r="AU305" s="363">
        <v>8.8462562073899492E-2</v>
      </c>
      <c r="AV305" s="363">
        <v>7.4499999999999983E-2</v>
      </c>
      <c r="AW305" s="363">
        <v>0.29066795795193617</v>
      </c>
    </row>
    <row r="306" spans="35:49">
      <c r="AI306" s="359" t="s">
        <v>1805</v>
      </c>
      <c r="AJ306" s="363">
        <v>70.136099999999999</v>
      </c>
      <c r="AK306" s="363">
        <v>0.32172522935779796</v>
      </c>
      <c r="AL306" s="363">
        <v>1.1898334822195107E-2</v>
      </c>
      <c r="AM306" s="363">
        <v>1.1953165858242088E-2</v>
      </c>
      <c r="AN306" s="363">
        <v>0.1090794885493836</v>
      </c>
      <c r="AO306" s="363">
        <v>0.10933053488500863</v>
      </c>
      <c r="AP306" s="363">
        <v>0.33089999999999997</v>
      </c>
      <c r="AQ306" s="363">
        <v>0.25180000000000002</v>
      </c>
      <c r="AR306" s="363">
        <v>0.401225</v>
      </c>
      <c r="AS306" s="363">
        <v>0.33904549160511688</v>
      </c>
      <c r="AT306" s="363">
        <v>7.4047981773294851E-3</v>
      </c>
      <c r="AU306" s="363">
        <v>8.7982333136941343E-2</v>
      </c>
      <c r="AV306" s="363">
        <v>7.3400000000000021E-2</v>
      </c>
      <c r="AW306" s="363">
        <v>0.30073103240009358</v>
      </c>
    </row>
    <row r="307" spans="35:49">
      <c r="AI307" s="359" t="s">
        <v>1804</v>
      </c>
      <c r="AJ307" s="363">
        <v>66.524000000000001</v>
      </c>
      <c r="AK307" s="363">
        <v>0.3051559633027523</v>
      </c>
      <c r="AL307" s="363">
        <v>1.0394618886457367E-2</v>
      </c>
      <c r="AM307" s="363">
        <v>1.0442520355980213E-2</v>
      </c>
      <c r="AN307" s="363">
        <v>0.10195400377845575</v>
      </c>
      <c r="AO307" s="363">
        <v>0.10218865081788786</v>
      </c>
      <c r="AP307" s="363">
        <v>0.3004</v>
      </c>
      <c r="AQ307" s="363">
        <v>0.2394</v>
      </c>
      <c r="AR307" s="363">
        <v>0.38779999999999998</v>
      </c>
      <c r="AS307" s="363">
        <v>0.33410457614850808</v>
      </c>
      <c r="AT307" s="363">
        <v>6.9210887527068315E-3</v>
      </c>
      <c r="AU307" s="363">
        <v>8.4856586145947308E-2</v>
      </c>
      <c r="AV307" s="363">
        <v>7.5600000000000001E-2</v>
      </c>
      <c r="AW307" s="363">
        <v>0.2855886869062107</v>
      </c>
    </row>
    <row r="308" spans="35:49">
      <c r="AI308" s="359" t="s">
        <v>1803</v>
      </c>
      <c r="AJ308" s="363">
        <v>68.832499999999996</v>
      </c>
      <c r="AK308" s="363">
        <v>0.31574541284403662</v>
      </c>
      <c r="AL308" s="363">
        <v>9.4123081670313882E-3</v>
      </c>
      <c r="AM308" s="363">
        <v>9.4556828590453574E-3</v>
      </c>
      <c r="AN308" s="363">
        <v>9.7017050908752053E-2</v>
      </c>
      <c r="AO308" s="363">
        <v>9.7240335556009666E-2</v>
      </c>
      <c r="AP308" s="363">
        <v>0.31030000000000002</v>
      </c>
      <c r="AQ308" s="363">
        <v>0.25995000000000001</v>
      </c>
      <c r="AR308" s="363">
        <v>0.3866</v>
      </c>
      <c r="AS308" s="363">
        <v>0.30726353246079907</v>
      </c>
      <c r="AT308" s="363">
        <v>6.5859465541385567E-3</v>
      </c>
      <c r="AU308" s="363">
        <v>7.6524644390202845E-2</v>
      </c>
      <c r="AV308" s="363">
        <v>6.4499999999999988E-2</v>
      </c>
      <c r="AW308" s="363">
        <v>0.29806803516353297</v>
      </c>
    </row>
    <row r="309" spans="35:49">
      <c r="AI309" s="359" t="s">
        <v>1802</v>
      </c>
      <c r="AJ309" s="363">
        <v>68.848200000000006</v>
      </c>
      <c r="AK309" s="363">
        <v>0.31581743119266059</v>
      </c>
      <c r="AL309" s="363">
        <v>1.0605264099823241E-2</v>
      </c>
      <c r="AM309" s="363">
        <v>1.0654136284615054E-2</v>
      </c>
      <c r="AN309" s="363">
        <v>0.10298186296539426</v>
      </c>
      <c r="AO309" s="363">
        <v>0.10321887562173429</v>
      </c>
      <c r="AP309" s="363">
        <v>0.3019</v>
      </c>
      <c r="AQ309" s="363">
        <v>0.25240000000000001</v>
      </c>
      <c r="AR309" s="363">
        <v>0.39587499999999998</v>
      </c>
      <c r="AS309" s="363">
        <v>0.32608036414105157</v>
      </c>
      <c r="AT309" s="363">
        <v>6.9908643808768147E-3</v>
      </c>
      <c r="AU309" s="363">
        <v>8.4643161350054716E-2</v>
      </c>
      <c r="AV309" s="363">
        <v>7.4099999999999999E-2</v>
      </c>
      <c r="AW309" s="363">
        <v>0.29627738453809971</v>
      </c>
    </row>
    <row r="310" spans="35:49">
      <c r="AI310" s="359" t="s">
        <v>1801</v>
      </c>
      <c r="AJ310" s="363">
        <v>69.139399999999995</v>
      </c>
      <c r="AK310" s="363">
        <v>0.31715321100917443</v>
      </c>
      <c r="AL310" s="363">
        <v>1.0762227535560985E-2</v>
      </c>
      <c r="AM310" s="363">
        <v>1.0811823054158041E-2</v>
      </c>
      <c r="AN310" s="363">
        <v>0.10374115642097395</v>
      </c>
      <c r="AO310" s="363">
        <v>0.1039799165904553</v>
      </c>
      <c r="AP310" s="363">
        <v>0.31015000000000004</v>
      </c>
      <c r="AQ310" s="363">
        <v>0.26014999999999999</v>
      </c>
      <c r="AR310" s="363">
        <v>0.38719999999999999</v>
      </c>
      <c r="AS310" s="363">
        <v>0.32710107550502771</v>
      </c>
      <c r="AT310" s="363">
        <v>7.0424085792472474E-3</v>
      </c>
      <c r="AU310" s="363">
        <v>8.0082316303341478E-2</v>
      </c>
      <c r="AV310" s="363">
        <v>6.4049999999999982E-2</v>
      </c>
      <c r="AW310" s="363">
        <v>0.29698608900376328</v>
      </c>
    </row>
    <row r="311" spans="35:49">
      <c r="AI311" s="359" t="s">
        <v>1800</v>
      </c>
      <c r="AJ311" s="363">
        <v>68.465500000000006</v>
      </c>
      <c r="AK311" s="363">
        <v>0.31406192660550464</v>
      </c>
      <c r="AL311" s="363">
        <v>1.0668049880691852E-2</v>
      </c>
      <c r="AM311" s="363">
        <v>1.0717211400879372E-2</v>
      </c>
      <c r="AN311" s="363">
        <v>0.10328625213789032</v>
      </c>
      <c r="AO311" s="363">
        <v>0.10352396534561151</v>
      </c>
      <c r="AP311" s="363">
        <v>0.30664999999999998</v>
      </c>
      <c r="AQ311" s="363">
        <v>0.25480000000000003</v>
      </c>
      <c r="AR311" s="363">
        <v>0.3921</v>
      </c>
      <c r="AS311" s="363">
        <v>0.32887224903141121</v>
      </c>
      <c r="AT311" s="363">
        <v>7.0115276643196705E-3</v>
      </c>
      <c r="AU311" s="363">
        <v>8.3796877367224978E-2</v>
      </c>
      <c r="AV311" s="363">
        <v>7.4350000000000027E-2</v>
      </c>
      <c r="AW311" s="363">
        <v>0.29431605358723939</v>
      </c>
    </row>
    <row r="312" spans="35:49">
      <c r="AI312" s="359" t="s">
        <v>1799</v>
      </c>
      <c r="AJ312" s="363">
        <v>66.721999999999994</v>
      </c>
      <c r="AK312" s="363">
        <v>0.30606422018348639</v>
      </c>
      <c r="AL312" s="363">
        <v>9.0310181693460199E-3</v>
      </c>
      <c r="AM312" s="363">
        <v>9.0726357645964616E-3</v>
      </c>
      <c r="AN312" s="363">
        <v>9.5031669296850821E-2</v>
      </c>
      <c r="AO312" s="363">
        <v>9.5250384590281109E-2</v>
      </c>
      <c r="AP312" s="363">
        <v>0.29994999999999999</v>
      </c>
      <c r="AQ312" s="363">
        <v>0.25240000000000001</v>
      </c>
      <c r="AR312" s="363">
        <v>0.372975</v>
      </c>
      <c r="AS312" s="363">
        <v>0.31049584704765248</v>
      </c>
      <c r="AT312" s="363">
        <v>6.4511700683242326E-3</v>
      </c>
      <c r="AU312" s="363">
        <v>7.5858909182728737E-2</v>
      </c>
      <c r="AV312" s="363">
        <v>6.4250000000000029E-2</v>
      </c>
      <c r="AW312" s="363">
        <v>0.28790892621393355</v>
      </c>
    </row>
    <row r="313" spans="35:49">
      <c r="AI313" s="359" t="s">
        <v>1798</v>
      </c>
      <c r="AJ313" s="363">
        <v>67.874300000000005</v>
      </c>
      <c r="AK313" s="363">
        <v>0.3113499999999999</v>
      </c>
      <c r="AL313" s="363">
        <v>1.2080327637614694E-2</v>
      </c>
      <c r="AM313" s="363">
        <v>1.2135997350230431E-2</v>
      </c>
      <c r="AN313" s="363">
        <v>0.10991054379637422</v>
      </c>
      <c r="AO313" s="363">
        <v>0.11016350280483292</v>
      </c>
      <c r="AP313" s="363">
        <v>0.30354999999999999</v>
      </c>
      <c r="AQ313" s="363">
        <v>0.25717499999999999</v>
      </c>
      <c r="AR313" s="363">
        <v>0.372975</v>
      </c>
      <c r="AS313" s="363">
        <v>0.35301282735305684</v>
      </c>
      <c r="AT313" s="363">
        <v>7.4612138835269907E-3</v>
      </c>
      <c r="AU313" s="363">
        <v>8.3876146788990816E-2</v>
      </c>
      <c r="AV313" s="363">
        <v>6.5299999999999997E-2</v>
      </c>
      <c r="AW313" s="363">
        <v>0.28910375006079458</v>
      </c>
    </row>
    <row r="314" spans="35:49">
      <c r="AI314" s="359" t="s">
        <v>1797</v>
      </c>
      <c r="AJ314" s="363">
        <v>68.628100000000003</v>
      </c>
      <c r="AK314" s="363">
        <v>0.3148077981651376</v>
      </c>
      <c r="AL314" s="363">
        <v>1.3086454205243675E-2</v>
      </c>
      <c r="AM314" s="363">
        <v>1.3146760445820836E-2</v>
      </c>
      <c r="AN314" s="363">
        <v>0.11439604103833172</v>
      </c>
      <c r="AO314" s="363">
        <v>0.11465932341428164</v>
      </c>
      <c r="AP314" s="363">
        <v>0.31095</v>
      </c>
      <c r="AQ314" s="363">
        <v>0.25535000000000002</v>
      </c>
      <c r="AR314" s="363">
        <v>0.39065</v>
      </c>
      <c r="AS314" s="363">
        <v>0.36338375893192898</v>
      </c>
      <c r="AT314" s="363">
        <v>7.7657092771465375E-3</v>
      </c>
      <c r="AU314" s="363">
        <v>8.8580632943354942E-2</v>
      </c>
      <c r="AV314" s="363">
        <v>7.4149999999999994E-2</v>
      </c>
      <c r="AW314" s="363">
        <v>0.29073366225357528</v>
      </c>
    </row>
    <row r="315" spans="35:49">
      <c r="AI315" s="359" t="s">
        <v>1796</v>
      </c>
      <c r="AJ315" s="363">
        <v>68.378699999999995</v>
      </c>
      <c r="AK315" s="363">
        <v>0.31366376146788993</v>
      </c>
      <c r="AL315" s="363">
        <v>1.0406101393190807E-2</v>
      </c>
      <c r="AM315" s="363">
        <v>1.0454055777491226E-2</v>
      </c>
      <c r="AN315" s="363">
        <v>0.10201030042692164</v>
      </c>
      <c r="AO315" s="363">
        <v>0.10224507703303483</v>
      </c>
      <c r="AP315" s="363">
        <v>0.31095</v>
      </c>
      <c r="AQ315" s="363">
        <v>0.25990000000000002</v>
      </c>
      <c r="AR315" s="363">
        <v>0.37774999999999997</v>
      </c>
      <c r="AS315" s="363">
        <v>0.32522182336120625</v>
      </c>
      <c r="AT315" s="363">
        <v>6.9249104182233625E-3</v>
      </c>
      <c r="AU315" s="363">
        <v>7.8522729568218166E-2</v>
      </c>
      <c r="AV315" s="363">
        <v>5.9200000000000003E-2</v>
      </c>
      <c r="AW315" s="363">
        <v>0.29395269149652326</v>
      </c>
    </row>
    <row r="316" spans="35:49">
      <c r="AI316" s="359" t="s">
        <v>1795</v>
      </c>
      <c r="AJ316" s="363">
        <v>67.1614</v>
      </c>
      <c r="AK316" s="363">
        <v>0.30807981651376137</v>
      </c>
      <c r="AL316" s="363">
        <v>1.0277233996296617E-2</v>
      </c>
      <c r="AM316" s="363">
        <v>1.0324594521625173E-2</v>
      </c>
      <c r="AN316" s="363">
        <v>0.10137669355575085</v>
      </c>
      <c r="AO316" s="363">
        <v>0.10161001191627315</v>
      </c>
      <c r="AP316" s="363">
        <v>0.30730000000000002</v>
      </c>
      <c r="AQ316" s="363">
        <v>0.2356</v>
      </c>
      <c r="AR316" s="363">
        <v>0.37022500000000003</v>
      </c>
      <c r="AS316" s="363">
        <v>0.32905983489256763</v>
      </c>
      <c r="AT316" s="363">
        <v>6.8818983811558742E-3</v>
      </c>
      <c r="AU316" s="363">
        <v>7.9621833179025339E-2</v>
      </c>
      <c r="AV316" s="363">
        <v>6.6700000000000009E-2</v>
      </c>
      <c r="AW316" s="363">
        <v>0.2897129543625595</v>
      </c>
    </row>
    <row r="317" spans="35:49">
      <c r="AI317" s="359" t="s">
        <v>1794</v>
      </c>
      <c r="AJ317" s="363">
        <v>68.751400000000004</v>
      </c>
      <c r="AK317" s="363">
        <v>0.31537339449541274</v>
      </c>
      <c r="AL317" s="363">
        <v>9.1358494756333675E-3</v>
      </c>
      <c r="AM317" s="363">
        <v>9.1779501644611711E-3</v>
      </c>
      <c r="AN317" s="363">
        <v>9.5581637753458529E-2</v>
      </c>
      <c r="AO317" s="363">
        <v>9.5801618798750848E-2</v>
      </c>
      <c r="AP317" s="363">
        <v>0.31669999999999998</v>
      </c>
      <c r="AQ317" s="363">
        <v>0.2601</v>
      </c>
      <c r="AR317" s="363">
        <v>0.3911</v>
      </c>
      <c r="AS317" s="363">
        <v>0.30307451237726019</v>
      </c>
      <c r="AT317" s="363">
        <v>6.4885043598508539E-3</v>
      </c>
      <c r="AU317" s="363">
        <v>7.5781222119350219E-2</v>
      </c>
      <c r="AV317" s="363">
        <v>6.0999999999999971E-2</v>
      </c>
      <c r="AW317" s="363">
        <v>0.29658802235940995</v>
      </c>
    </row>
    <row r="318" spans="35:49">
      <c r="AI318" s="359" t="s">
        <v>1793</v>
      </c>
      <c r="AJ318" s="363">
        <v>68.236000000000004</v>
      </c>
      <c r="AK318" s="363">
        <v>0.31300917431192643</v>
      </c>
      <c r="AL318" s="363">
        <v>1.0265336246107237E-2</v>
      </c>
      <c r="AM318" s="363">
        <v>1.0312641943093906E-2</v>
      </c>
      <c r="AN318" s="363">
        <v>0.10131799566763663</v>
      </c>
      <c r="AO318" s="363">
        <v>0.10155117893502717</v>
      </c>
      <c r="AP318" s="363">
        <v>0.32305</v>
      </c>
      <c r="AQ318" s="363">
        <v>0.25995000000000001</v>
      </c>
      <c r="AR318" s="363">
        <v>0.376</v>
      </c>
      <c r="AS318" s="363">
        <v>0.32369017901906322</v>
      </c>
      <c r="AT318" s="363">
        <v>6.8779137088705389E-3</v>
      </c>
      <c r="AU318" s="363">
        <v>7.8309005975927951E-2</v>
      </c>
      <c r="AV318" s="363">
        <v>6.2350000000000017E-2</v>
      </c>
      <c r="AW318" s="363">
        <v>0.29036553045800639</v>
      </c>
    </row>
    <row r="319" spans="35:49">
      <c r="AI319" s="359" t="s">
        <v>1792</v>
      </c>
      <c r="AJ319" s="363">
        <v>67.734200000000001</v>
      </c>
      <c r="AK319" s="363">
        <v>0.31070733944954115</v>
      </c>
      <c r="AL319" s="363">
        <v>1.3766797193838902E-2</v>
      </c>
      <c r="AM319" s="363">
        <v>1.3830238655561662E-2</v>
      </c>
      <c r="AN319" s="363">
        <v>0.11733199561005898</v>
      </c>
      <c r="AO319" s="363">
        <v>0.11760203508256846</v>
      </c>
      <c r="AP319" s="363">
        <v>0.30709999999999998</v>
      </c>
      <c r="AQ319" s="363">
        <v>0.2356</v>
      </c>
      <c r="AR319" s="363">
        <v>0.39065</v>
      </c>
      <c r="AS319" s="363">
        <v>0.37762865794521627</v>
      </c>
      <c r="AT319" s="363">
        <v>7.9650148601719453E-3</v>
      </c>
      <c r="AU319" s="363">
        <v>9.1479168420166651E-2</v>
      </c>
      <c r="AV319" s="363">
        <v>7.715000000000001E-2</v>
      </c>
      <c r="AW319" s="363">
        <v>0.28150683000922128</v>
      </c>
    </row>
    <row r="320" spans="35:49">
      <c r="AI320" s="359" t="s">
        <v>1791</v>
      </c>
      <c r="AJ320" s="363">
        <v>68.5839</v>
      </c>
      <c r="AK320" s="363">
        <v>0.31460504587155985</v>
      </c>
      <c r="AL320" s="363">
        <v>1.0965995800227253E-2</v>
      </c>
      <c r="AM320" s="363">
        <v>1.1016530343085444E-2</v>
      </c>
      <c r="AN320" s="363">
        <v>0.10471865067993978</v>
      </c>
      <c r="AO320" s="363">
        <v>0.10495966055149684</v>
      </c>
      <c r="AP320" s="363">
        <v>0.31169999999999998</v>
      </c>
      <c r="AQ320" s="363">
        <v>0.24710000000000001</v>
      </c>
      <c r="AR320" s="363">
        <v>0.38100000000000001</v>
      </c>
      <c r="AS320" s="363">
        <v>0.33285750516122381</v>
      </c>
      <c r="AT320" s="363">
        <v>7.1087652133257368E-3</v>
      </c>
      <c r="AU320" s="363">
        <v>8.2321698510226415E-2</v>
      </c>
      <c r="AV320" s="363">
        <v>6.9300000000000028E-2</v>
      </c>
      <c r="AW320" s="363">
        <v>0.29455583504685451</v>
      </c>
    </row>
    <row r="321" spans="35:49">
      <c r="AI321" s="359" t="s">
        <v>1790</v>
      </c>
      <c r="AJ321" s="363">
        <v>70.359200000000001</v>
      </c>
      <c r="AK321" s="363">
        <v>0.32274862385321096</v>
      </c>
      <c r="AL321" s="363">
        <v>9.1660252503997942E-3</v>
      </c>
      <c r="AM321" s="363">
        <v>9.2082649980974891E-3</v>
      </c>
      <c r="AN321" s="363">
        <v>9.5739361029828246E-2</v>
      </c>
      <c r="AO321" s="363">
        <v>9.5959705075086013E-2</v>
      </c>
      <c r="AP321" s="363">
        <v>0.32525000000000004</v>
      </c>
      <c r="AQ321" s="363">
        <v>0.25990000000000002</v>
      </c>
      <c r="AR321" s="363">
        <v>0.39042500000000002</v>
      </c>
      <c r="AS321" s="363">
        <v>0.29663754995086017</v>
      </c>
      <c r="AT321" s="363">
        <v>6.4992113135129634E-3</v>
      </c>
      <c r="AU321" s="363">
        <v>7.7287155963302753E-2</v>
      </c>
      <c r="AV321" s="363">
        <v>6.5350000000000019E-2</v>
      </c>
      <c r="AW321" s="363">
        <v>0.30680976112519498</v>
      </c>
    </row>
    <row r="322" spans="35:49">
      <c r="AI322" s="359" t="s">
        <v>1789</v>
      </c>
      <c r="AJ322" s="363">
        <v>67.444500000000005</v>
      </c>
      <c r="AK322" s="363">
        <v>0.30937844036697232</v>
      </c>
      <c r="AL322" s="363">
        <v>8.2900619663748825E-3</v>
      </c>
      <c r="AM322" s="363">
        <v>8.3282650169111717E-3</v>
      </c>
      <c r="AN322" s="363">
        <v>9.1049777409804147E-2</v>
      </c>
      <c r="AO322" s="363">
        <v>9.1259328382972293E-2</v>
      </c>
      <c r="AP322" s="363">
        <v>0.29409999999999997</v>
      </c>
      <c r="AQ322" s="363">
        <v>0.25647500000000001</v>
      </c>
      <c r="AR322" s="363">
        <v>0.38100000000000001</v>
      </c>
      <c r="AS322" s="363">
        <v>0.29429903810299302</v>
      </c>
      <c r="AT322" s="363">
        <v>6.1808616338088155E-3</v>
      </c>
      <c r="AU322" s="363">
        <v>7.3295530679235735E-2</v>
      </c>
      <c r="AV322" s="363">
        <v>5.91E-2</v>
      </c>
      <c r="AW322" s="363">
        <v>0.29396599461689538</v>
      </c>
    </row>
    <row r="323" spans="35:49">
      <c r="AI323" s="359" t="s">
        <v>1788</v>
      </c>
      <c r="AJ323" s="363">
        <v>69.833200000000005</v>
      </c>
      <c r="AK323" s="363">
        <v>0.32033577981651384</v>
      </c>
      <c r="AL323" s="363">
        <v>1.1752141930813916E-2</v>
      </c>
      <c r="AM323" s="363">
        <v>1.1806299266900615E-2</v>
      </c>
      <c r="AN323" s="363">
        <v>0.10840729648328067</v>
      </c>
      <c r="AO323" s="363">
        <v>0.10865679576952661</v>
      </c>
      <c r="AP323" s="363">
        <v>0.30669999999999997</v>
      </c>
      <c r="AQ323" s="363">
        <v>0.2611</v>
      </c>
      <c r="AR323" s="363">
        <v>0.38719999999999999</v>
      </c>
      <c r="AS323" s="363">
        <v>0.33841769578588948</v>
      </c>
      <c r="AT323" s="363">
        <v>7.3591668065549429E-3</v>
      </c>
      <c r="AU323" s="363">
        <v>8.4889782004881745E-2</v>
      </c>
      <c r="AV323" s="363">
        <v>6.6100000000000006E-2</v>
      </c>
      <c r="AW323" s="363">
        <v>0.30059642000181247</v>
      </c>
    </row>
    <row r="324" spans="35:49">
      <c r="AI324" s="359" t="s">
        <v>1787</v>
      </c>
      <c r="AJ324" s="363">
        <v>70.4251</v>
      </c>
      <c r="AK324" s="363">
        <v>0.32305091743119257</v>
      </c>
      <c r="AL324" s="363">
        <v>9.8358660771399771E-3</v>
      </c>
      <c r="AM324" s="363">
        <v>9.881192648924033E-3</v>
      </c>
      <c r="AN324" s="363">
        <v>9.917593496983014E-2</v>
      </c>
      <c r="AO324" s="363">
        <v>9.9404188286631223E-2</v>
      </c>
      <c r="AP324" s="363">
        <v>0.33629999999999999</v>
      </c>
      <c r="AQ324" s="363">
        <v>0.26014999999999999</v>
      </c>
      <c r="AR324" s="363">
        <v>0.39654999999999996</v>
      </c>
      <c r="AS324" s="363">
        <v>0.3069978434311485</v>
      </c>
      <c r="AT324" s="363">
        <v>6.7325011536616313E-3</v>
      </c>
      <c r="AU324" s="363">
        <v>7.9521942597424469E-2</v>
      </c>
      <c r="AV324" s="363">
        <v>6.4400000000000013E-2</v>
      </c>
      <c r="AW324" s="363">
        <v>0.30312188518991423</v>
      </c>
    </row>
    <row r="325" spans="35:49">
      <c r="AI325" s="359" t="s">
        <v>1786</v>
      </c>
      <c r="AJ325" s="363">
        <v>70.938599999999994</v>
      </c>
      <c r="AK325" s="363">
        <v>0.32540642201834863</v>
      </c>
      <c r="AL325" s="363">
        <v>1.0462638949583367E-2</v>
      </c>
      <c r="AM325" s="363">
        <v>1.0510853875618313E-2</v>
      </c>
      <c r="AN325" s="363">
        <v>0.10228704194365661</v>
      </c>
      <c r="AO325" s="363">
        <v>0.10252245547009842</v>
      </c>
      <c r="AP325" s="363">
        <v>0.3291</v>
      </c>
      <c r="AQ325" s="363">
        <v>0.26122500000000004</v>
      </c>
      <c r="AR325" s="363">
        <v>0.39850000000000002</v>
      </c>
      <c r="AS325" s="363">
        <v>0.31433627311107265</v>
      </c>
      <c r="AT325" s="363">
        <v>6.9436968564984452E-3</v>
      </c>
      <c r="AU325" s="363">
        <v>8.0379639760962879E-2</v>
      </c>
      <c r="AV325" s="363">
        <v>6.9000000000000006E-2</v>
      </c>
      <c r="AW325" s="363">
        <v>0.30548470986688714</v>
      </c>
    </row>
    <row r="326" spans="35:49">
      <c r="AI326" s="359" t="s">
        <v>1785</v>
      </c>
      <c r="AJ326" s="363">
        <v>70.855500000000006</v>
      </c>
      <c r="AK326" s="363">
        <v>0.32502522935779804</v>
      </c>
      <c r="AL326" s="363">
        <v>1.1401547299259315E-2</v>
      </c>
      <c r="AM326" s="363">
        <v>1.1454088991882629E-2</v>
      </c>
      <c r="AN326" s="363">
        <v>0.10677802816712488</v>
      </c>
      <c r="AO326" s="363">
        <v>0.10702377769394346</v>
      </c>
      <c r="AP326" s="363">
        <v>0.31340000000000001</v>
      </c>
      <c r="AQ326" s="363">
        <v>0.26050000000000001</v>
      </c>
      <c r="AR326" s="363">
        <v>0.40429999999999999</v>
      </c>
      <c r="AS326" s="363">
        <v>0.32852227618792096</v>
      </c>
      <c r="AT326" s="363">
        <v>7.2485648664625205E-3</v>
      </c>
      <c r="AU326" s="363">
        <v>8.6756207389950338E-2</v>
      </c>
      <c r="AV326" s="363">
        <v>7.9949999999999993E-2</v>
      </c>
      <c r="AW326" s="363">
        <v>0.30531699800576306</v>
      </c>
    </row>
    <row r="327" spans="35:49">
      <c r="AI327" s="359" t="s">
        <v>1784</v>
      </c>
      <c r="AJ327" s="363">
        <v>66.207700000000003</v>
      </c>
      <c r="AK327" s="363">
        <v>0.30370504587155961</v>
      </c>
      <c r="AL327" s="363">
        <v>1.1099059836924505E-2</v>
      </c>
      <c r="AM327" s="363">
        <v>1.1150207578108489E-2</v>
      </c>
      <c r="AN327" s="363">
        <v>0.10535207561754303</v>
      </c>
      <c r="AO327" s="363">
        <v>0.10559454331597107</v>
      </c>
      <c r="AP327" s="363">
        <v>0.29564999999999997</v>
      </c>
      <c r="AQ327" s="363">
        <v>0.2341</v>
      </c>
      <c r="AR327" s="363">
        <v>0.38840000000000002</v>
      </c>
      <c r="AS327" s="363">
        <v>0.34688944767186269</v>
      </c>
      <c r="AT327" s="363">
        <v>7.1517648999379095E-3</v>
      </c>
      <c r="AU327" s="363">
        <v>8.4322847403417223E-2</v>
      </c>
      <c r="AV327" s="363">
        <v>7.5549999999999992E-2</v>
      </c>
      <c r="AW327" s="363">
        <v>0.28223568133928306</v>
      </c>
    </row>
    <row r="328" spans="35:49">
      <c r="AI328" s="359" t="s">
        <v>1783</v>
      </c>
      <c r="AJ328" s="363">
        <v>66.875900000000001</v>
      </c>
      <c r="AK328" s="363">
        <v>0.30677018348623847</v>
      </c>
      <c r="AL328" s="363">
        <v>9.3694153953791763E-3</v>
      </c>
      <c r="AM328" s="363">
        <v>9.4125924248509695E-3</v>
      </c>
      <c r="AN328" s="363">
        <v>9.6795740584899578E-2</v>
      </c>
      <c r="AO328" s="363">
        <v>9.7018515886664491E-2</v>
      </c>
      <c r="AP328" s="363">
        <v>0.30130000000000001</v>
      </c>
      <c r="AQ328" s="363">
        <v>0.25535000000000002</v>
      </c>
      <c r="AR328" s="363">
        <v>0.36754999999999999</v>
      </c>
      <c r="AS328" s="363">
        <v>0.31553177523604337</v>
      </c>
      <c r="AT328" s="363">
        <v>6.5709230304268089E-3</v>
      </c>
      <c r="AU328" s="363">
        <v>7.402321774261425E-2</v>
      </c>
      <c r="AV328" s="363">
        <v>5.4300000000000015E-2</v>
      </c>
      <c r="AW328" s="363">
        <v>0.28682521053889032</v>
      </c>
    </row>
    <row r="329" spans="35:49">
      <c r="AI329" s="359" t="s">
        <v>1782</v>
      </c>
      <c r="AJ329" s="363">
        <v>69.075800000000001</v>
      </c>
      <c r="AK329" s="363">
        <v>0.31686146788990804</v>
      </c>
      <c r="AL329" s="363">
        <v>9.4967577813315478E-3</v>
      </c>
      <c r="AM329" s="363">
        <v>9.5405216420750109E-3</v>
      </c>
      <c r="AN329" s="363">
        <v>9.745130979792703E-2</v>
      </c>
      <c r="AO329" s="363">
        <v>9.7675593891591014E-2</v>
      </c>
      <c r="AP329" s="363">
        <v>0.31315000000000004</v>
      </c>
      <c r="AQ329" s="363">
        <v>0.25180000000000002</v>
      </c>
      <c r="AR329" s="363">
        <v>0.39197500000000002</v>
      </c>
      <c r="AS329" s="363">
        <v>0.30755178421311236</v>
      </c>
      <c r="AT329" s="363">
        <v>6.6154259684062184E-3</v>
      </c>
      <c r="AU329" s="363">
        <v>7.9761535224307706E-2</v>
      </c>
      <c r="AV329" s="363">
        <v>7.3599999999999985E-2</v>
      </c>
      <c r="AW329" s="363">
        <v>0.29725821755381954</v>
      </c>
    </row>
    <row r="330" spans="35:49">
      <c r="AI330" s="359" t="s">
        <v>1781</v>
      </c>
      <c r="AJ330" s="363">
        <v>68.564899999999994</v>
      </c>
      <c r="AK330" s="363">
        <v>0.31451788990825696</v>
      </c>
      <c r="AL330" s="363">
        <v>9.9549914689420135E-3</v>
      </c>
      <c r="AM330" s="363">
        <v>1.0000867005665248E-2</v>
      </c>
      <c r="AN330" s="363">
        <v>9.9774703552263255E-2</v>
      </c>
      <c r="AO330" s="363">
        <v>0.10000433493436796</v>
      </c>
      <c r="AP330" s="363">
        <v>0.31669999999999998</v>
      </c>
      <c r="AQ330" s="363">
        <v>0.24832500000000002</v>
      </c>
      <c r="AR330" s="363">
        <v>0.38100000000000001</v>
      </c>
      <c r="AS330" s="363">
        <v>0.31723061470801217</v>
      </c>
      <c r="AT330" s="363">
        <v>6.7731482135883524E-3</v>
      </c>
      <c r="AU330" s="363">
        <v>8.1058092753135261E-2</v>
      </c>
      <c r="AV330" s="363">
        <v>6.4400000000000013E-2</v>
      </c>
      <c r="AW330" s="363">
        <v>0.2967713995716908</v>
      </c>
    </row>
    <row r="331" spans="35:49">
      <c r="AI331" s="359" t="s">
        <v>1780</v>
      </c>
      <c r="AJ331" s="363">
        <v>64.750100000000003</v>
      </c>
      <c r="AK331" s="363">
        <v>0.29701880733944941</v>
      </c>
      <c r="AL331" s="363">
        <v>1.0182982444449117E-2</v>
      </c>
      <c r="AM331" s="363">
        <v>1.0229908630829067E-2</v>
      </c>
      <c r="AN331" s="363">
        <v>0.10091076476000524</v>
      </c>
      <c r="AO331" s="363">
        <v>0.10114301078586235</v>
      </c>
      <c r="AP331" s="363">
        <v>0.29330000000000001</v>
      </c>
      <c r="AQ331" s="363">
        <v>0.2311</v>
      </c>
      <c r="AR331" s="363">
        <v>0.38114999999999999</v>
      </c>
      <c r="AS331" s="363">
        <v>0.33974537055048798</v>
      </c>
      <c r="AT331" s="363">
        <v>6.8502690735437431E-3</v>
      </c>
      <c r="AU331" s="363">
        <v>8.1961526807507776E-2</v>
      </c>
      <c r="AV331" s="363">
        <v>7.0150000000000018E-2</v>
      </c>
      <c r="AW331" s="363">
        <v>0.27546332334888335</v>
      </c>
    </row>
    <row r="332" spans="35:49">
      <c r="AI332" s="359" t="s">
        <v>1779</v>
      </c>
      <c r="AJ332" s="363">
        <v>69.805199999999999</v>
      </c>
      <c r="AK332" s="363">
        <v>0.32020733944954122</v>
      </c>
      <c r="AL332" s="363">
        <v>1.1022237744297619E-2</v>
      </c>
      <c r="AM332" s="363">
        <v>1.1073031466621572E-2</v>
      </c>
      <c r="AN332" s="363">
        <v>0.10498684557742279</v>
      </c>
      <c r="AO332" s="363">
        <v>0.10522847269927266</v>
      </c>
      <c r="AP332" s="363">
        <v>0.31659999999999999</v>
      </c>
      <c r="AQ332" s="363">
        <v>0.26114999999999999</v>
      </c>
      <c r="AR332" s="363">
        <v>0.3916</v>
      </c>
      <c r="AS332" s="363">
        <v>0.32787145278400709</v>
      </c>
      <c r="AT332" s="363">
        <v>7.1269714692814758E-3</v>
      </c>
      <c r="AU332" s="363">
        <v>8.2654195774766431E-2</v>
      </c>
      <c r="AV332" s="363">
        <v>6.8800000000000028E-2</v>
      </c>
      <c r="AW332" s="363">
        <v>0.30073187549092745</v>
      </c>
    </row>
    <row r="333" spans="35:49">
      <c r="AI333" s="359" t="s">
        <v>1778</v>
      </c>
      <c r="AJ333" s="363">
        <v>68.277699999999996</v>
      </c>
      <c r="AK333" s="363">
        <v>0.3132004587155961</v>
      </c>
      <c r="AL333" s="363">
        <v>1.0757884816303354E-2</v>
      </c>
      <c r="AM333" s="363">
        <v>1.0807460322369268E-2</v>
      </c>
      <c r="AN333" s="363">
        <v>0.10372022375748788</v>
      </c>
      <c r="AO333" s="363">
        <v>0.1039589357504648</v>
      </c>
      <c r="AP333" s="363">
        <v>0.30559999999999998</v>
      </c>
      <c r="AQ333" s="363">
        <v>0.25670000000000004</v>
      </c>
      <c r="AR333" s="363">
        <v>0.38719999999999999</v>
      </c>
      <c r="AS333" s="363">
        <v>0.33116242607955998</v>
      </c>
      <c r="AT333" s="363">
        <v>7.0409875774577304E-3</v>
      </c>
      <c r="AU333" s="363">
        <v>8.0563807760289513E-2</v>
      </c>
      <c r="AV333" s="363">
        <v>7.149999999999998E-2</v>
      </c>
      <c r="AW333" s="363">
        <v>0.29347609797475566</v>
      </c>
    </row>
    <row r="334" spans="35:49">
      <c r="AI334" s="359" t="s">
        <v>1777</v>
      </c>
      <c r="AJ334" s="363">
        <v>69.395200000000003</v>
      </c>
      <c r="AK334" s="363">
        <v>0.31832660550458713</v>
      </c>
      <c r="AL334" s="363">
        <v>9.5806785582021724E-3</v>
      </c>
      <c r="AM334" s="363">
        <v>9.6248291506362844E-3</v>
      </c>
      <c r="AN334" s="363">
        <v>9.7880940730063343E-2</v>
      </c>
      <c r="AO334" s="363">
        <v>9.8106213618895127E-2</v>
      </c>
      <c r="AP334" s="363">
        <v>0.32300000000000001</v>
      </c>
      <c r="AQ334" s="363">
        <v>0.26174999999999998</v>
      </c>
      <c r="AR334" s="363">
        <v>0.38719999999999999</v>
      </c>
      <c r="AS334" s="363">
        <v>0.30748589353663958</v>
      </c>
      <c r="AT334" s="363">
        <v>6.6445912164791142E-3</v>
      </c>
      <c r="AU334" s="363">
        <v>7.6688746738490021E-2</v>
      </c>
      <c r="AV334" s="363">
        <v>6.3100000000000017E-2</v>
      </c>
      <c r="AW334" s="363">
        <v>0.30081279653332793</v>
      </c>
    </row>
    <row r="335" spans="35:49">
      <c r="AI335" s="359" t="s">
        <v>1776</v>
      </c>
      <c r="AJ335" s="363">
        <v>66.918800000000005</v>
      </c>
      <c r="AK335" s="363">
        <v>0.306966972477064</v>
      </c>
      <c r="AL335" s="363">
        <v>9.0413190926689688E-3</v>
      </c>
      <c r="AM335" s="363">
        <v>9.0829841576121444E-3</v>
      </c>
      <c r="AN335" s="363">
        <v>9.5085851169713825E-2</v>
      </c>
      <c r="AO335" s="363">
        <v>9.5304691162671235E-2</v>
      </c>
      <c r="AP335" s="363">
        <v>0.29564999999999997</v>
      </c>
      <c r="AQ335" s="363">
        <v>0.25520000000000004</v>
      </c>
      <c r="AR335" s="363">
        <v>0.38119999999999998</v>
      </c>
      <c r="AS335" s="363">
        <v>0.30975922394002325</v>
      </c>
      <c r="AT335" s="363">
        <v>6.4548481735184886E-3</v>
      </c>
      <c r="AU335" s="363">
        <v>7.5343439104452473E-2</v>
      </c>
      <c r="AV335" s="363">
        <v>6.4950000000000035E-2</v>
      </c>
      <c r="AW335" s="363">
        <v>0.29025658907105406</v>
      </c>
    </row>
    <row r="336" spans="35:49">
      <c r="AI336" s="359" t="s">
        <v>1775</v>
      </c>
      <c r="AJ336" s="363">
        <v>67.385499999999993</v>
      </c>
      <c r="AK336" s="363">
        <v>0.30910779816513767</v>
      </c>
      <c r="AL336" s="363">
        <v>9.8812110859776078E-3</v>
      </c>
      <c r="AM336" s="363">
        <v>9.9267466209360302E-3</v>
      </c>
      <c r="AN336" s="363">
        <v>9.9404281024398577E-2</v>
      </c>
      <c r="AO336" s="363">
        <v>9.96330598794197E-2</v>
      </c>
      <c r="AP336" s="363">
        <v>0.3019</v>
      </c>
      <c r="AQ336" s="363">
        <v>0.25692499999999996</v>
      </c>
      <c r="AR336" s="363">
        <v>0.38840000000000002</v>
      </c>
      <c r="AS336" s="363">
        <v>0.32158451392835086</v>
      </c>
      <c r="AT336" s="363">
        <v>6.7480022938957388E-3</v>
      </c>
      <c r="AU336" s="363">
        <v>7.8707238447942099E-2</v>
      </c>
      <c r="AV336" s="363">
        <v>7.0749999999999993E-2</v>
      </c>
      <c r="AW336" s="363">
        <v>0.28912183964385513</v>
      </c>
    </row>
    <row r="337" spans="35:49">
      <c r="AI337" s="359" t="s">
        <v>1774</v>
      </c>
      <c r="AJ337" s="363">
        <v>67.331500000000005</v>
      </c>
      <c r="AK337" s="363">
        <v>0.30886009174311913</v>
      </c>
      <c r="AL337" s="363">
        <v>9.9463678110007555E-3</v>
      </c>
      <c r="AM337" s="363">
        <v>9.9922036073648145E-3</v>
      </c>
      <c r="AN337" s="363">
        <v>9.9731478536120965E-2</v>
      </c>
      <c r="AO337" s="363">
        <v>9.9961010435893533E-2</v>
      </c>
      <c r="AP337" s="363">
        <v>0.30895</v>
      </c>
      <c r="AQ337" s="363">
        <v>0.24610000000000001</v>
      </c>
      <c r="AR337" s="363">
        <v>0.372975</v>
      </c>
      <c r="AS337" s="363">
        <v>0.32290179664606283</v>
      </c>
      <c r="AT337" s="363">
        <v>6.7702139082940933E-3</v>
      </c>
      <c r="AU337" s="363">
        <v>8.0059174311926606E-2</v>
      </c>
      <c r="AV337" s="363">
        <v>6.3750000000000001E-2</v>
      </c>
      <c r="AW337" s="363">
        <v>0.29011186780088077</v>
      </c>
    </row>
    <row r="338" spans="35:49">
      <c r="AI338" s="359" t="s">
        <v>1773</v>
      </c>
      <c r="AJ338" s="363">
        <v>68.2376</v>
      </c>
      <c r="AK338" s="363">
        <v>0.31301651376146788</v>
      </c>
      <c r="AL338" s="363">
        <v>1.1022329176836959E-2</v>
      </c>
      <c r="AM338" s="363">
        <v>1.1073123320509019E-2</v>
      </c>
      <c r="AN338" s="363">
        <v>0.1049872810241172</v>
      </c>
      <c r="AO338" s="363">
        <v>0.10522890914814721</v>
      </c>
      <c r="AP338" s="363">
        <v>0.31</v>
      </c>
      <c r="AQ338" s="363">
        <v>0.25937500000000002</v>
      </c>
      <c r="AR338" s="363">
        <v>0.38114999999999999</v>
      </c>
      <c r="AS338" s="363">
        <v>0.33540492724330206</v>
      </c>
      <c r="AT338" s="363">
        <v>7.127001029329217E-3</v>
      </c>
      <c r="AU338" s="363">
        <v>8.1680422523356624E-2</v>
      </c>
      <c r="AV338" s="363">
        <v>6.2599999999999989E-2</v>
      </c>
      <c r="AW338" s="363">
        <v>0.29161806450993372</v>
      </c>
    </row>
    <row r="339" spans="35:49">
      <c r="AI339" s="359" t="s">
        <v>1772</v>
      </c>
      <c r="AJ339" s="363">
        <v>66.642600000000002</v>
      </c>
      <c r="AK339" s="363">
        <v>0.30569999999999997</v>
      </c>
      <c r="AL339" s="363">
        <v>9.3744322018348598E-3</v>
      </c>
      <c r="AM339" s="363">
        <v>9.4176323502304128E-3</v>
      </c>
      <c r="AN339" s="363">
        <v>9.6821651513671572E-2</v>
      </c>
      <c r="AO339" s="363">
        <v>9.7044486449413561E-2</v>
      </c>
      <c r="AP339" s="363">
        <v>0.30520000000000003</v>
      </c>
      <c r="AQ339" s="363">
        <v>0.25485000000000002</v>
      </c>
      <c r="AR339" s="363">
        <v>0.37474999999999997</v>
      </c>
      <c r="AS339" s="363">
        <v>0.31672113678008368</v>
      </c>
      <c r="AT339" s="363">
        <v>6.5726819788844452E-3</v>
      </c>
      <c r="AU339" s="363">
        <v>7.6631192660550462E-2</v>
      </c>
      <c r="AV339" s="363">
        <v>6.6700000000000009E-2</v>
      </c>
      <c r="AW339" s="363">
        <v>0.2880010850339611</v>
      </c>
    </row>
    <row r="340" spans="35:49">
      <c r="AI340" s="359" t="s">
        <v>1771</v>
      </c>
      <c r="AJ340" s="363">
        <v>67.671199999999999</v>
      </c>
      <c r="AK340" s="363">
        <v>0.3104183486238532</v>
      </c>
      <c r="AL340" s="363">
        <v>1.0003049021126158E-2</v>
      </c>
      <c r="AM340" s="363">
        <v>1.0049146021223514E-2</v>
      </c>
      <c r="AN340" s="363">
        <v>0.10001524394374169</v>
      </c>
      <c r="AO340" s="363">
        <v>0.10024542892932084</v>
      </c>
      <c r="AP340" s="363">
        <v>0.30630000000000002</v>
      </c>
      <c r="AQ340" s="363">
        <v>0.25180000000000002</v>
      </c>
      <c r="AR340" s="363">
        <v>0.39147500000000002</v>
      </c>
      <c r="AS340" s="363">
        <v>0.32219501323658645</v>
      </c>
      <c r="AT340" s="363">
        <v>6.789477159351489E-3</v>
      </c>
      <c r="AU340" s="363">
        <v>8.0282661392138702E-2</v>
      </c>
      <c r="AV340" s="363">
        <v>6.9599999999999995E-2</v>
      </c>
      <c r="AW340" s="363">
        <v>0.28947773458213166</v>
      </c>
    </row>
    <row r="341" spans="35:49">
      <c r="AI341" s="359" t="s">
        <v>1770</v>
      </c>
      <c r="AJ341" s="363">
        <v>67.400599999999997</v>
      </c>
      <c r="AK341" s="363">
        <v>0.30917706422018354</v>
      </c>
      <c r="AL341" s="363">
        <v>1.2423811675784865E-2</v>
      </c>
      <c r="AM341" s="363">
        <v>1.2481064264152538E-2</v>
      </c>
      <c r="AN341" s="363">
        <v>0.11146215355798965</v>
      </c>
      <c r="AO341" s="363">
        <v>0.11171868359478883</v>
      </c>
      <c r="AP341" s="363">
        <v>0.3019</v>
      </c>
      <c r="AQ341" s="363">
        <v>0.2394</v>
      </c>
      <c r="AR341" s="363">
        <v>0.38540000000000002</v>
      </c>
      <c r="AS341" s="363">
        <v>0.36051236154636218</v>
      </c>
      <c r="AT341" s="363">
        <v>7.5665440174277837E-3</v>
      </c>
      <c r="AU341" s="363">
        <v>8.7417296523861626E-2</v>
      </c>
      <c r="AV341" s="363">
        <v>7.1099999999999997E-2</v>
      </c>
      <c r="AW341" s="363">
        <v>0.28612582522961139</v>
      </c>
    </row>
    <row r="342" spans="35:49">
      <c r="AI342" s="359" t="s">
        <v>1769</v>
      </c>
      <c r="AJ342" s="363">
        <v>64.263999999999996</v>
      </c>
      <c r="AK342" s="363">
        <v>0.29478899082568794</v>
      </c>
      <c r="AL342" s="363">
        <v>1.1524444465954038E-2</v>
      </c>
      <c r="AM342" s="363">
        <v>1.1577552504967651E-2</v>
      </c>
      <c r="AN342" s="363">
        <v>0.10735196535673688</v>
      </c>
      <c r="AO342" s="363">
        <v>0.10759903579943293</v>
      </c>
      <c r="AP342" s="363">
        <v>0.29709999999999998</v>
      </c>
      <c r="AQ342" s="363">
        <v>0.21907500000000002</v>
      </c>
      <c r="AR342" s="363">
        <v>0.37290000000000001</v>
      </c>
      <c r="AS342" s="363">
        <v>0.36416544951712704</v>
      </c>
      <c r="AT342" s="363">
        <v>7.2875262616070944E-3</v>
      </c>
      <c r="AU342" s="363">
        <v>8.7211009174311932E-2</v>
      </c>
      <c r="AV342" s="363">
        <v>7.7849999999999975E-2</v>
      </c>
      <c r="AW342" s="363">
        <v>0.27155813629911019</v>
      </c>
    </row>
    <row r="343" spans="35:49">
      <c r="AI343" s="359" t="s">
        <v>1768</v>
      </c>
      <c r="AJ343" s="363">
        <v>68.972099999999998</v>
      </c>
      <c r="AK343" s="363">
        <v>0.31638577981651383</v>
      </c>
      <c r="AL343" s="363">
        <v>1.068741635741941E-2</v>
      </c>
      <c r="AM343" s="363">
        <v>1.0736667124043463E-2</v>
      </c>
      <c r="AN343" s="363">
        <v>0.10337996110184705</v>
      </c>
      <c r="AO343" s="363">
        <v>0.10361788998065664</v>
      </c>
      <c r="AP343" s="363">
        <v>0.31180000000000002</v>
      </c>
      <c r="AQ343" s="363">
        <v>0.24610000000000001</v>
      </c>
      <c r="AR343" s="363">
        <v>0.3921</v>
      </c>
      <c r="AS343" s="363">
        <v>0.32675286848164187</v>
      </c>
      <c r="AT343" s="363">
        <v>7.017889043298745E-3</v>
      </c>
      <c r="AU343" s="363">
        <v>8.3117628987458975E-2</v>
      </c>
      <c r="AV343" s="363">
        <v>7.6600000000000015E-2</v>
      </c>
      <c r="AW343" s="363">
        <v>0.29621683172585517</v>
      </c>
    </row>
    <row r="344" spans="35:49">
      <c r="AI344" s="359" t="s">
        <v>1767</v>
      </c>
      <c r="AJ344" s="363">
        <v>68.747</v>
      </c>
      <c r="AK344" s="363">
        <v>0.31535321100917441</v>
      </c>
      <c r="AL344" s="363">
        <v>1.1165506801616029E-2</v>
      </c>
      <c r="AM344" s="363">
        <v>1.1216960750010573E-2</v>
      </c>
      <c r="AN344" s="363">
        <v>0.10566696173173538</v>
      </c>
      <c r="AO344" s="363">
        <v>0.10591015414024556</v>
      </c>
      <c r="AP344" s="363">
        <v>0.31225000000000003</v>
      </c>
      <c r="AQ344" s="363">
        <v>0.23775000000000002</v>
      </c>
      <c r="AR344" s="363">
        <v>0.3921</v>
      </c>
      <c r="AS344" s="363">
        <v>0.33507495101631063</v>
      </c>
      <c r="AT344" s="363">
        <v>7.1731407622145481E-3</v>
      </c>
      <c r="AU344" s="363">
        <v>8.4056451477148394E-2</v>
      </c>
      <c r="AV344" s="363">
        <v>7.9099999999999976E-2</v>
      </c>
      <c r="AW344" s="363">
        <v>0.29433668529445733</v>
      </c>
    </row>
    <row r="345" spans="35:49">
      <c r="AI345" s="359" t="s">
        <v>1766</v>
      </c>
      <c r="AJ345" s="363">
        <v>68.743300000000005</v>
      </c>
      <c r="AK345" s="363">
        <v>0.31533623853211007</v>
      </c>
      <c r="AL345" s="363">
        <v>1.1541702127135759E-2</v>
      </c>
      <c r="AM345" s="363">
        <v>1.1594889694541914E-2</v>
      </c>
      <c r="AN345" s="363">
        <v>0.1074323141663427</v>
      </c>
      <c r="AO345" s="363">
        <v>0.10767956953174504</v>
      </c>
      <c r="AP345" s="363">
        <v>0.30864999999999998</v>
      </c>
      <c r="AQ345" s="363">
        <v>0.24767500000000001</v>
      </c>
      <c r="AR345" s="363">
        <v>0.39219999999999999</v>
      </c>
      <c r="AS345" s="363">
        <v>0.34069130356358673</v>
      </c>
      <c r="AT345" s="363">
        <v>7.2929806942124541E-3</v>
      </c>
      <c r="AU345" s="363">
        <v>8.601496507028028E-2</v>
      </c>
      <c r="AV345" s="363">
        <v>7.3999999999999982E-2</v>
      </c>
      <c r="AW345" s="363">
        <v>0.29297093973991506</v>
      </c>
    </row>
    <row r="346" spans="35:49">
      <c r="AI346" s="359" t="s">
        <v>1765</v>
      </c>
      <c r="AJ346" s="363">
        <v>64.702799999999996</v>
      </c>
      <c r="AK346" s="363">
        <v>0.29680183486238526</v>
      </c>
      <c r="AL346" s="363">
        <v>1.2116655592963561E-2</v>
      </c>
      <c r="AM346" s="363">
        <v>1.217249271551178E-2</v>
      </c>
      <c r="AN346" s="363">
        <v>0.11007568120599373</v>
      </c>
      <c r="AO346" s="363">
        <v>0.11032902027803827</v>
      </c>
      <c r="AP346" s="363">
        <v>0.29994999999999999</v>
      </c>
      <c r="AQ346" s="363">
        <v>0.227025</v>
      </c>
      <c r="AR346" s="363">
        <v>0.38119999999999998</v>
      </c>
      <c r="AS346" s="363">
        <v>0.37087264388722957</v>
      </c>
      <c r="AT346" s="363">
        <v>7.4724241413492562E-3</v>
      </c>
      <c r="AU346" s="363">
        <v>8.8540350138877205E-2</v>
      </c>
      <c r="AV346" s="363">
        <v>8.0350000000000005E-2</v>
      </c>
      <c r="AW346" s="363">
        <v>0.2720293246918748</v>
      </c>
    </row>
    <row r="347" spans="35:49">
      <c r="AI347" s="359" t="s">
        <v>1764</v>
      </c>
      <c r="AJ347" s="363">
        <v>66.787099999999995</v>
      </c>
      <c r="AK347" s="363">
        <v>0.30636284403669728</v>
      </c>
      <c r="AL347" s="363">
        <v>1.0927923344205052E-2</v>
      </c>
      <c r="AM347" s="363">
        <v>1.0978282437957149E-2</v>
      </c>
      <c r="AN347" s="363">
        <v>0.10453670811827323</v>
      </c>
      <c r="AO347" s="363">
        <v>0.10477729924920354</v>
      </c>
      <c r="AP347" s="363">
        <v>0.30395</v>
      </c>
      <c r="AQ347" s="363">
        <v>0.2394</v>
      </c>
      <c r="AR347" s="363">
        <v>0.38540000000000002</v>
      </c>
      <c r="AS347" s="363">
        <v>0.34121862410231257</v>
      </c>
      <c r="AT347" s="363">
        <v>7.0964141474477811E-3</v>
      </c>
      <c r="AU347" s="363">
        <v>8.4915949835872404E-2</v>
      </c>
      <c r="AV347" s="363">
        <v>7.7050000000000007E-2</v>
      </c>
      <c r="AW347" s="363">
        <v>0.28310750560343545</v>
      </c>
    </row>
    <row r="348" spans="35:49">
      <c r="AI348" s="359" t="s">
        <v>1763</v>
      </c>
      <c r="AJ348" s="363">
        <v>69.881299999999996</v>
      </c>
      <c r="AK348" s="363">
        <v>0.32055642201834855</v>
      </c>
      <c r="AL348" s="363">
        <v>1.137718860554668E-2</v>
      </c>
      <c r="AM348" s="363">
        <v>1.1429618046125236E-2</v>
      </c>
      <c r="AN348" s="363">
        <v>0.10666390488607981</v>
      </c>
      <c r="AO348" s="363">
        <v>0.10690939175827929</v>
      </c>
      <c r="AP348" s="363">
        <v>0.31315000000000004</v>
      </c>
      <c r="AQ348" s="363">
        <v>0.25240000000000001</v>
      </c>
      <c r="AR348" s="363">
        <v>0.3982</v>
      </c>
      <c r="AS348" s="363">
        <v>0.33274611756171402</v>
      </c>
      <c r="AT348" s="363">
        <v>7.2408176733402239E-3</v>
      </c>
      <c r="AU348" s="363">
        <v>8.6366749431866008E-2</v>
      </c>
      <c r="AV348" s="363">
        <v>7.7149999999999996E-2</v>
      </c>
      <c r="AW348" s="363">
        <v>0.3008014684631497</v>
      </c>
    </row>
    <row r="349" spans="35:49">
      <c r="AI349" s="359" t="s">
        <v>1762</v>
      </c>
      <c r="AJ349" s="363">
        <v>66.897199999999998</v>
      </c>
      <c r="AK349" s="363">
        <v>0.30686788990825686</v>
      </c>
      <c r="AL349" s="363">
        <v>8.9612871340796225E-3</v>
      </c>
      <c r="AM349" s="363">
        <v>9.0025833881537225E-3</v>
      </c>
      <c r="AN349" s="363">
        <v>9.4664075203213294E-2</v>
      </c>
      <c r="AO349" s="363">
        <v>9.4881944479198579E-2</v>
      </c>
      <c r="AP349" s="363">
        <v>0.30854999999999999</v>
      </c>
      <c r="AQ349" s="363">
        <v>0.24610000000000001</v>
      </c>
      <c r="AR349" s="363">
        <v>0.37832500000000002</v>
      </c>
      <c r="AS349" s="363">
        <v>0.30848478552615805</v>
      </c>
      <c r="AT349" s="363">
        <v>6.4262161552580566E-3</v>
      </c>
      <c r="AU349" s="363">
        <v>7.6354094773167236E-2</v>
      </c>
      <c r="AV349" s="363">
        <v>6.7000000000000004E-2</v>
      </c>
      <c r="AW349" s="363">
        <v>0.28975454428950348</v>
      </c>
    </row>
    <row r="350" spans="35:49">
      <c r="AI350" s="359" t="s">
        <v>1761</v>
      </c>
      <c r="AJ350" s="363">
        <v>66.930000000000007</v>
      </c>
      <c r="AK350" s="363">
        <v>0.30701834862385313</v>
      </c>
      <c r="AL350" s="363">
        <v>1.0935079938557362E-2</v>
      </c>
      <c r="AM350" s="363">
        <v>1.0985472012006935E-2</v>
      </c>
      <c r="AN350" s="363">
        <v>0.10457093256998984</v>
      </c>
      <c r="AO350" s="363">
        <v>0.10481160246846212</v>
      </c>
      <c r="AP350" s="363">
        <v>0.30854999999999999</v>
      </c>
      <c r="AQ350" s="363">
        <v>0.23680000000000001</v>
      </c>
      <c r="AR350" s="363">
        <v>0.38719999999999999</v>
      </c>
      <c r="AS350" s="363">
        <v>0.34060157328937385</v>
      </c>
      <c r="AT350" s="363">
        <v>7.0987374546163558E-3</v>
      </c>
      <c r="AU350" s="363">
        <v>8.4150290379597675E-2</v>
      </c>
      <c r="AV350" s="363">
        <v>7.2099999999999997E-2</v>
      </c>
      <c r="AW350" s="363">
        <v>0.28308662757390979</v>
      </c>
    </row>
    <row r="351" spans="35:49">
      <c r="AI351" s="359" t="s">
        <v>1760</v>
      </c>
      <c r="AJ351" s="363">
        <v>66.047300000000007</v>
      </c>
      <c r="AK351" s="363">
        <v>0.30296926605504587</v>
      </c>
      <c r="AL351" s="363">
        <v>1.0836486991204441E-2</v>
      </c>
      <c r="AM351" s="363">
        <v>1.0886424719274507E-2</v>
      </c>
      <c r="AN351" s="363">
        <v>0.10409844855330189</v>
      </c>
      <c r="AO351" s="363">
        <v>0.10433803103027442</v>
      </c>
      <c r="AP351" s="363">
        <v>0.30335000000000001</v>
      </c>
      <c r="AQ351" s="363">
        <v>0.24095</v>
      </c>
      <c r="AR351" s="363">
        <v>0.37774999999999997</v>
      </c>
      <c r="AS351" s="363">
        <v>0.34359408764052141</v>
      </c>
      <c r="AT351" s="363">
        <v>7.0666631496107517E-3</v>
      </c>
      <c r="AU351" s="363">
        <v>8.2449999999999996E-2</v>
      </c>
      <c r="AV351" s="363">
        <v>6.9400000000000003E-2</v>
      </c>
      <c r="AW351" s="363">
        <v>0.28083214958755753</v>
      </c>
    </row>
    <row r="352" spans="35:49">
      <c r="AI352" s="359" t="s">
        <v>1759</v>
      </c>
      <c r="AJ352" s="363">
        <v>67.092299999999994</v>
      </c>
      <c r="AK352" s="363">
        <v>0.30776284403669729</v>
      </c>
      <c r="AL352" s="363">
        <v>8.9809921515444802E-3</v>
      </c>
      <c r="AM352" s="363">
        <v>9.022379212150676E-3</v>
      </c>
      <c r="AN352" s="363">
        <v>9.4768096696855111E-2</v>
      </c>
      <c r="AO352" s="363">
        <v>9.4986205378205707E-2</v>
      </c>
      <c r="AP352" s="363">
        <v>0.30575000000000002</v>
      </c>
      <c r="AQ352" s="363">
        <v>0.25159999999999999</v>
      </c>
      <c r="AR352" s="363">
        <v>0.37832500000000002</v>
      </c>
      <c r="AS352" s="363">
        <v>0.3079257244112128</v>
      </c>
      <c r="AT352" s="363">
        <v>6.433277594367879E-3</v>
      </c>
      <c r="AU352" s="363">
        <v>7.4729606093763154E-2</v>
      </c>
      <c r="AV352" s="363">
        <v>6.7199999999999982E-2</v>
      </c>
      <c r="AW352" s="363">
        <v>0.29016964301437853</v>
      </c>
    </row>
    <row r="353" spans="35:49">
      <c r="AI353" s="359" t="s">
        <v>1758</v>
      </c>
      <c r="AJ353" s="363">
        <v>66.411000000000001</v>
      </c>
      <c r="AK353" s="363">
        <v>0.30463761467889899</v>
      </c>
      <c r="AL353" s="363">
        <v>1.0429291062200145E-2</v>
      </c>
      <c r="AM353" s="363">
        <v>1.0477352311334707E-2</v>
      </c>
      <c r="AN353" s="363">
        <v>0.10212390054340925</v>
      </c>
      <c r="AO353" s="363">
        <v>0.10235893860007883</v>
      </c>
      <c r="AP353" s="363">
        <v>0.3019</v>
      </c>
      <c r="AQ353" s="363">
        <v>0.2397</v>
      </c>
      <c r="AR353" s="363">
        <v>0.37509999999999999</v>
      </c>
      <c r="AS353" s="363">
        <v>0.33523076475980218</v>
      </c>
      <c r="AT353" s="363">
        <v>6.93262209662137E-3</v>
      </c>
      <c r="AU353" s="363">
        <v>8.1501607608787136E-2</v>
      </c>
      <c r="AV353" s="363">
        <v>7.1799999999999975E-2</v>
      </c>
      <c r="AW353" s="363">
        <v>0.28376615144936107</v>
      </c>
    </row>
    <row r="354" spans="35:49">
      <c r="AI354" s="359" t="s">
        <v>1757</v>
      </c>
      <c r="AJ354" s="363">
        <v>67.451099999999997</v>
      </c>
      <c r="AK354" s="363">
        <v>0.30940871559633015</v>
      </c>
      <c r="AL354" s="363">
        <v>1.0622038593763155E-2</v>
      </c>
      <c r="AM354" s="363">
        <v>1.0670988080370359E-2</v>
      </c>
      <c r="AN354" s="363">
        <v>0.10306327470909876</v>
      </c>
      <c r="AO354" s="363">
        <v>0.10330047473448686</v>
      </c>
      <c r="AP354" s="363">
        <v>0.30354999999999999</v>
      </c>
      <c r="AQ354" s="363">
        <v>0.253</v>
      </c>
      <c r="AR354" s="363">
        <v>0.37509999999999999</v>
      </c>
      <c r="AS354" s="363">
        <v>0.33309751637235774</v>
      </c>
      <c r="AT354" s="363">
        <v>6.9963909701505015E-3</v>
      </c>
      <c r="AU354" s="363">
        <v>8.1083347361333213E-2</v>
      </c>
      <c r="AV354" s="363">
        <v>6.9250000000000034E-2</v>
      </c>
      <c r="AW354" s="363">
        <v>0.29055598923896608</v>
      </c>
    </row>
    <row r="355" spans="35:49">
      <c r="AI355" s="359" t="s">
        <v>1756</v>
      </c>
      <c r="AJ355" s="363">
        <v>70.211600000000004</v>
      </c>
      <c r="AK355" s="363">
        <v>0.32207155963302753</v>
      </c>
      <c r="AL355" s="363">
        <v>1.0680863227842773E-2</v>
      </c>
      <c r="AM355" s="363">
        <v>1.0730083795713016E-2</v>
      </c>
      <c r="AN355" s="363">
        <v>0.10334826185206393</v>
      </c>
      <c r="AO355" s="363">
        <v>0.10358611777508131</v>
      </c>
      <c r="AP355" s="363">
        <v>0.31669999999999998</v>
      </c>
      <c r="AQ355" s="363">
        <v>0.25990000000000002</v>
      </c>
      <c r="AR355" s="363">
        <v>0.3992</v>
      </c>
      <c r="AS355" s="363">
        <v>0.32088602287584866</v>
      </c>
      <c r="AT355" s="363">
        <v>7.0157371580072177E-3</v>
      </c>
      <c r="AU355" s="363">
        <v>8.2630931739752542E-2</v>
      </c>
      <c r="AV355" s="363">
        <v>6.4700000000000008E-2</v>
      </c>
      <c r="AW355" s="363">
        <v>0.30035782030770086</v>
      </c>
    </row>
    <row r="356" spans="35:49">
      <c r="AI356" s="359" t="s">
        <v>1755</v>
      </c>
      <c r="AJ356" s="363">
        <v>66.486699999999999</v>
      </c>
      <c r="AK356" s="363">
        <v>0.30498486238532119</v>
      </c>
      <c r="AL356" s="363">
        <v>9.4838977983755634E-3</v>
      </c>
      <c r="AM356" s="363">
        <v>9.5276023965247588E-3</v>
      </c>
      <c r="AN356" s="363">
        <v>9.7385305864773883E-2</v>
      </c>
      <c r="AO356" s="363">
        <v>9.7609438050450623E-2</v>
      </c>
      <c r="AP356" s="363">
        <v>0.30070000000000002</v>
      </c>
      <c r="AQ356" s="363">
        <v>0.253</v>
      </c>
      <c r="AR356" s="363">
        <v>0.372975</v>
      </c>
      <c r="AS356" s="363">
        <v>0.31931193274024278</v>
      </c>
      <c r="AT356" s="363">
        <v>6.610945329466592E-3</v>
      </c>
      <c r="AU356" s="363">
        <v>7.7342243918862047E-2</v>
      </c>
      <c r="AV356" s="363">
        <v>6.7400000000000002E-2</v>
      </c>
      <c r="AW356" s="363">
        <v>0.28382650684116034</v>
      </c>
    </row>
    <row r="357" spans="35:49">
      <c r="AI357" s="359" t="s">
        <v>1754</v>
      </c>
      <c r="AJ357" s="363">
        <v>67.561700000000002</v>
      </c>
      <c r="AK357" s="363">
        <v>0.3099160550458715</v>
      </c>
      <c r="AL357" s="363">
        <v>1.061501584315294E-2</v>
      </c>
      <c r="AM357" s="363">
        <v>1.0663932966854106E-2</v>
      </c>
      <c r="AN357" s="363">
        <v>0.10302919898336073</v>
      </c>
      <c r="AO357" s="363">
        <v>0.10326632058349956</v>
      </c>
      <c r="AP357" s="363">
        <v>0.30664999999999998</v>
      </c>
      <c r="AQ357" s="363">
        <v>0.255</v>
      </c>
      <c r="AR357" s="363">
        <v>0.37909999999999999</v>
      </c>
      <c r="AS357" s="363">
        <v>0.33244227688723998</v>
      </c>
      <c r="AT357" s="363">
        <v>6.9940777591592177E-3</v>
      </c>
      <c r="AU357" s="363">
        <v>8.138409224812726E-2</v>
      </c>
      <c r="AV357" s="363">
        <v>6.6250000000000031E-2</v>
      </c>
      <c r="AW357" s="363">
        <v>0.29080071821633274</v>
      </c>
    </row>
    <row r="358" spans="35:49">
      <c r="AI358" s="359" t="s">
        <v>1753</v>
      </c>
      <c r="AJ358" s="363">
        <v>70.807400000000001</v>
      </c>
      <c r="AK358" s="363">
        <v>0.32480458715596333</v>
      </c>
      <c r="AL358" s="363">
        <v>8.8037827312515797E-3</v>
      </c>
      <c r="AM358" s="363">
        <v>8.8443531585845371E-3</v>
      </c>
      <c r="AN358" s="363">
        <v>9.382847505555858E-2</v>
      </c>
      <c r="AO358" s="363">
        <v>9.4044421198625799E-2</v>
      </c>
      <c r="AP358" s="363">
        <v>0.32665</v>
      </c>
      <c r="AQ358" s="363">
        <v>0.25995000000000001</v>
      </c>
      <c r="AR358" s="363">
        <v>0.39692500000000003</v>
      </c>
      <c r="AS358" s="363">
        <v>0.2888766931438207</v>
      </c>
      <c r="AT358" s="363">
        <v>6.3694919210998758E-3</v>
      </c>
      <c r="AU358" s="363">
        <v>7.7921934180624527E-2</v>
      </c>
      <c r="AV358" s="363">
        <v>6.7399999999999988E-2</v>
      </c>
      <c r="AW358" s="363">
        <v>0.30919358372919764</v>
      </c>
    </row>
    <row r="359" spans="35:49">
      <c r="AI359" s="359" t="s">
        <v>1752</v>
      </c>
      <c r="AJ359" s="363">
        <v>67.626800000000003</v>
      </c>
      <c r="AK359" s="363">
        <v>0.31021467889908277</v>
      </c>
      <c r="AL359" s="363">
        <v>1.088266051847488E-2</v>
      </c>
      <c r="AM359" s="363">
        <v>1.0932811027776608E-2</v>
      </c>
      <c r="AN359" s="363">
        <v>0.1043199909819536</v>
      </c>
      <c r="AO359" s="363">
        <v>0.10456008333860779</v>
      </c>
      <c r="AP359" s="363">
        <v>0.31159999999999999</v>
      </c>
      <c r="AQ359" s="363">
        <v>0.24265</v>
      </c>
      <c r="AR359" s="363">
        <v>0.38779999999999998</v>
      </c>
      <c r="AS359" s="363">
        <v>0.33628321958256002</v>
      </c>
      <c r="AT359" s="363">
        <v>7.0817024296229471E-3</v>
      </c>
      <c r="AU359" s="363">
        <v>8.2735375810116987E-2</v>
      </c>
      <c r="AV359" s="363">
        <v>7.4799999999999978E-2</v>
      </c>
      <c r="AW359" s="363">
        <v>0.28839059464262107</v>
      </c>
    </row>
    <row r="360" spans="35:49">
      <c r="AI360" s="359" t="s">
        <v>1751</v>
      </c>
      <c r="AJ360" s="363">
        <v>68.257300000000001</v>
      </c>
      <c r="AK360" s="363">
        <v>0.31310688073394505</v>
      </c>
      <c r="AL360" s="363">
        <v>1.034821807192155E-2</v>
      </c>
      <c r="AM360" s="363">
        <v>1.0395905712805981E-2</v>
      </c>
      <c r="AN360" s="363">
        <v>0.10172619167117949</v>
      </c>
      <c r="AO360" s="363">
        <v>0.10196031440127076</v>
      </c>
      <c r="AP360" s="363">
        <v>0.31030000000000002</v>
      </c>
      <c r="AQ360" s="363">
        <v>0.25717499999999999</v>
      </c>
      <c r="AR360" s="363">
        <v>0.3861</v>
      </c>
      <c r="AS360" s="363">
        <v>0.32489286544174945</v>
      </c>
      <c r="AT360" s="363">
        <v>6.9056238591767433E-3</v>
      </c>
      <c r="AU360" s="363">
        <v>8.0608113795135092E-2</v>
      </c>
      <c r="AV360" s="363">
        <v>6.8799999999999972E-2</v>
      </c>
      <c r="AW360" s="363">
        <v>0.29336769401326407</v>
      </c>
    </row>
    <row r="361" spans="35:49">
      <c r="AI361" s="359" t="s">
        <v>1750</v>
      </c>
      <c r="AJ361" s="363">
        <v>69.343400000000003</v>
      </c>
      <c r="AK361" s="363">
        <v>0.31808899082568792</v>
      </c>
      <c r="AL361" s="363">
        <v>1.2194866025587071E-2</v>
      </c>
      <c r="AM361" s="363">
        <v>1.2251063564875491E-2</v>
      </c>
      <c r="AN361" s="363">
        <v>0.11043036731618287</v>
      </c>
      <c r="AO361" s="363">
        <v>0.11068452269796121</v>
      </c>
      <c r="AP361" s="363">
        <v>0.3291</v>
      </c>
      <c r="AQ361" s="363">
        <v>0.255</v>
      </c>
      <c r="AR361" s="363">
        <v>0.39197500000000002</v>
      </c>
      <c r="AS361" s="363">
        <v>0.34716815262776096</v>
      </c>
      <c r="AT361" s="363">
        <v>7.496501803402683E-3</v>
      </c>
      <c r="AU361" s="363">
        <v>8.8553413012372698E-2</v>
      </c>
      <c r="AV361" s="363">
        <v>7.240000000000002E-2</v>
      </c>
      <c r="AW361" s="363">
        <v>0.29466527125004766</v>
      </c>
    </row>
    <row r="362" spans="35:49">
      <c r="AI362" s="359" t="s">
        <v>1749</v>
      </c>
      <c r="AJ362" s="363">
        <v>65.292400000000001</v>
      </c>
      <c r="AK362" s="363">
        <v>0.29950642201834871</v>
      </c>
      <c r="AL362" s="363">
        <v>1.2025340967931996E-2</v>
      </c>
      <c r="AM362" s="363">
        <v>1.2080757285756567E-2</v>
      </c>
      <c r="AN362" s="363">
        <v>0.10966011566623481</v>
      </c>
      <c r="AO362" s="363">
        <v>0.10991249831459826</v>
      </c>
      <c r="AP362" s="363">
        <v>0.28784999999999999</v>
      </c>
      <c r="AQ362" s="363">
        <v>0.2258</v>
      </c>
      <c r="AR362" s="363">
        <v>0.37832500000000002</v>
      </c>
      <c r="AS362" s="363">
        <v>0.36613610795803464</v>
      </c>
      <c r="AT362" s="363">
        <v>7.4442137143268129E-3</v>
      </c>
      <c r="AU362" s="363">
        <v>8.5384816092921478E-2</v>
      </c>
      <c r="AV362" s="363">
        <v>6.8949999999999984E-2</v>
      </c>
      <c r="AW362" s="363">
        <v>0.27641419494263036</v>
      </c>
    </row>
    <row r="363" spans="35:49">
      <c r="AI363" s="359" t="s">
        <v>1748</v>
      </c>
      <c r="AJ363" s="363">
        <v>68.867000000000004</v>
      </c>
      <c r="AK363" s="363">
        <v>0.31590366972477063</v>
      </c>
      <c r="AL363" s="363">
        <v>1.3716966133322113E-2</v>
      </c>
      <c r="AM363" s="363">
        <v>1.3780177958821293E-2</v>
      </c>
      <c r="AN363" s="363">
        <v>0.11711945241215105</v>
      </c>
      <c r="AO363" s="363">
        <v>0.11738900271669954</v>
      </c>
      <c r="AP363" s="363">
        <v>0.31159999999999999</v>
      </c>
      <c r="AQ363" s="363">
        <v>0.24610000000000001</v>
      </c>
      <c r="AR363" s="363">
        <v>0.39185000000000003</v>
      </c>
      <c r="AS363" s="363">
        <v>0.3707441971604532</v>
      </c>
      <c r="AT363" s="363">
        <v>7.9505864877492047E-3</v>
      </c>
      <c r="AU363" s="363">
        <v>9.1352394579580845E-2</v>
      </c>
      <c r="AV363" s="363">
        <v>7.6600000000000015E-2</v>
      </c>
      <c r="AW363" s="363">
        <v>0.28975752307051944</v>
      </c>
    </row>
    <row r="364" spans="35:49">
      <c r="AI364" s="359" t="s">
        <v>1747</v>
      </c>
      <c r="AJ364" s="363">
        <v>65.879300000000001</v>
      </c>
      <c r="AK364" s="363">
        <v>0.302198623853211</v>
      </c>
      <c r="AL364" s="363">
        <v>1.0377122612785122E-2</v>
      </c>
      <c r="AM364" s="363">
        <v>1.0424943454318695E-2</v>
      </c>
      <c r="AN364" s="363">
        <v>0.10186816290080587</v>
      </c>
      <c r="AO364" s="363">
        <v>0.10210261237754249</v>
      </c>
      <c r="AP364" s="363">
        <v>0.3004</v>
      </c>
      <c r="AQ364" s="363">
        <v>0.24095</v>
      </c>
      <c r="AR364" s="363">
        <v>0.379525</v>
      </c>
      <c r="AS364" s="363">
        <v>0.33709009525565209</v>
      </c>
      <c r="AT364" s="363">
        <v>6.9152614942294115E-3</v>
      </c>
      <c r="AU364" s="363">
        <v>7.9630683444154526E-2</v>
      </c>
      <c r="AV364" s="363">
        <v>6.9900000000000018E-2</v>
      </c>
      <c r="AW364" s="363">
        <v>0.28051278435483373</v>
      </c>
    </row>
    <row r="365" spans="35:49">
      <c r="AI365" s="359" t="s">
        <v>1746</v>
      </c>
      <c r="AJ365" s="363">
        <v>66.592299999999994</v>
      </c>
      <c r="AK365" s="363">
        <v>0.30546926605504593</v>
      </c>
      <c r="AL365" s="363">
        <v>1.1472707174690684E-2</v>
      </c>
      <c r="AM365" s="363">
        <v>1.1525576793007232E-2</v>
      </c>
      <c r="AN365" s="363">
        <v>0.10711072390144082</v>
      </c>
      <c r="AO365" s="363">
        <v>0.10735723912716474</v>
      </c>
      <c r="AP365" s="363">
        <v>0.3004</v>
      </c>
      <c r="AQ365" s="363">
        <v>0.24572500000000003</v>
      </c>
      <c r="AR365" s="363">
        <v>0.37832500000000002</v>
      </c>
      <c r="AS365" s="363">
        <v>0.35064320965808499</v>
      </c>
      <c r="AT365" s="363">
        <v>7.2711497245309788E-3</v>
      </c>
      <c r="AU365" s="363">
        <v>8.4029888056560892E-2</v>
      </c>
      <c r="AV365" s="363">
        <v>7.2450000000000014E-2</v>
      </c>
      <c r="AW365" s="363">
        <v>0.28230432376241565</v>
      </c>
    </row>
    <row r="366" spans="35:49">
      <c r="AI366" s="359" t="s">
        <v>1745</v>
      </c>
      <c r="AJ366" s="363">
        <v>67.197000000000003</v>
      </c>
      <c r="AK366" s="363">
        <v>0.30824311926605491</v>
      </c>
      <c r="AL366" s="363">
        <v>1.02171424526555E-2</v>
      </c>
      <c r="AM366" s="363">
        <v>1.0264226058428106E-2</v>
      </c>
      <c r="AN366" s="363">
        <v>0.10107988154254782</v>
      </c>
      <c r="AO366" s="363">
        <v>0.10131251679051363</v>
      </c>
      <c r="AP366" s="363">
        <v>0.3039</v>
      </c>
      <c r="AQ366" s="363">
        <v>0.247475</v>
      </c>
      <c r="AR366" s="363">
        <v>0.37209999999999999</v>
      </c>
      <c r="AS366" s="363">
        <v>0.327922588452988</v>
      </c>
      <c r="AT366" s="363">
        <v>6.8617494688021068E-3</v>
      </c>
      <c r="AU366" s="363">
        <v>7.8466593721067235E-2</v>
      </c>
      <c r="AV366" s="363">
        <v>6.1800000000000008E-2</v>
      </c>
      <c r="AW366" s="363">
        <v>0.29038044462233381</v>
      </c>
    </row>
    <row r="367" spans="35:49">
      <c r="AI367" s="359" t="s">
        <v>1744</v>
      </c>
      <c r="AJ367" s="363">
        <v>68.095799999999997</v>
      </c>
      <c r="AK367" s="363">
        <v>0.31236605504587145</v>
      </c>
      <c r="AL367" s="363">
        <v>1.2318365086272201E-2</v>
      </c>
      <c r="AM367" s="363">
        <v>1.2375131745655944E-2</v>
      </c>
      <c r="AN367" s="363">
        <v>0.11098813038461455</v>
      </c>
      <c r="AO367" s="363">
        <v>0.11124356945754638</v>
      </c>
      <c r="AP367" s="363">
        <v>0.31659999999999999</v>
      </c>
      <c r="AQ367" s="363">
        <v>0.23929999999999998</v>
      </c>
      <c r="AR367" s="363">
        <v>0.38719999999999999</v>
      </c>
      <c r="AS367" s="363">
        <v>0.35531431342088615</v>
      </c>
      <c r="AT367" s="363">
        <v>7.5343652276580585E-3</v>
      </c>
      <c r="AU367" s="363">
        <v>8.862509889739921E-2</v>
      </c>
      <c r="AV367" s="363">
        <v>7.1199999999999986E-2</v>
      </c>
      <c r="AW367" s="363">
        <v>0.28627323081800804</v>
      </c>
    </row>
    <row r="368" spans="35:49">
      <c r="AI368" s="359" t="s">
        <v>1743</v>
      </c>
      <c r="AJ368" s="363">
        <v>65.022099999999995</v>
      </c>
      <c r="AK368" s="363">
        <v>0.29826651376146801</v>
      </c>
      <c r="AL368" s="363">
        <v>1.085962204380945E-2</v>
      </c>
      <c r="AM368" s="363">
        <v>1.0909666385025161E-2</v>
      </c>
      <c r="AN368" s="363">
        <v>0.10420951033283599</v>
      </c>
      <c r="AO368" s="363">
        <v>0.10444934841838488</v>
      </c>
      <c r="AP368" s="363">
        <v>0.3004</v>
      </c>
      <c r="AQ368" s="363">
        <v>0.22549999999999998</v>
      </c>
      <c r="AR368" s="363">
        <v>0.37975000000000003</v>
      </c>
      <c r="AS368" s="363">
        <v>0.34938387490650463</v>
      </c>
      <c r="AT368" s="363">
        <v>7.0742025144684504E-3</v>
      </c>
      <c r="AU368" s="363">
        <v>8.4941132901270935E-2</v>
      </c>
      <c r="AV368" s="363">
        <v>7.5600000000000001E-2</v>
      </c>
      <c r="AW368" s="363">
        <v>0.27407459174908638</v>
      </c>
    </row>
    <row r="369" spans="35:49">
      <c r="AI369" s="359" t="s">
        <v>1742</v>
      </c>
      <c r="AJ369" s="363">
        <v>67.671599999999998</v>
      </c>
      <c r="AK369" s="363">
        <v>0.31042018348623851</v>
      </c>
      <c r="AL369" s="363">
        <v>1.0797702803636062E-2</v>
      </c>
      <c r="AM369" s="363">
        <v>1.0847461802731159E-2</v>
      </c>
      <c r="AN369" s="363">
        <v>0.10391199547519074</v>
      </c>
      <c r="AO369" s="363">
        <v>0.10415114883058736</v>
      </c>
      <c r="AP369" s="363">
        <v>0.30880000000000002</v>
      </c>
      <c r="AQ369" s="363">
        <v>0.23185</v>
      </c>
      <c r="AR369" s="363">
        <v>0.39042500000000002</v>
      </c>
      <c r="AS369" s="363">
        <v>0.33474626007943631</v>
      </c>
      <c r="AT369" s="363">
        <v>7.0540058899250333E-3</v>
      </c>
      <c r="AU369" s="363">
        <v>8.5885691440114473E-2</v>
      </c>
      <c r="AV369" s="363">
        <v>7.9299999999999982E-2</v>
      </c>
      <c r="AW369" s="363">
        <v>0.29102147499087117</v>
      </c>
    </row>
    <row r="370" spans="35:49">
      <c r="AI370" s="359" t="s">
        <v>1741</v>
      </c>
      <c r="AJ370" s="363">
        <v>67.490800000000007</v>
      </c>
      <c r="AK370" s="363">
        <v>0.30959082568807361</v>
      </c>
      <c r="AL370" s="363">
        <v>1.2823106154364107E-2</v>
      </c>
      <c r="AM370" s="363">
        <v>1.2882198809453342E-2</v>
      </c>
      <c r="AN370" s="363">
        <v>0.11323915468760842</v>
      </c>
      <c r="AO370" s="363">
        <v>0.11349977449075986</v>
      </c>
      <c r="AP370" s="363">
        <v>0.3155</v>
      </c>
      <c r="AQ370" s="363">
        <v>0.2341</v>
      </c>
      <c r="AR370" s="363">
        <v>0.39235000000000003</v>
      </c>
      <c r="AS370" s="363">
        <v>0.36577038236172366</v>
      </c>
      <c r="AT370" s="363">
        <v>7.6871747143690914E-3</v>
      </c>
      <c r="AU370" s="363">
        <v>9.4103838060769288E-2</v>
      </c>
      <c r="AV370" s="363">
        <v>8.0850000000000005E-2</v>
      </c>
      <c r="AW370" s="363">
        <v>0.28362540253733376</v>
      </c>
    </row>
    <row r="371" spans="35:49">
      <c r="AI371" s="359" t="s">
        <v>1740</v>
      </c>
      <c r="AJ371" s="363">
        <v>69.651799999999994</v>
      </c>
      <c r="AK371" s="363">
        <v>0.31950366972477046</v>
      </c>
      <c r="AL371" s="363">
        <v>1.2166895582863392E-2</v>
      </c>
      <c r="AM371" s="363">
        <v>1.2222964226102393E-2</v>
      </c>
      <c r="AN371" s="363">
        <v>0.11030365172043667</v>
      </c>
      <c r="AO371" s="363">
        <v>0.11055751546639601</v>
      </c>
      <c r="AP371" s="363">
        <v>0.33145000000000002</v>
      </c>
      <c r="AQ371" s="363">
        <v>0.253</v>
      </c>
      <c r="AR371" s="363">
        <v>0.39850000000000002</v>
      </c>
      <c r="AS371" s="363">
        <v>0.34523438123717132</v>
      </c>
      <c r="AT371" s="363">
        <v>7.4878997882585072E-3</v>
      </c>
      <c r="AU371" s="363">
        <v>8.9127489268580093E-2</v>
      </c>
      <c r="AV371" s="363">
        <v>7.2250000000000036E-2</v>
      </c>
      <c r="AW371" s="363">
        <v>0.29334531055822016</v>
      </c>
    </row>
    <row r="372" spans="35:49">
      <c r="AI372" s="359" t="s">
        <v>1739</v>
      </c>
      <c r="AJ372" s="363">
        <v>68.649900000000002</v>
      </c>
      <c r="AK372" s="363">
        <v>0.31490779816513781</v>
      </c>
      <c r="AL372" s="363">
        <v>1.0648484663959268E-2</v>
      </c>
      <c r="AM372" s="363">
        <v>1.0697556021857697E-2</v>
      </c>
      <c r="AN372" s="363">
        <v>0.10319149511446797</v>
      </c>
      <c r="AO372" s="363">
        <v>0.10342899023899293</v>
      </c>
      <c r="AP372" s="363">
        <v>0.3155</v>
      </c>
      <c r="AQ372" s="363">
        <v>0.25695000000000001</v>
      </c>
      <c r="AR372" s="363">
        <v>0.3916</v>
      </c>
      <c r="AS372" s="363">
        <v>0.32768796363802427</v>
      </c>
      <c r="AT372" s="363">
        <v>7.0050951384281572E-3</v>
      </c>
      <c r="AU372" s="363">
        <v>8.2030733944954123E-2</v>
      </c>
      <c r="AV372" s="363">
        <v>6.4649999999999985E-2</v>
      </c>
      <c r="AW372" s="363">
        <v>0.29343825926970268</v>
      </c>
    </row>
    <row r="373" spans="35:49">
      <c r="AI373" s="359" t="s">
        <v>1738</v>
      </c>
      <c r="AJ373" s="363">
        <v>66.244500000000002</v>
      </c>
      <c r="AK373" s="363">
        <v>0.30387385321100918</v>
      </c>
      <c r="AL373" s="363">
        <v>1.240626908698764E-2</v>
      </c>
      <c r="AM373" s="363">
        <v>1.2463440833932284E-2</v>
      </c>
      <c r="AN373" s="363">
        <v>0.11138343273120846</v>
      </c>
      <c r="AO373" s="363">
        <v>0.11163978159210221</v>
      </c>
      <c r="AP373" s="363">
        <v>0.29409999999999997</v>
      </c>
      <c r="AQ373" s="363">
        <v>0.23680000000000001</v>
      </c>
      <c r="AR373" s="363">
        <v>0.38067499999999999</v>
      </c>
      <c r="AS373" s="363">
        <v>0.36654497106029094</v>
      </c>
      <c r="AT373" s="363">
        <v>7.561200099497665E-3</v>
      </c>
      <c r="AU373" s="363">
        <v>8.7586373200909021E-2</v>
      </c>
      <c r="AV373" s="363">
        <v>7.6200000000000045E-2</v>
      </c>
      <c r="AW373" s="363">
        <v>0.27929709066082614</v>
      </c>
    </row>
    <row r="374" spans="35:49">
      <c r="AI374" s="359" t="s">
        <v>1737</v>
      </c>
      <c r="AJ374" s="363">
        <v>67.913600000000002</v>
      </c>
      <c r="AK374" s="363">
        <v>0.31153027522935772</v>
      </c>
      <c r="AL374" s="363">
        <v>9.2788573402912237E-3</v>
      </c>
      <c r="AM374" s="363">
        <v>9.3216170515368051E-3</v>
      </c>
      <c r="AN374" s="363">
        <v>9.6326825652521236E-2</v>
      </c>
      <c r="AO374" s="363">
        <v>9.6548521747030422E-2</v>
      </c>
      <c r="AP374" s="363">
        <v>0.30520000000000003</v>
      </c>
      <c r="AQ374" s="363">
        <v>0.25535000000000002</v>
      </c>
      <c r="AR374" s="363">
        <v>0.39080000000000004</v>
      </c>
      <c r="AS374" s="363">
        <v>0.30920534314555015</v>
      </c>
      <c r="AT374" s="363">
        <v>6.5390910106513794E-3</v>
      </c>
      <c r="AU374" s="363">
        <v>7.7696801616025588E-2</v>
      </c>
      <c r="AV374" s="363">
        <v>6.739999999999996E-2</v>
      </c>
      <c r="AW374" s="363">
        <v>0.29393284470108538</v>
      </c>
    </row>
    <row r="375" spans="35:49">
      <c r="AI375" s="359" t="s">
        <v>1736</v>
      </c>
      <c r="AJ375" s="363">
        <v>67.544700000000006</v>
      </c>
      <c r="AK375" s="363">
        <v>0.30983807339449509</v>
      </c>
      <c r="AL375" s="363">
        <v>7.3970393302331483E-3</v>
      </c>
      <c r="AM375" s="363">
        <v>7.4311270690821489E-3</v>
      </c>
      <c r="AN375" s="363">
        <v>8.6006042405363289E-2</v>
      </c>
      <c r="AO375" s="363">
        <v>8.6203985227378835E-2</v>
      </c>
      <c r="AP375" s="363">
        <v>0.30720000000000003</v>
      </c>
      <c r="AQ375" s="363">
        <v>0.26285000000000003</v>
      </c>
      <c r="AR375" s="363">
        <v>0.373</v>
      </c>
      <c r="AS375" s="363">
        <v>0.27758384069170811</v>
      </c>
      <c r="AT375" s="363">
        <v>5.8384705916019386E-3</v>
      </c>
      <c r="AU375" s="363">
        <v>6.7895303425637571E-2</v>
      </c>
      <c r="AV375" s="363">
        <v>5.5600000000000038E-2</v>
      </c>
      <c r="AW375" s="363">
        <v>0.29459901972164565</v>
      </c>
    </row>
    <row r="376" spans="35:49">
      <c r="AI376" s="359" t="s">
        <v>1735</v>
      </c>
      <c r="AJ376" s="363">
        <v>67.352800000000002</v>
      </c>
      <c r="AK376" s="363">
        <v>0.30895779816513763</v>
      </c>
      <c r="AL376" s="363">
        <v>9.8944828061610993E-3</v>
      </c>
      <c r="AM376" s="363">
        <v>9.9400795011203667E-3</v>
      </c>
      <c r="AN376" s="363">
        <v>9.947101490464999E-2</v>
      </c>
      <c r="AO376" s="363">
        <v>9.9699947347630866E-2</v>
      </c>
      <c r="AP376" s="363">
        <v>0.30880000000000002</v>
      </c>
      <c r="AQ376" s="363">
        <v>0.247475</v>
      </c>
      <c r="AR376" s="363">
        <v>0.37774999999999997</v>
      </c>
      <c r="AS376" s="363">
        <v>0.32195664098914517</v>
      </c>
      <c r="AT376" s="363">
        <v>6.7525324848731931E-3</v>
      </c>
      <c r="AU376" s="363">
        <v>8.0263302752293583E-2</v>
      </c>
      <c r="AV376" s="363">
        <v>6.4549999999999969E-2</v>
      </c>
      <c r="AW376" s="363">
        <v>0.29008330939831772</v>
      </c>
    </row>
    <row r="377" spans="35:49">
      <c r="AI377" s="359" t="s">
        <v>1734</v>
      </c>
      <c r="AJ377" s="363">
        <v>65.652900000000002</v>
      </c>
      <c r="AK377" s="363">
        <v>0.30116009174311931</v>
      </c>
      <c r="AL377" s="363">
        <v>1.0047733407331035E-2</v>
      </c>
      <c r="AM377" s="363">
        <v>1.0094036326258828E-2</v>
      </c>
      <c r="AN377" s="363">
        <v>0.10023838290460912</v>
      </c>
      <c r="AO377" s="363">
        <v>0.10046908144428726</v>
      </c>
      <c r="AP377" s="363">
        <v>0.28905000000000003</v>
      </c>
      <c r="AQ377" s="363">
        <v>0.23069999999999999</v>
      </c>
      <c r="AR377" s="363">
        <v>0.37832500000000002</v>
      </c>
      <c r="AS377" s="363">
        <v>0.33284085658371199</v>
      </c>
      <c r="AT377" s="363">
        <v>6.8046248190324777E-3</v>
      </c>
      <c r="AU377" s="363">
        <v>8.2324686474202505E-2</v>
      </c>
      <c r="AV377" s="363">
        <v>6.8499999999999991E-2</v>
      </c>
      <c r="AW377" s="363">
        <v>0.28072522144139339</v>
      </c>
    </row>
    <row r="378" spans="35:49">
      <c r="AI378" s="359" t="s">
        <v>1733</v>
      </c>
      <c r="AJ378" s="363">
        <v>68.135499999999993</v>
      </c>
      <c r="AK378" s="363">
        <v>0.31254816513761474</v>
      </c>
      <c r="AL378" s="363">
        <v>1.0064218184706679E-2</v>
      </c>
      <c r="AM378" s="363">
        <v>1.0110597070350488E-2</v>
      </c>
      <c r="AN378" s="363">
        <v>0.10032057707522758</v>
      </c>
      <c r="AO378" s="363">
        <v>0.10055146478470857</v>
      </c>
      <c r="AP378" s="363">
        <v>0.30615000000000003</v>
      </c>
      <c r="AQ378" s="363">
        <v>0.25520000000000004</v>
      </c>
      <c r="AR378" s="363">
        <v>0.38824999999999998</v>
      </c>
      <c r="AS378" s="363">
        <v>0.3209763750526467</v>
      </c>
      <c r="AT378" s="363">
        <v>6.8102045229060174E-3</v>
      </c>
      <c r="AU378" s="363">
        <v>8.0852142075582861E-2</v>
      </c>
      <c r="AV378" s="363">
        <v>6.9599999999999995E-2</v>
      </c>
      <c r="AW378" s="363">
        <v>0.29284434524524278</v>
      </c>
    </row>
    <row r="379" spans="35:49">
      <c r="AI379" s="359" t="s">
        <v>1732</v>
      </c>
      <c r="AJ379" s="363">
        <v>68.334800000000001</v>
      </c>
      <c r="AK379" s="363">
        <v>0.31346238532110088</v>
      </c>
      <c r="AL379" s="363">
        <v>1.1206058952108411E-2</v>
      </c>
      <c r="AM379" s="363">
        <v>1.1257699776772505E-2</v>
      </c>
      <c r="AN379" s="363">
        <v>0.10585867443014961</v>
      </c>
      <c r="AO379" s="363">
        <v>0.10610230806524665</v>
      </c>
      <c r="AP379" s="363">
        <v>0.30599999999999999</v>
      </c>
      <c r="AQ379" s="363">
        <v>0.2397</v>
      </c>
      <c r="AR379" s="363">
        <v>0.39607500000000001</v>
      </c>
      <c r="AS379" s="363">
        <v>0.33770774225976541</v>
      </c>
      <c r="AT379" s="363">
        <v>7.1861550681914773E-3</v>
      </c>
      <c r="AU379" s="363">
        <v>8.6879235754566103E-2</v>
      </c>
      <c r="AV379" s="363">
        <v>7.980000000000001E-2</v>
      </c>
      <c r="AW379" s="363">
        <v>0.2912906763366529</v>
      </c>
    </row>
    <row r="380" spans="35:49">
      <c r="AI380" s="359" t="s">
        <v>1731</v>
      </c>
      <c r="AJ380" s="363">
        <v>69.585499999999996</v>
      </c>
      <c r="AK380" s="363">
        <v>0.3191995412844037</v>
      </c>
      <c r="AL380" s="363">
        <v>9.0795289447437033E-3</v>
      </c>
      <c r="AM380" s="363">
        <v>9.1213700919545032E-3</v>
      </c>
      <c r="AN380" s="363">
        <v>9.528656224643485E-2</v>
      </c>
      <c r="AO380" s="363">
        <v>9.5505864175737934E-2</v>
      </c>
      <c r="AP380" s="363">
        <v>0.32579999999999998</v>
      </c>
      <c r="AQ380" s="363">
        <v>0.2611</v>
      </c>
      <c r="AR380" s="363">
        <v>0.39042500000000002</v>
      </c>
      <c r="AS380" s="363">
        <v>0.29851722801047337</v>
      </c>
      <c r="AT380" s="363">
        <v>6.4684733292176815E-3</v>
      </c>
      <c r="AU380" s="363">
        <v>7.8123407120612748E-2</v>
      </c>
      <c r="AV380" s="363">
        <v>6.4899999999999958E-2</v>
      </c>
      <c r="AW380" s="363">
        <v>0.30295911880611986</v>
      </c>
    </row>
    <row r="381" spans="35:49">
      <c r="AI381" s="359" t="s">
        <v>1730</v>
      </c>
      <c r="AJ381" s="363">
        <v>66.069199999999995</v>
      </c>
      <c r="AK381" s="363">
        <v>0.30306972477064242</v>
      </c>
      <c r="AL381" s="363">
        <v>9.5450802760710367E-3</v>
      </c>
      <c r="AM381" s="363">
        <v>9.589066821122056E-3</v>
      </c>
      <c r="AN381" s="363">
        <v>9.7698926688429069E-2</v>
      </c>
      <c r="AO381" s="363">
        <v>9.7923780672123026E-2</v>
      </c>
      <c r="AP381" s="363">
        <v>0.29449999999999998</v>
      </c>
      <c r="AQ381" s="363">
        <v>0.24560000000000001</v>
      </c>
      <c r="AR381" s="363">
        <v>0.38100000000000001</v>
      </c>
      <c r="AS381" s="363">
        <v>0.32236452110934477</v>
      </c>
      <c r="AT381" s="363">
        <v>6.6322352982247697E-3</v>
      </c>
      <c r="AU381" s="363">
        <v>7.7918516959851872E-2</v>
      </c>
      <c r="AV381" s="363">
        <v>6.8699999999999983E-2</v>
      </c>
      <c r="AW381" s="363">
        <v>0.28521807079280964</v>
      </c>
    </row>
    <row r="382" spans="35:49">
      <c r="AI382" s="359" t="s">
        <v>1729</v>
      </c>
      <c r="AJ382" s="363">
        <v>65.713300000000004</v>
      </c>
      <c r="AK382" s="363">
        <v>0.30143715596330267</v>
      </c>
      <c r="AL382" s="363">
        <v>1.0553968298333473E-2</v>
      </c>
      <c r="AM382" s="363">
        <v>1.0602604096943304E-2</v>
      </c>
      <c r="AN382" s="363">
        <v>0.10273250847873555</v>
      </c>
      <c r="AO382" s="363">
        <v>0.10296894724596976</v>
      </c>
      <c r="AP382" s="363">
        <v>0.30559999999999998</v>
      </c>
      <c r="AQ382" s="363">
        <v>0.23624999999999999</v>
      </c>
      <c r="AR382" s="363">
        <v>0.36877500000000002</v>
      </c>
      <c r="AS382" s="363">
        <v>0.3408090424368333</v>
      </c>
      <c r="AT382" s="363">
        <v>6.9739370953451878E-3</v>
      </c>
      <c r="AU382" s="363">
        <v>8.057500631259995E-2</v>
      </c>
      <c r="AV382" s="363">
        <v>6.5599999999999978E-2</v>
      </c>
      <c r="AW382" s="363">
        <v>0.28120966092204314</v>
      </c>
    </row>
    <row r="383" spans="35:49">
      <c r="AI383" s="359" t="s">
        <v>1728</v>
      </c>
      <c r="AJ383" s="363">
        <v>68.246499999999997</v>
      </c>
      <c r="AK383" s="363">
        <v>0.31305733944954117</v>
      </c>
      <c r="AL383" s="363">
        <v>1.1344683547049912E-2</v>
      </c>
      <c r="AM383" s="363">
        <v>1.1396963194732169E-2</v>
      </c>
      <c r="AN383" s="363">
        <v>0.10651142449075551</v>
      </c>
      <c r="AO383" s="363">
        <v>0.10675656042947511</v>
      </c>
      <c r="AP383" s="363">
        <v>0.31315000000000004</v>
      </c>
      <c r="AQ383" s="363">
        <v>0.24185000000000001</v>
      </c>
      <c r="AR383" s="363">
        <v>0.37975000000000003</v>
      </c>
      <c r="AS383" s="363">
        <v>0.34022976326968724</v>
      </c>
      <c r="AT383" s="363">
        <v>7.2304666296344701E-3</v>
      </c>
      <c r="AU383" s="363">
        <v>8.3427981651376146E-2</v>
      </c>
      <c r="AV383" s="363">
        <v>6.7949999999999955E-2</v>
      </c>
      <c r="AW383" s="363">
        <v>0.29076000905124016</v>
      </c>
    </row>
    <row r="384" spans="35:49">
      <c r="AI384" s="359" t="s">
        <v>1727</v>
      </c>
      <c r="AJ384" s="363">
        <v>68.333699999999993</v>
      </c>
      <c r="AK384" s="363">
        <v>0.31345733944954129</v>
      </c>
      <c r="AL384" s="363">
        <v>8.6376711617288087E-3</v>
      </c>
      <c r="AM384" s="363">
        <v>8.6774760979579733E-3</v>
      </c>
      <c r="AN384" s="363">
        <v>9.2939072309383461E-2</v>
      </c>
      <c r="AO384" s="363">
        <v>9.315297149290501E-2</v>
      </c>
      <c r="AP384" s="363">
        <v>0.2964</v>
      </c>
      <c r="AQ384" s="363">
        <v>0.26174999999999998</v>
      </c>
      <c r="AR384" s="363">
        <v>0.373</v>
      </c>
      <c r="AS384" s="363">
        <v>0.29649671777535236</v>
      </c>
      <c r="AT384" s="363">
        <v>6.3091153285674698E-3</v>
      </c>
      <c r="AU384" s="363">
        <v>7.4261682518306546E-2</v>
      </c>
      <c r="AV384" s="363">
        <v>5.8650000000000008E-2</v>
      </c>
      <c r="AW384" s="363">
        <v>0.29832436700570236</v>
      </c>
    </row>
    <row r="385" spans="35:49">
      <c r="AI385" s="359" t="s">
        <v>1726</v>
      </c>
      <c r="AJ385" s="363">
        <v>70.122900000000001</v>
      </c>
      <c r="AK385" s="363">
        <v>0.32166467889908246</v>
      </c>
      <c r="AL385" s="363">
        <v>1.0476759073520747E-2</v>
      </c>
      <c r="AM385" s="363">
        <v>1.0525039069251257E-2</v>
      </c>
      <c r="AN385" s="363">
        <v>0.10235604072804276</v>
      </c>
      <c r="AO385" s="363">
        <v>0.10259161305511898</v>
      </c>
      <c r="AP385" s="363">
        <v>0.31559999999999999</v>
      </c>
      <c r="AQ385" s="363">
        <v>0.26169999999999999</v>
      </c>
      <c r="AR385" s="363">
        <v>0.39382499999999998</v>
      </c>
      <c r="AS385" s="363">
        <v>0.318207274352791</v>
      </c>
      <c r="AT385" s="363">
        <v>6.9483807991869845E-3</v>
      </c>
      <c r="AU385" s="363">
        <v>8.1483620907331036E-2</v>
      </c>
      <c r="AV385" s="363">
        <v>5.9349999999999986E-2</v>
      </c>
      <c r="AW385" s="363">
        <v>0.30336134701535422</v>
      </c>
    </row>
    <row r="386" spans="35:49">
      <c r="AI386" s="359" t="s">
        <v>1725</v>
      </c>
      <c r="AJ386" s="363">
        <v>68.034000000000006</v>
      </c>
      <c r="AK386" s="363">
        <v>0.31208256880733959</v>
      </c>
      <c r="AL386" s="363">
        <v>1.3864695384226935E-2</v>
      </c>
      <c r="AM386" s="363">
        <v>1.3928587989684202E-2</v>
      </c>
      <c r="AN386" s="363">
        <v>0.1177484411116637</v>
      </c>
      <c r="AO386" s="363">
        <v>0.11801943903308557</v>
      </c>
      <c r="AP386" s="363">
        <v>0.30130000000000001</v>
      </c>
      <c r="AQ386" s="363">
        <v>0.24560000000000001</v>
      </c>
      <c r="AR386" s="363">
        <v>0.38824999999999998</v>
      </c>
      <c r="AS386" s="363">
        <v>0.37729899994624272</v>
      </c>
      <c r="AT386" s="363">
        <v>7.9932850228968434E-3</v>
      </c>
      <c r="AU386" s="363">
        <v>9.2365693123474465E-2</v>
      </c>
      <c r="AV386" s="363">
        <v>7.5900000000000023E-2</v>
      </c>
      <c r="AW386" s="363">
        <v>0.28594699068971363</v>
      </c>
    </row>
    <row r="387" spans="35:49">
      <c r="AI387" s="359" t="s">
        <v>1724</v>
      </c>
      <c r="AJ387" s="363">
        <v>68.509399999999999</v>
      </c>
      <c r="AK387" s="363">
        <v>0.31426330275229392</v>
      </c>
      <c r="AL387" s="363">
        <v>1.0765646910192741E-2</v>
      </c>
      <c r="AM387" s="363">
        <v>1.0815258186276579E-2</v>
      </c>
      <c r="AN387" s="363">
        <v>0.10375763543080933</v>
      </c>
      <c r="AO387" s="363">
        <v>0.10399643352671561</v>
      </c>
      <c r="AP387" s="363">
        <v>0.3155</v>
      </c>
      <c r="AQ387" s="363">
        <v>0.25159999999999999</v>
      </c>
      <c r="AR387" s="363">
        <v>0.39042500000000002</v>
      </c>
      <c r="AS387" s="363">
        <v>0.33016147454095951</v>
      </c>
      <c r="AT387" s="363">
        <v>7.0435272473269748E-3</v>
      </c>
      <c r="AU387" s="363">
        <v>8.3738288022893695E-2</v>
      </c>
      <c r="AV387" s="363">
        <v>6.964999999999999E-2</v>
      </c>
      <c r="AW387" s="363">
        <v>0.29415100015362267</v>
      </c>
    </row>
    <row r="388" spans="35:49">
      <c r="AI388" s="359" t="s">
        <v>1723</v>
      </c>
      <c r="AJ388" s="363">
        <v>67.311000000000007</v>
      </c>
      <c r="AK388" s="363">
        <v>0.30876605504587129</v>
      </c>
      <c r="AL388" s="363">
        <v>1.1079994994529073E-2</v>
      </c>
      <c r="AM388" s="363">
        <v>1.1131054879296488E-2</v>
      </c>
      <c r="AN388" s="363">
        <v>0.1052615551591799</v>
      </c>
      <c r="AO388" s="363">
        <v>0.10550381452486203</v>
      </c>
      <c r="AP388" s="363">
        <v>0.30295000000000005</v>
      </c>
      <c r="AQ388" s="363">
        <v>0.25717499999999999</v>
      </c>
      <c r="AR388" s="363">
        <v>0.3735</v>
      </c>
      <c r="AS388" s="363">
        <v>0.34091038648513972</v>
      </c>
      <c r="AT388" s="363">
        <v>7.1456199708223415E-3</v>
      </c>
      <c r="AU388" s="363">
        <v>8.1525342984597238E-2</v>
      </c>
      <c r="AV388" s="363">
        <v>6.2099999999999989E-2</v>
      </c>
      <c r="AW388" s="363">
        <v>0.28707192209478449</v>
      </c>
    </row>
    <row r="389" spans="35:49">
      <c r="AI389" s="359" t="s">
        <v>1722</v>
      </c>
      <c r="AJ389" s="363">
        <v>65.777299999999997</v>
      </c>
      <c r="AK389" s="363">
        <v>0.30173073394495392</v>
      </c>
      <c r="AL389" s="363">
        <v>9.6008456150576561E-3</v>
      </c>
      <c r="AM389" s="363">
        <v>9.6450891432376448E-3</v>
      </c>
      <c r="AN389" s="363">
        <v>9.7983904877574954E-2</v>
      </c>
      <c r="AO389" s="363">
        <v>9.8209414738290979E-2</v>
      </c>
      <c r="AP389" s="363">
        <v>0.29810000000000003</v>
      </c>
      <c r="AQ389" s="363">
        <v>0.2394</v>
      </c>
      <c r="AR389" s="363">
        <v>0.37022500000000003</v>
      </c>
      <c r="AS389" s="363">
        <v>0.32473955700996171</v>
      </c>
      <c r="AT389" s="363">
        <v>6.651580878256627E-3</v>
      </c>
      <c r="AU389" s="363">
        <v>7.6332497264540014E-2</v>
      </c>
      <c r="AV389" s="363">
        <v>6.4949999999999994E-2</v>
      </c>
      <c r="AW389" s="363">
        <v>0.28299255419921004</v>
      </c>
    </row>
    <row r="390" spans="35:49">
      <c r="AI390" s="359" t="s">
        <v>1721</v>
      </c>
      <c r="AJ390" s="363">
        <v>66.134100000000004</v>
      </c>
      <c r="AK390" s="363">
        <v>0.30336743119266041</v>
      </c>
      <c r="AL390" s="363">
        <v>9.6236758658782926E-3</v>
      </c>
      <c r="AM390" s="363">
        <v>9.6680246025874095E-3</v>
      </c>
      <c r="AN390" s="363">
        <v>9.810033570726602E-2</v>
      </c>
      <c r="AO390" s="363">
        <v>9.8326113533422091E-2</v>
      </c>
      <c r="AP390" s="363">
        <v>0.30130000000000001</v>
      </c>
      <c r="AQ390" s="363">
        <v>0.2394</v>
      </c>
      <c r="AR390" s="363">
        <v>0.37509999999999999</v>
      </c>
      <c r="AS390" s="363">
        <v>0.32337134979056192</v>
      </c>
      <c r="AT390" s="363">
        <v>6.6594847179880633E-3</v>
      </c>
      <c r="AU390" s="363">
        <v>7.9701994781584032E-2</v>
      </c>
      <c r="AV390" s="363">
        <v>7.2049999999999975E-2</v>
      </c>
      <c r="AW390" s="363">
        <v>0.28425688713952951</v>
      </c>
    </row>
    <row r="391" spans="35:49">
      <c r="AI391" s="359" t="s">
        <v>1720</v>
      </c>
      <c r="AJ391" s="363">
        <v>68.277299999999997</v>
      </c>
      <c r="AK391" s="363">
        <v>0.31319862385321101</v>
      </c>
      <c r="AL391" s="363">
        <v>1.0048855089849339E-2</v>
      </c>
      <c r="AM391" s="363">
        <v>1.0095163177820995E-2</v>
      </c>
      <c r="AN391" s="363">
        <v>0.10024397782335524</v>
      </c>
      <c r="AO391" s="363">
        <v>0.10047468923973338</v>
      </c>
      <c r="AP391" s="363">
        <v>0.31415000000000004</v>
      </c>
      <c r="AQ391" s="363">
        <v>0.25535000000000002</v>
      </c>
      <c r="AR391" s="363">
        <v>0.39147500000000002</v>
      </c>
      <c r="AS391" s="363">
        <v>0.32006519246501314</v>
      </c>
      <c r="AT391" s="363">
        <v>6.8050046268651378E-3</v>
      </c>
      <c r="AU391" s="363">
        <v>7.9895871559633028E-2</v>
      </c>
      <c r="AV391" s="363">
        <v>7.080000000000003E-2</v>
      </c>
      <c r="AW391" s="363">
        <v>0.29326426753908796</v>
      </c>
    </row>
    <row r="392" spans="35:49">
      <c r="AI392" s="359" t="s">
        <v>1719</v>
      </c>
      <c r="AJ392" s="363">
        <v>65.232699999999994</v>
      </c>
      <c r="AK392" s="363">
        <v>0.29923256880733945</v>
      </c>
      <c r="AL392" s="363">
        <v>1.1343897975970034E-2</v>
      </c>
      <c r="AM392" s="363">
        <v>1.1396174003509067E-2</v>
      </c>
      <c r="AN392" s="363">
        <v>0.10650773669536892</v>
      </c>
      <c r="AO392" s="363">
        <v>0.10675286414663106</v>
      </c>
      <c r="AP392" s="363">
        <v>0.29330000000000001</v>
      </c>
      <c r="AQ392" s="363">
        <v>0.22672499999999998</v>
      </c>
      <c r="AR392" s="363">
        <v>0.380525</v>
      </c>
      <c r="AS392" s="363">
        <v>0.35593631107696638</v>
      </c>
      <c r="AT392" s="363">
        <v>7.2302162857712914E-3</v>
      </c>
      <c r="AU392" s="363">
        <v>8.5700437673596502E-2</v>
      </c>
      <c r="AV392" s="363">
        <v>7.5549999999999992E-2</v>
      </c>
      <c r="AW392" s="363">
        <v>0.27500556025630302</v>
      </c>
    </row>
    <row r="393" spans="35:49">
      <c r="AI393" s="359" t="s">
        <v>1718</v>
      </c>
      <c r="AJ393" s="363">
        <v>68.808300000000003</v>
      </c>
      <c r="AK393" s="363">
        <v>0.31563440366972489</v>
      </c>
      <c r="AL393" s="363">
        <v>9.9030551925343019E-3</v>
      </c>
      <c r="AM393" s="363">
        <v>9.9486913915782394E-3</v>
      </c>
      <c r="AN393" s="363">
        <v>9.9514095446495934E-2</v>
      </c>
      <c r="AO393" s="363">
        <v>9.9743127039301507E-2</v>
      </c>
      <c r="AP393" s="363">
        <v>0.3291</v>
      </c>
      <c r="AQ393" s="363">
        <v>0.25692499999999996</v>
      </c>
      <c r="AR393" s="363">
        <v>0.38719999999999999</v>
      </c>
      <c r="AS393" s="363">
        <v>0.31528279011886801</v>
      </c>
      <c r="AT393" s="363">
        <v>6.7554569826131583E-3</v>
      </c>
      <c r="AU393" s="363">
        <v>7.8856076929551377E-2</v>
      </c>
      <c r="AV393" s="363">
        <v>6.8199999999999983E-2</v>
      </c>
      <c r="AW393" s="363">
        <v>0.29712325446436183</v>
      </c>
    </row>
    <row r="394" spans="35:49">
      <c r="AI394" s="359" t="s">
        <v>1717</v>
      </c>
      <c r="AJ394" s="363">
        <v>67.915599999999998</v>
      </c>
      <c r="AK394" s="363">
        <v>0.31153944954128437</v>
      </c>
      <c r="AL394" s="363">
        <v>1.2208742205201581E-2</v>
      </c>
      <c r="AM394" s="363">
        <v>1.2265003690018178E-2</v>
      </c>
      <c r="AN394" s="363">
        <v>0.11049317718846527</v>
      </c>
      <c r="AO394" s="363">
        <v>0.11074747712710289</v>
      </c>
      <c r="AP394" s="363">
        <v>0.29444999999999999</v>
      </c>
      <c r="AQ394" s="363">
        <v>0.24185000000000001</v>
      </c>
      <c r="AR394" s="363">
        <v>0.39185000000000003</v>
      </c>
      <c r="AS394" s="363">
        <v>0.35466833285851013</v>
      </c>
      <c r="AT394" s="363">
        <v>7.5007656153620178E-3</v>
      </c>
      <c r="AU394" s="363">
        <v>8.8841595825267225E-2</v>
      </c>
      <c r="AV394" s="363">
        <v>6.9800000000000001E-2</v>
      </c>
      <c r="AW394" s="363">
        <v>0.2891128248486618</v>
      </c>
    </row>
    <row r="395" spans="35:49">
      <c r="AI395" s="359" t="s">
        <v>1716</v>
      </c>
      <c r="AJ395" s="363">
        <v>66.141000000000005</v>
      </c>
      <c r="AK395" s="363">
        <v>0.30339908256880738</v>
      </c>
      <c r="AL395" s="363">
        <v>1.2032622109250069E-2</v>
      </c>
      <c r="AM395" s="363">
        <v>1.2088071980721267E-2</v>
      </c>
      <c r="AN395" s="363">
        <v>0.10969330931852712</v>
      </c>
      <c r="AO395" s="363">
        <v>0.1099457683620487</v>
      </c>
      <c r="AP395" s="363">
        <v>0.3019</v>
      </c>
      <c r="AQ395" s="363">
        <v>0.24560000000000001</v>
      </c>
      <c r="AR395" s="363">
        <v>0.380525</v>
      </c>
      <c r="AS395" s="363">
        <v>0.36154792687499299</v>
      </c>
      <c r="AT395" s="363">
        <v>7.4464670462709003E-3</v>
      </c>
      <c r="AU395" s="363">
        <v>8.6365120781079038E-2</v>
      </c>
      <c r="AV395" s="363">
        <v>6.6449999999999995E-2</v>
      </c>
      <c r="AW395" s="363">
        <v>0.2771940903760195</v>
      </c>
    </row>
    <row r="396" spans="35:49">
      <c r="AI396" s="359" t="s">
        <v>1715</v>
      </c>
      <c r="AJ396" s="363">
        <v>66.882999999999996</v>
      </c>
      <c r="AK396" s="363">
        <v>0.30680275229357801</v>
      </c>
      <c r="AL396" s="363">
        <v>9.6461960474707575E-3</v>
      </c>
      <c r="AM396" s="363">
        <v>9.6906485638185488E-3</v>
      </c>
      <c r="AN396" s="363">
        <v>9.8215050004929277E-2</v>
      </c>
      <c r="AO396" s="363">
        <v>9.8441091845928586E-2</v>
      </c>
      <c r="AP396" s="363">
        <v>0.3019</v>
      </c>
      <c r="AQ396" s="363">
        <v>0.253</v>
      </c>
      <c r="AR396" s="363">
        <v>0.37577499999999997</v>
      </c>
      <c r="AS396" s="363">
        <v>0.32012440980629725</v>
      </c>
      <c r="AT396" s="363">
        <v>6.6672720319326641E-3</v>
      </c>
      <c r="AU396" s="363">
        <v>7.7111059675111518E-2</v>
      </c>
      <c r="AV396" s="363">
        <v>6.25E-2</v>
      </c>
      <c r="AW396" s="363">
        <v>0.2869340679614501</v>
      </c>
    </row>
    <row r="397" spans="35:49">
      <c r="AI397" s="359" t="s">
        <v>1714</v>
      </c>
      <c r="AJ397" s="363">
        <v>68.849999999999994</v>
      </c>
      <c r="AK397" s="363">
        <v>0.31582568807339456</v>
      </c>
      <c r="AL397" s="363">
        <v>1.0271946679572428E-2</v>
      </c>
      <c r="AM397" s="363">
        <v>1.0319282839386126E-2</v>
      </c>
      <c r="AN397" s="363">
        <v>0.10135061262554079</v>
      </c>
      <c r="AO397" s="363">
        <v>0.10158387096082785</v>
      </c>
      <c r="AP397" s="363">
        <v>0.30354999999999999</v>
      </c>
      <c r="AQ397" s="363">
        <v>0.25937500000000002</v>
      </c>
      <c r="AR397" s="363">
        <v>0.39147500000000002</v>
      </c>
      <c r="AS397" s="363">
        <v>0.32090680540839345</v>
      </c>
      <c r="AT397" s="363">
        <v>6.880127892248648E-3</v>
      </c>
      <c r="AU397" s="363">
        <v>8.0880784445753723E-2</v>
      </c>
      <c r="AV397" s="363">
        <v>6.9799999999999987E-2</v>
      </c>
      <c r="AW397" s="363">
        <v>0.29694356371570729</v>
      </c>
    </row>
    <row r="398" spans="35:49">
      <c r="AI398" s="359" t="s">
        <v>1713</v>
      </c>
      <c r="AJ398" s="363">
        <v>66.885599999999997</v>
      </c>
      <c r="AK398" s="363">
        <v>0.30681467889908254</v>
      </c>
      <c r="AL398" s="363">
        <v>1.168467813315378E-2</v>
      </c>
      <c r="AM398" s="363">
        <v>1.1738524576163705E-2</v>
      </c>
      <c r="AN398" s="363">
        <v>0.10809568970663808</v>
      </c>
      <c r="AO398" s="363">
        <v>0.10834447183019402</v>
      </c>
      <c r="AP398" s="363">
        <v>0.29994999999999999</v>
      </c>
      <c r="AQ398" s="363">
        <v>0.25180000000000002</v>
      </c>
      <c r="AR398" s="363">
        <v>0.38435000000000002</v>
      </c>
      <c r="AS398" s="363">
        <v>0.35231589992535167</v>
      </c>
      <c r="AT398" s="363">
        <v>7.338013560216774E-3</v>
      </c>
      <c r="AU398" s="363">
        <v>8.4532404679740755E-2</v>
      </c>
      <c r="AV398" s="363">
        <v>7.1650000000000019E-2</v>
      </c>
      <c r="AW398" s="363">
        <v>0.28381831443907357</v>
      </c>
    </row>
    <row r="399" spans="35:49">
      <c r="AI399" s="359" t="s">
        <v>1712</v>
      </c>
      <c r="AJ399" s="363">
        <v>67.852699999999999</v>
      </c>
      <c r="AK399" s="363">
        <v>0.31125091743119282</v>
      </c>
      <c r="AL399" s="363">
        <v>9.615773508332634E-3</v>
      </c>
      <c r="AM399" s="363">
        <v>9.6600858286475313E-3</v>
      </c>
      <c r="AN399" s="363">
        <v>9.8060050521772801E-2</v>
      </c>
      <c r="AO399" s="363">
        <v>9.8285735631614066E-2</v>
      </c>
      <c r="AP399" s="363">
        <v>0.30680000000000002</v>
      </c>
      <c r="AQ399" s="363">
        <v>0.253</v>
      </c>
      <c r="AR399" s="363">
        <v>0.39192499999999997</v>
      </c>
      <c r="AS399" s="363">
        <v>0.31505144251807904</v>
      </c>
      <c r="AT399" s="363">
        <v>6.6567499814021054E-3</v>
      </c>
      <c r="AU399" s="363">
        <v>7.9939925090480604E-2</v>
      </c>
      <c r="AV399" s="363">
        <v>7.4399999999999966E-2</v>
      </c>
      <c r="AW399" s="363">
        <v>0.29289182132429142</v>
      </c>
    </row>
    <row r="400" spans="35:49">
      <c r="AI400" s="359" t="s">
        <v>1711</v>
      </c>
      <c r="AJ400" s="363">
        <v>65.174499999999995</v>
      </c>
      <c r="AK400" s="363">
        <v>0.29896559633027525</v>
      </c>
      <c r="AL400" s="363">
        <v>9.8808573943691622E-3</v>
      </c>
      <c r="AM400" s="363">
        <v>9.9263912994123384E-3</v>
      </c>
      <c r="AN400" s="363">
        <v>9.9402501952260552E-2</v>
      </c>
      <c r="AO400" s="363">
        <v>9.9631276712748879E-2</v>
      </c>
      <c r="AP400" s="363">
        <v>0.2964</v>
      </c>
      <c r="AQ400" s="363">
        <v>0.23744999999999999</v>
      </c>
      <c r="AR400" s="363">
        <v>0.37202499999999999</v>
      </c>
      <c r="AS400" s="363">
        <v>0.3324880961970218</v>
      </c>
      <c r="AT400" s="363">
        <v>6.7478815226095857E-3</v>
      </c>
      <c r="AU400" s="363">
        <v>7.9094638498442893E-2</v>
      </c>
      <c r="AV400" s="363">
        <v>6.515E-2</v>
      </c>
      <c r="AW400" s="363">
        <v>0.27900731331407969</v>
      </c>
    </row>
    <row r="401" spans="35:49">
      <c r="AI401" s="359" t="s">
        <v>1710</v>
      </c>
      <c r="AJ401" s="363">
        <v>67.676599999999993</v>
      </c>
      <c r="AK401" s="363">
        <v>0.310443119266055</v>
      </c>
      <c r="AL401" s="363">
        <v>1.3387174195774764E-2</v>
      </c>
      <c r="AM401" s="363">
        <v>1.3448866242759901E-2</v>
      </c>
      <c r="AN401" s="363">
        <v>0.115702956728749</v>
      </c>
      <c r="AO401" s="363">
        <v>0.11596924696987516</v>
      </c>
      <c r="AP401" s="363">
        <v>0.30615000000000003</v>
      </c>
      <c r="AQ401" s="363">
        <v>0.2258</v>
      </c>
      <c r="AR401" s="363">
        <v>0.39429999999999998</v>
      </c>
      <c r="AS401" s="363">
        <v>0.37270259686312973</v>
      </c>
      <c r="AT401" s="363">
        <v>7.8544284951317222E-3</v>
      </c>
      <c r="AU401" s="363">
        <v>9.4503417220772656E-2</v>
      </c>
      <c r="AV401" s="363">
        <v>8.604999999999996E-2</v>
      </c>
      <c r="AW401" s="363">
        <v>0.28429339445123303</v>
      </c>
    </row>
    <row r="402" spans="35:49">
      <c r="AI402" s="359" t="s">
        <v>1709</v>
      </c>
      <c r="AJ402" s="363">
        <v>69.197800000000001</v>
      </c>
      <c r="AK402" s="363">
        <v>0.31742110091743159</v>
      </c>
      <c r="AL402" s="363">
        <v>9.295963316219168E-3</v>
      </c>
      <c r="AM402" s="363">
        <v>9.3388018568469067E-3</v>
      </c>
      <c r="AN402" s="363">
        <v>9.641557610790473E-2</v>
      </c>
      <c r="AO402" s="363">
        <v>9.6637476461499686E-2</v>
      </c>
      <c r="AP402" s="363">
        <v>0.3291</v>
      </c>
      <c r="AQ402" s="363">
        <v>0.25535000000000002</v>
      </c>
      <c r="AR402" s="363">
        <v>0.38719999999999999</v>
      </c>
      <c r="AS402" s="363">
        <v>0.30374658719674907</v>
      </c>
      <c r="AT402" s="363">
        <v>6.5451157841353805E-3</v>
      </c>
      <c r="AU402" s="363">
        <v>7.7415739415874069E-2</v>
      </c>
      <c r="AV402" s="363">
        <v>6.4250000000000002E-2</v>
      </c>
      <c r="AW402" s="363">
        <v>0.29984368734664296</v>
      </c>
    </row>
    <row r="403" spans="35:49">
      <c r="AI403" s="359" t="s">
        <v>1708</v>
      </c>
      <c r="AJ403" s="363">
        <v>65.166499999999999</v>
      </c>
      <c r="AK403" s="363">
        <v>0.29892889908256887</v>
      </c>
      <c r="AL403" s="363">
        <v>1.149096196300816E-2</v>
      </c>
      <c r="AM403" s="363">
        <v>1.1543915704773176E-2</v>
      </c>
      <c r="AN403" s="363">
        <v>0.10719590459998068</v>
      </c>
      <c r="AO403" s="363">
        <v>0.10744261586899853</v>
      </c>
      <c r="AP403" s="363">
        <v>0.29159999999999997</v>
      </c>
      <c r="AQ403" s="363">
        <v>0.22459999999999999</v>
      </c>
      <c r="AR403" s="363">
        <v>0.38430000000000003</v>
      </c>
      <c r="AS403" s="363">
        <v>0.3586000046464945</v>
      </c>
      <c r="AT403" s="363">
        <v>7.2769321671302227E-3</v>
      </c>
      <c r="AU403" s="363">
        <v>8.7535199057318408E-2</v>
      </c>
      <c r="AV403" s="363">
        <v>7.9950000000000049E-2</v>
      </c>
      <c r="AW403" s="363">
        <v>0.27695177991427411</v>
      </c>
    </row>
    <row r="404" spans="35:49">
      <c r="AI404" s="359" t="s">
        <v>1707</v>
      </c>
      <c r="AJ404" s="363">
        <v>70.057599999999994</v>
      </c>
      <c r="AK404" s="363">
        <v>0.32136513761467866</v>
      </c>
      <c r="AL404" s="363">
        <v>1.114023126167831E-2</v>
      </c>
      <c r="AM404" s="363">
        <v>1.1191568732930283E-2</v>
      </c>
      <c r="AN404" s="363">
        <v>0.10554729395715605</v>
      </c>
      <c r="AO404" s="363">
        <v>0.10579021095040071</v>
      </c>
      <c r="AP404" s="363">
        <v>0.3236</v>
      </c>
      <c r="AQ404" s="363">
        <v>0.26169999999999999</v>
      </c>
      <c r="AR404" s="363">
        <v>0.38824999999999998</v>
      </c>
      <c r="AS404" s="363">
        <v>0.32843417534514507</v>
      </c>
      <c r="AT404" s="363">
        <v>7.1650171843460203E-3</v>
      </c>
      <c r="AU404" s="363">
        <v>8.2801557107987547E-2</v>
      </c>
      <c r="AV404" s="363">
        <v>6.4199999999999979E-2</v>
      </c>
      <c r="AW404" s="363">
        <v>0.29897628556954903</v>
      </c>
    </row>
    <row r="405" spans="35:49">
      <c r="AI405" s="359" t="s">
        <v>1706</v>
      </c>
      <c r="AJ405" s="363">
        <v>66.971699999999998</v>
      </c>
      <c r="AK405" s="363">
        <v>0.30720963302752291</v>
      </c>
      <c r="AL405" s="363">
        <v>1.1012140503535058E-2</v>
      </c>
      <c r="AM405" s="363">
        <v>1.1062887694795588E-2</v>
      </c>
      <c r="AN405" s="363">
        <v>0.10493874643588544</v>
      </c>
      <c r="AO405" s="363">
        <v>0.10518026285760836</v>
      </c>
      <c r="AP405" s="363">
        <v>0.30864999999999998</v>
      </c>
      <c r="AQ405" s="363">
        <v>0.25480000000000003</v>
      </c>
      <c r="AR405" s="363">
        <v>0.37917499999999998</v>
      </c>
      <c r="AS405" s="363">
        <v>0.34158677057657233</v>
      </c>
      <c r="AT405" s="363">
        <v>7.123706286795534E-3</v>
      </c>
      <c r="AU405" s="363">
        <v>8.2637067586903451E-2</v>
      </c>
      <c r="AV405" s="363">
        <v>6.5049999999999997E-2</v>
      </c>
      <c r="AW405" s="363">
        <v>0.28277114943533732</v>
      </c>
    </row>
    <row r="406" spans="35:49">
      <c r="AI406" s="359" t="s">
        <v>1705</v>
      </c>
      <c r="AJ406" s="363">
        <v>67.601200000000006</v>
      </c>
      <c r="AK406" s="363">
        <v>0.31009724770642189</v>
      </c>
      <c r="AL406" s="363">
        <v>9.5867318272872693E-3</v>
      </c>
      <c r="AM406" s="363">
        <v>9.6309103149706202E-3</v>
      </c>
      <c r="AN406" s="363">
        <v>9.7911857439675148E-2</v>
      </c>
      <c r="AO406" s="363">
        <v>9.8137201483283698E-2</v>
      </c>
      <c r="AP406" s="363">
        <v>0.28849999999999998</v>
      </c>
      <c r="AQ406" s="363">
        <v>0.25647500000000001</v>
      </c>
      <c r="AR406" s="363">
        <v>0.380525</v>
      </c>
      <c r="AS406" s="363">
        <v>0.31574565128798293</v>
      </c>
      <c r="AT406" s="363">
        <v>6.6466899794823788E-3</v>
      </c>
      <c r="AU406" s="363">
        <v>7.8957444659540424E-2</v>
      </c>
      <c r="AV406" s="363">
        <v>6.4900000000000013E-2</v>
      </c>
      <c r="AW406" s="363">
        <v>0.29350232899570294</v>
      </c>
    </row>
    <row r="407" spans="35:49">
      <c r="AI407" s="359" t="s">
        <v>1704</v>
      </c>
      <c r="AJ407" s="363">
        <v>66.001499999999993</v>
      </c>
      <c r="AK407" s="363">
        <v>0.30275917431192667</v>
      </c>
      <c r="AL407" s="363">
        <v>1.1654412691061359E-2</v>
      </c>
      <c r="AM407" s="363">
        <v>1.1708119661987908E-2</v>
      </c>
      <c r="AN407" s="363">
        <v>0.10795560518593446</v>
      </c>
      <c r="AO407" s="363">
        <v>0.10820406490510377</v>
      </c>
      <c r="AP407" s="363">
        <v>0.30520000000000003</v>
      </c>
      <c r="AQ407" s="363">
        <v>0.224275</v>
      </c>
      <c r="AR407" s="363">
        <v>0.38719999999999999</v>
      </c>
      <c r="AS407" s="363">
        <v>0.35657253138994882</v>
      </c>
      <c r="AT407" s="363">
        <v>7.3285040033113195E-3</v>
      </c>
      <c r="AU407" s="363">
        <v>8.8736613079707094E-2</v>
      </c>
      <c r="AV407" s="363">
        <v>8.1949999999999995E-2</v>
      </c>
      <c r="AW407" s="363">
        <v>0.27968797835717141</v>
      </c>
    </row>
    <row r="408" spans="35:49">
      <c r="AI408" s="359" t="s">
        <v>1703</v>
      </c>
      <c r="AJ408" s="363">
        <v>65.997799999999998</v>
      </c>
      <c r="AK408" s="363">
        <v>0.30274220183486233</v>
      </c>
      <c r="AL408" s="363">
        <v>1.1034743998821647E-2</v>
      </c>
      <c r="AM408" s="363">
        <v>1.1085595353654927E-2</v>
      </c>
      <c r="AN408" s="363">
        <v>0.10504638974672878</v>
      </c>
      <c r="AO408" s="363">
        <v>0.10528815390942575</v>
      </c>
      <c r="AP408" s="363">
        <v>0.29449999999999998</v>
      </c>
      <c r="AQ408" s="363">
        <v>0.23519999999999999</v>
      </c>
      <c r="AR408" s="363">
        <v>0.38430000000000003</v>
      </c>
      <c r="AS408" s="363">
        <v>0.34698297465653216</v>
      </c>
      <c r="AT408" s="363">
        <v>7.1310135908774904E-3</v>
      </c>
      <c r="AU408" s="363">
        <v>8.4027480851780148E-2</v>
      </c>
      <c r="AV408" s="363">
        <v>7.5599999999999973E-2</v>
      </c>
      <c r="AW408" s="363">
        <v>0.28096204296048949</v>
      </c>
    </row>
    <row r="409" spans="35:49">
      <c r="AI409" s="359" t="s">
        <v>1702</v>
      </c>
      <c r="AJ409" s="363">
        <v>68.461500000000001</v>
      </c>
      <c r="AK409" s="363">
        <v>0.31404357798165156</v>
      </c>
      <c r="AL409" s="363">
        <v>1.0763516311968686E-2</v>
      </c>
      <c r="AM409" s="363">
        <v>1.0813117769627527E-2</v>
      </c>
      <c r="AN409" s="363">
        <v>0.10374736773513189</v>
      </c>
      <c r="AO409" s="363">
        <v>0.10398614219994666</v>
      </c>
      <c r="AP409" s="363">
        <v>0.31015000000000004</v>
      </c>
      <c r="AQ409" s="363">
        <v>0.25669999999999998</v>
      </c>
      <c r="AR409" s="363">
        <v>0.39042500000000002</v>
      </c>
      <c r="AS409" s="363">
        <v>0.33035978128230814</v>
      </c>
      <c r="AT409" s="363">
        <v>7.0428302307269817E-3</v>
      </c>
      <c r="AU409" s="363">
        <v>8.3007162696742701E-2</v>
      </c>
      <c r="AV409" s="363">
        <v>6.4049999999999982E-2</v>
      </c>
      <c r="AW409" s="363">
        <v>0.29400315549273764</v>
      </c>
    </row>
    <row r="410" spans="35:49">
      <c r="AI410" s="359" t="s">
        <v>1701</v>
      </c>
      <c r="AJ410" s="363">
        <v>66.455399999999997</v>
      </c>
      <c r="AK410" s="363">
        <v>0.30484128440366959</v>
      </c>
      <c r="AL410" s="363">
        <v>1.0785507928625536E-2</v>
      </c>
      <c r="AM410" s="363">
        <v>1.0835210730139939E-2</v>
      </c>
      <c r="AN410" s="363">
        <v>0.10385330003724261</v>
      </c>
      <c r="AO410" s="363">
        <v>0.10409231830514651</v>
      </c>
      <c r="AP410" s="363">
        <v>0.30070000000000002</v>
      </c>
      <c r="AQ410" s="363">
        <v>0.247475</v>
      </c>
      <c r="AR410" s="363">
        <v>0.37290000000000001</v>
      </c>
      <c r="AS410" s="363">
        <v>0.34067990574308332</v>
      </c>
      <c r="AT410" s="363">
        <v>7.0500213839678099E-3</v>
      </c>
      <c r="AU410" s="363">
        <v>8.3047007827623934E-2</v>
      </c>
      <c r="AV410" s="363">
        <v>6.9449999999999984E-2</v>
      </c>
      <c r="AW410" s="363">
        <v>0.28284380611909937</v>
      </c>
    </row>
    <row r="411" spans="35:49">
      <c r="AI411" s="359" t="s">
        <v>1700</v>
      </c>
      <c r="AJ411" s="363">
        <v>65.488200000000006</v>
      </c>
      <c r="AK411" s="363">
        <v>0.3004045871559633</v>
      </c>
      <c r="AL411" s="363">
        <v>9.7579899789579944E-3</v>
      </c>
      <c r="AM411" s="363">
        <v>9.8029576747135604E-3</v>
      </c>
      <c r="AN411" s="363">
        <v>9.8782538836365175E-2</v>
      </c>
      <c r="AO411" s="363">
        <v>9.9009886752351964E-2</v>
      </c>
      <c r="AP411" s="363">
        <v>0.29005000000000003</v>
      </c>
      <c r="AQ411" s="363">
        <v>0.23680000000000001</v>
      </c>
      <c r="AR411" s="363">
        <v>0.37259999999999999</v>
      </c>
      <c r="AS411" s="363">
        <v>0.32883165923521501</v>
      </c>
      <c r="AT411" s="363">
        <v>6.7057956840010265E-3</v>
      </c>
      <c r="AU411" s="363">
        <v>7.8958134837134916E-2</v>
      </c>
      <c r="AV411" s="363">
        <v>6.4349999999999991E-2</v>
      </c>
      <c r="AW411" s="363">
        <v>0.28185150676531534</v>
      </c>
    </row>
    <row r="412" spans="35:49">
      <c r="AI412" s="359" t="s">
        <v>1699</v>
      </c>
      <c r="AJ412" s="363">
        <v>68.670699999999997</v>
      </c>
      <c r="AK412" s="363">
        <v>0.31500321100917422</v>
      </c>
      <c r="AL412" s="363">
        <v>1.2891821503450885E-2</v>
      </c>
      <c r="AM412" s="363">
        <v>1.295123081913499E-2</v>
      </c>
      <c r="AN412" s="363">
        <v>0.11354215738416672</v>
      </c>
      <c r="AO412" s="363">
        <v>0.11380347454772631</v>
      </c>
      <c r="AP412" s="363">
        <v>0.30354999999999999</v>
      </c>
      <c r="AQ412" s="363">
        <v>0.24560000000000001</v>
      </c>
      <c r="AR412" s="363">
        <v>0.38540000000000002</v>
      </c>
      <c r="AS412" s="363">
        <v>0.36044761899541367</v>
      </c>
      <c r="AT412" s="363">
        <v>7.7077438776924504E-3</v>
      </c>
      <c r="AU412" s="363">
        <v>8.9717031394663749E-2</v>
      </c>
      <c r="AV412" s="363">
        <v>7.2450000000000001E-2</v>
      </c>
      <c r="AW412" s="363">
        <v>0.28906615484064779</v>
      </c>
    </row>
    <row r="413" spans="35:49">
      <c r="AI413" s="359" t="s">
        <v>1698</v>
      </c>
      <c r="AJ413" s="363">
        <v>68.566699999999997</v>
      </c>
      <c r="AK413" s="363">
        <v>0.3145261467889911</v>
      </c>
      <c r="AL413" s="363">
        <v>1.2214327802583951E-2</v>
      </c>
      <c r="AM413" s="363">
        <v>1.2270615027480652E-2</v>
      </c>
      <c r="AN413" s="363">
        <v>0.11051845005511049</v>
      </c>
      <c r="AO413" s="363">
        <v>0.11077280815922584</v>
      </c>
      <c r="AP413" s="363">
        <v>0.31315000000000004</v>
      </c>
      <c r="AQ413" s="363">
        <v>0.24335000000000001</v>
      </c>
      <c r="AR413" s="363">
        <v>0.40092500000000003</v>
      </c>
      <c r="AS413" s="363">
        <v>0.351380803101419</v>
      </c>
      <c r="AT413" s="363">
        <v>7.5024812493401294E-3</v>
      </c>
      <c r="AU413" s="363">
        <v>8.8722716943018268E-2</v>
      </c>
      <c r="AV413" s="363">
        <v>7.9049999999999954E-2</v>
      </c>
      <c r="AW413" s="363">
        <v>0.28947077130045357</v>
      </c>
    </row>
    <row r="414" spans="35:49">
      <c r="AI414" s="359" t="s">
        <v>1697</v>
      </c>
      <c r="AJ414" s="363">
        <v>67.461299999999994</v>
      </c>
      <c r="AK414" s="363">
        <v>0.30945550458715582</v>
      </c>
      <c r="AL414" s="363">
        <v>9.1109834788738325E-3</v>
      </c>
      <c r="AM414" s="363">
        <v>9.1529695778548182E-3</v>
      </c>
      <c r="AN414" s="363">
        <v>9.545147185284171E-2</v>
      </c>
      <c r="AO414" s="363">
        <v>9.5671153321441771E-2</v>
      </c>
      <c r="AP414" s="363">
        <v>0.30354999999999999</v>
      </c>
      <c r="AQ414" s="363">
        <v>0.2601</v>
      </c>
      <c r="AR414" s="363">
        <v>0.37275000000000003</v>
      </c>
      <c r="AS414" s="363">
        <v>0.30844974620885607</v>
      </c>
      <c r="AT414" s="363">
        <v>6.4796681227502232E-3</v>
      </c>
      <c r="AU414" s="363">
        <v>7.3209936032320497E-2</v>
      </c>
      <c r="AV414" s="363">
        <v>5.0949999999999995E-2</v>
      </c>
      <c r="AW414" s="363">
        <v>0.2920189005510892</v>
      </c>
    </row>
    <row r="415" spans="35:49">
      <c r="AI415" s="359" t="s">
        <v>1696</v>
      </c>
      <c r="AJ415" s="363">
        <v>63.656399999999998</v>
      </c>
      <c r="AK415" s="363">
        <v>0.29200183486238529</v>
      </c>
      <c r="AL415" s="363">
        <v>9.8168109140644756E-3</v>
      </c>
      <c r="AM415" s="363">
        <v>9.8620496740371225E-3</v>
      </c>
      <c r="AN415" s="363">
        <v>9.9079820922650413E-2</v>
      </c>
      <c r="AO415" s="363">
        <v>9.930785303306644E-2</v>
      </c>
      <c r="AP415" s="363">
        <v>0.29059999999999997</v>
      </c>
      <c r="AQ415" s="363">
        <v>0.2248</v>
      </c>
      <c r="AR415" s="363">
        <v>0.37290000000000001</v>
      </c>
      <c r="AS415" s="363">
        <v>0.3393123230521643</v>
      </c>
      <c r="AT415" s="363">
        <v>6.7259765069949034E-3</v>
      </c>
      <c r="AU415" s="363">
        <v>8.1343136099654906E-2</v>
      </c>
      <c r="AV415" s="363">
        <v>7.3099999999999971E-2</v>
      </c>
      <c r="AW415" s="363">
        <v>0.27065708327823285</v>
      </c>
    </row>
    <row r="416" spans="35:49">
      <c r="AI416" s="359" t="s">
        <v>1695</v>
      </c>
      <c r="AJ416" s="363">
        <v>68.546800000000005</v>
      </c>
      <c r="AK416" s="363">
        <v>0.3144348623853212</v>
      </c>
      <c r="AL416" s="363">
        <v>1.1348132179109505E-2</v>
      </c>
      <c r="AM416" s="363">
        <v>1.1400427719105401E-2</v>
      </c>
      <c r="AN416" s="363">
        <v>0.10652761228484146</v>
      </c>
      <c r="AO416" s="363">
        <v>0.10677278547975323</v>
      </c>
      <c r="AP416" s="363">
        <v>0.30335000000000001</v>
      </c>
      <c r="AQ416" s="363">
        <v>0.24572500000000003</v>
      </c>
      <c r="AR416" s="363">
        <v>0.39065</v>
      </c>
      <c r="AS416" s="363">
        <v>0.33879071638786101</v>
      </c>
      <c r="AT416" s="363">
        <v>7.2315655287009837E-3</v>
      </c>
      <c r="AU416" s="363">
        <v>8.5851140476390878E-2</v>
      </c>
      <c r="AV416" s="363">
        <v>7.2250000000000009E-2</v>
      </c>
      <c r="AW416" s="363">
        <v>0.29428370286756683</v>
      </c>
    </row>
    <row r="417" spans="35:49">
      <c r="AI417" s="359" t="s">
        <v>1694</v>
      </c>
      <c r="AJ417" s="363">
        <v>65.647999999999996</v>
      </c>
      <c r="AK417" s="363">
        <v>0.30113761467889916</v>
      </c>
      <c r="AL417" s="363">
        <v>9.0593740897230851E-3</v>
      </c>
      <c r="AM417" s="363">
        <v>9.1011223574176611E-3</v>
      </c>
      <c r="AN417" s="363">
        <v>9.5180744322174146E-2</v>
      </c>
      <c r="AO417" s="363">
        <v>9.5399802711628609E-2</v>
      </c>
      <c r="AP417" s="363">
        <v>0.29810000000000003</v>
      </c>
      <c r="AQ417" s="363">
        <v>0.25159999999999999</v>
      </c>
      <c r="AR417" s="363">
        <v>0.37275000000000003</v>
      </c>
      <c r="AS417" s="363">
        <v>0.31607059258825798</v>
      </c>
      <c r="AT417" s="363">
        <v>6.4612899404512432E-3</v>
      </c>
      <c r="AU417" s="363">
        <v>7.7107575119939403E-2</v>
      </c>
      <c r="AV417" s="363">
        <v>6.2900000000000039E-2</v>
      </c>
      <c r="AW417" s="363">
        <v>0.28203321920372432</v>
      </c>
    </row>
    <row r="418" spans="35:49">
      <c r="AI418" s="359" t="s">
        <v>1693</v>
      </c>
      <c r="AJ418" s="363">
        <v>66.785700000000006</v>
      </c>
      <c r="AK418" s="363">
        <v>0.30635642201834878</v>
      </c>
      <c r="AL418" s="363">
        <v>1.106728897251915E-2</v>
      </c>
      <c r="AM418" s="363">
        <v>1.1118290304189746E-2</v>
      </c>
      <c r="AN418" s="363">
        <v>0.10520118332280845</v>
      </c>
      <c r="AO418" s="363">
        <v>0.10544330374276854</v>
      </c>
      <c r="AP418" s="363">
        <v>0.30615000000000003</v>
      </c>
      <c r="AQ418" s="363">
        <v>0.234375</v>
      </c>
      <c r="AR418" s="363">
        <v>0.380525</v>
      </c>
      <c r="AS418" s="363">
        <v>0.34339473816059768</v>
      </c>
      <c r="AT418" s="363">
        <v>7.1415216635248796E-3</v>
      </c>
      <c r="AU418" s="363">
        <v>8.6191402238868786E-2</v>
      </c>
      <c r="AV418" s="363">
        <v>7.3899999999999966E-2</v>
      </c>
      <c r="AW418" s="363">
        <v>0.28418095153689804</v>
      </c>
    </row>
    <row r="419" spans="35:49">
      <c r="AI419" s="359" t="s">
        <v>1692</v>
      </c>
      <c r="AJ419" s="363">
        <v>66.572800000000001</v>
      </c>
      <c r="AK419" s="363">
        <v>0.30537981651376145</v>
      </c>
      <c r="AL419" s="363">
        <v>8.3968974825351407E-3</v>
      </c>
      <c r="AM419" s="363">
        <v>8.4355928626389885E-3</v>
      </c>
      <c r="AN419" s="363">
        <v>9.1634586715579947E-2</v>
      </c>
      <c r="AO419" s="363">
        <v>9.1845483626790209E-2</v>
      </c>
      <c r="AP419" s="363">
        <v>0.31</v>
      </c>
      <c r="AQ419" s="363">
        <v>0.253</v>
      </c>
      <c r="AR419" s="363">
        <v>0.372975</v>
      </c>
      <c r="AS419" s="363">
        <v>0.30006759373192099</v>
      </c>
      <c r="AT419" s="363">
        <v>6.2205610762895479E-3</v>
      </c>
      <c r="AU419" s="363">
        <v>7.2688822489689428E-2</v>
      </c>
      <c r="AV419" s="363">
        <v>6.2950000000000006E-2</v>
      </c>
      <c r="AW419" s="363">
        <v>0.28811585821357982</v>
      </c>
    </row>
    <row r="420" spans="35:49">
      <c r="AI420" s="359" t="s">
        <v>1691</v>
      </c>
      <c r="AJ420" s="363">
        <v>68.585399999999993</v>
      </c>
      <c r="AK420" s="363">
        <v>0.31461192660550463</v>
      </c>
      <c r="AL420" s="363">
        <v>1.1896709307297366E-2</v>
      </c>
      <c r="AM420" s="363">
        <v>1.1951532852492286E-2</v>
      </c>
      <c r="AN420" s="363">
        <v>0.10907203723822786</v>
      </c>
      <c r="AO420" s="363">
        <v>0.1093230664246676</v>
      </c>
      <c r="AP420" s="363">
        <v>0.30709999999999998</v>
      </c>
      <c r="AQ420" s="363">
        <v>0.25542500000000001</v>
      </c>
      <c r="AR420" s="363">
        <v>0.39147500000000002</v>
      </c>
      <c r="AS420" s="363">
        <v>0.34668754746540331</v>
      </c>
      <c r="AT420" s="363">
        <v>7.4042923493686241E-3</v>
      </c>
      <c r="AU420" s="363">
        <v>8.5506598771147219E-2</v>
      </c>
      <c r="AV420" s="363">
        <v>7.2000000000000008E-2</v>
      </c>
      <c r="AW420" s="363">
        <v>0.29136576952593241</v>
      </c>
    </row>
    <row r="421" spans="35:49">
      <c r="AI421" s="359" t="s">
        <v>1690</v>
      </c>
      <c r="AJ421" s="363">
        <v>66.696100000000001</v>
      </c>
      <c r="AK421" s="363">
        <v>0.30594541284403676</v>
      </c>
      <c r="AL421" s="363">
        <v>1.2673700185380018E-2</v>
      </c>
      <c r="AM421" s="363">
        <v>1.2732104333699742E-2</v>
      </c>
      <c r="AN421" s="363">
        <v>0.11257752966458279</v>
      </c>
      <c r="AO421" s="363">
        <v>0.1128366267383944</v>
      </c>
      <c r="AP421" s="363">
        <v>0.30130000000000001</v>
      </c>
      <c r="AQ421" s="363">
        <v>0.23185</v>
      </c>
      <c r="AR421" s="363">
        <v>0.3921</v>
      </c>
      <c r="AS421" s="363">
        <v>0.36796606498549456</v>
      </c>
      <c r="AT421" s="363">
        <v>7.6422606812201572E-3</v>
      </c>
      <c r="AU421" s="363">
        <v>9.142280952781752E-2</v>
      </c>
      <c r="AV421" s="363">
        <v>7.7249999999999999E-2</v>
      </c>
      <c r="AW421" s="363">
        <v>0.28139965327933048</v>
      </c>
    </row>
    <row r="422" spans="35:49">
      <c r="AI422" s="359" t="s">
        <v>1689</v>
      </c>
      <c r="AJ422" s="363">
        <v>67.182000000000002</v>
      </c>
      <c r="AK422" s="363">
        <v>0.30817431192660544</v>
      </c>
      <c r="AL422" s="363">
        <v>1.0019709523609121E-2</v>
      </c>
      <c r="AM422" s="363">
        <v>1.0065883300215616E-2</v>
      </c>
      <c r="AN422" s="363">
        <v>0.10009849910767454</v>
      </c>
      <c r="AO422" s="363">
        <v>0.10032887570493161</v>
      </c>
      <c r="AP422" s="363">
        <v>0.30070000000000002</v>
      </c>
      <c r="AQ422" s="363">
        <v>0.24610000000000001</v>
      </c>
      <c r="AR422" s="363">
        <v>0.38540000000000002</v>
      </c>
      <c r="AS422" s="363">
        <v>0.32481130072747244</v>
      </c>
      <c r="AT422" s="363">
        <v>6.7951288881443334E-3</v>
      </c>
      <c r="AU422" s="363">
        <v>7.9897878966416966E-2</v>
      </c>
      <c r="AV422" s="363">
        <v>7.2299999999999975E-2</v>
      </c>
      <c r="AW422" s="363">
        <v>0.28951038763841969</v>
      </c>
    </row>
    <row r="423" spans="35:49">
      <c r="AI423" s="359" t="s">
        <v>1688</v>
      </c>
      <c r="AJ423" s="363">
        <v>67.339399999999998</v>
      </c>
      <c r="AK423" s="363">
        <v>0.30889633027522928</v>
      </c>
      <c r="AL423" s="363">
        <v>1.1204317692955129E-2</v>
      </c>
      <c r="AM423" s="363">
        <v>1.1255950493383494E-2</v>
      </c>
      <c r="AN423" s="363">
        <v>0.10585044965872903</v>
      </c>
      <c r="AO423" s="363">
        <v>0.10609406436452275</v>
      </c>
      <c r="AP423" s="363">
        <v>0.30130000000000001</v>
      </c>
      <c r="AQ423" s="363">
        <v>0.24710000000000001</v>
      </c>
      <c r="AR423" s="363">
        <v>0.39240000000000003</v>
      </c>
      <c r="AS423" s="363">
        <v>0.3426730565701942</v>
      </c>
      <c r="AT423" s="363">
        <v>7.185596734326569E-3</v>
      </c>
      <c r="AU423" s="363">
        <v>8.4302516623179863E-2</v>
      </c>
      <c r="AV423" s="363">
        <v>7.3949999999999988E-2</v>
      </c>
      <c r="AW423" s="363">
        <v>0.28693707063729784</v>
      </c>
    </row>
    <row r="424" spans="35:49">
      <c r="AI424" s="359" t="s">
        <v>1687</v>
      </c>
      <c r="AJ424" s="363">
        <v>68.627899999999997</v>
      </c>
      <c r="AK424" s="363">
        <v>0.31480688073394519</v>
      </c>
      <c r="AL424" s="363">
        <v>9.2074601820133009E-3</v>
      </c>
      <c r="AM424" s="363">
        <v>9.2498908740963112E-3</v>
      </c>
      <c r="AN424" s="363">
        <v>9.595551147283464E-2</v>
      </c>
      <c r="AO424" s="363">
        <v>9.6176352988124436E-2</v>
      </c>
      <c r="AP424" s="363">
        <v>0.31095</v>
      </c>
      <c r="AQ424" s="363">
        <v>0.25240000000000001</v>
      </c>
      <c r="AR424" s="363">
        <v>0.39429999999999998</v>
      </c>
      <c r="AS424" s="363">
        <v>0.30480754184636183</v>
      </c>
      <c r="AT424" s="363">
        <v>6.5138845616890236E-3</v>
      </c>
      <c r="AU424" s="363">
        <v>7.889514350643885E-2</v>
      </c>
      <c r="AV424" s="363">
        <v>7.0949999999999999E-2</v>
      </c>
      <c r="AW424" s="363">
        <v>0.2979135318769579</v>
      </c>
    </row>
    <row r="425" spans="35:49">
      <c r="AI425" s="359" t="s">
        <v>1686</v>
      </c>
      <c r="AJ425" s="363">
        <v>65.759799999999998</v>
      </c>
      <c r="AK425" s="363">
        <v>0.30165045871559626</v>
      </c>
      <c r="AL425" s="363">
        <v>1.1546240573184074E-2</v>
      </c>
      <c r="AM425" s="363">
        <v>1.1599449055088149E-2</v>
      </c>
      <c r="AN425" s="363">
        <v>0.10745343444108278</v>
      </c>
      <c r="AO425" s="363">
        <v>0.10770073841477666</v>
      </c>
      <c r="AP425" s="363">
        <v>0.30559999999999998</v>
      </c>
      <c r="AQ425" s="363">
        <v>0.24107500000000001</v>
      </c>
      <c r="AR425" s="363">
        <v>0.37542500000000001</v>
      </c>
      <c r="AS425" s="363">
        <v>0.35621836909716958</v>
      </c>
      <c r="AT425" s="363">
        <v>7.2944144318837596E-3</v>
      </c>
      <c r="AU425" s="363">
        <v>8.5385775608113793E-2</v>
      </c>
      <c r="AV425" s="363">
        <v>6.9249999999999992E-2</v>
      </c>
      <c r="AW425" s="363">
        <v>0.27647337692568763</v>
      </c>
    </row>
    <row r="426" spans="35:49">
      <c r="AI426" s="359" t="s">
        <v>1685</v>
      </c>
      <c r="AJ426" s="363">
        <v>66.114900000000006</v>
      </c>
      <c r="AK426" s="363">
        <v>0.30327935779816512</v>
      </c>
      <c r="AL426" s="363">
        <v>1.2880933289495839E-2</v>
      </c>
      <c r="AM426" s="363">
        <v>1.294029242907877E-2</v>
      </c>
      <c r="AN426" s="363">
        <v>0.11349419936497125</v>
      </c>
      <c r="AO426" s="363">
        <v>0.11375540615319682</v>
      </c>
      <c r="AP426" s="363">
        <v>0.29369999999999996</v>
      </c>
      <c r="AQ426" s="363">
        <v>0.22067499999999998</v>
      </c>
      <c r="AR426" s="363">
        <v>0.39235000000000003</v>
      </c>
      <c r="AS426" s="363">
        <v>0.37422329099134588</v>
      </c>
      <c r="AT426" s="363">
        <v>7.7044882752153069E-3</v>
      </c>
      <c r="AU426" s="363">
        <v>9.2362086524703305E-2</v>
      </c>
      <c r="AV426" s="363">
        <v>8.604999999999996E-2</v>
      </c>
      <c r="AW426" s="363">
        <v>0.27987991152652769</v>
      </c>
    </row>
    <row r="427" spans="35:49">
      <c r="AI427" s="359" t="s">
        <v>1684</v>
      </c>
      <c r="AJ427" s="363">
        <v>66.852900000000005</v>
      </c>
      <c r="AK427" s="363">
        <v>0.30666467889908261</v>
      </c>
      <c r="AL427" s="363">
        <v>1.0633595403795973E-2</v>
      </c>
      <c r="AM427" s="363">
        <v>1.0682598147592268E-2</v>
      </c>
      <c r="AN427" s="363">
        <v>0.10311932604413188</v>
      </c>
      <c r="AO427" s="363">
        <v>0.10335665507161243</v>
      </c>
      <c r="AP427" s="363">
        <v>0.30854999999999999</v>
      </c>
      <c r="AQ427" s="363">
        <v>0.25542500000000001</v>
      </c>
      <c r="AR427" s="363">
        <v>0.37832500000000002</v>
      </c>
      <c r="AS427" s="363">
        <v>0.33626085147571377</v>
      </c>
      <c r="AT427" s="363">
        <v>7.0001959827061134E-3</v>
      </c>
      <c r="AU427" s="363">
        <v>8.0811791936705665E-2</v>
      </c>
      <c r="AV427" s="363">
        <v>6.3350000000000004E-2</v>
      </c>
      <c r="AW427" s="363">
        <v>0.28264315466445078</v>
      </c>
    </row>
    <row r="428" spans="35:49">
      <c r="AI428" s="359" t="s">
        <v>1683</v>
      </c>
      <c r="AJ428" s="363">
        <v>66.342100000000002</v>
      </c>
      <c r="AK428" s="363">
        <v>0.30432155963302743</v>
      </c>
      <c r="AL428" s="363">
        <v>9.2369943516959815E-3</v>
      </c>
      <c r="AM428" s="363">
        <v>9.2795611459434279E-3</v>
      </c>
      <c r="AN428" s="363">
        <v>9.6109283379369664E-2</v>
      </c>
      <c r="AO428" s="363">
        <v>9.6330478800551109E-2</v>
      </c>
      <c r="AP428" s="363">
        <v>0.2964</v>
      </c>
      <c r="AQ428" s="363">
        <v>0.25159999999999999</v>
      </c>
      <c r="AR428" s="363">
        <v>0.37030000000000002</v>
      </c>
      <c r="AS428" s="363">
        <v>0.31581490149848429</v>
      </c>
      <c r="AT428" s="363">
        <v>6.5243232788885401E-3</v>
      </c>
      <c r="AU428" s="363">
        <v>7.7308589344331283E-2</v>
      </c>
      <c r="AV428" s="363">
        <v>6.4200000000000007E-2</v>
      </c>
      <c r="AW428" s="363">
        <v>0.28722127934628672</v>
      </c>
    </row>
    <row r="429" spans="35:49">
      <c r="AI429" s="359" t="s">
        <v>1682</v>
      </c>
      <c r="AJ429" s="363">
        <v>66.302400000000006</v>
      </c>
      <c r="AK429" s="363">
        <v>0.3041394495412843</v>
      </c>
      <c r="AL429" s="363">
        <v>1.0122795599696994E-2</v>
      </c>
      <c r="AM429" s="363">
        <v>1.0169444427345367E-2</v>
      </c>
      <c r="AN429" s="363">
        <v>0.10061210463804539</v>
      </c>
      <c r="AO429" s="363">
        <v>0.1008436632979255</v>
      </c>
      <c r="AP429" s="363">
        <v>0.30575000000000002</v>
      </c>
      <c r="AQ429" s="363">
        <v>0.2397</v>
      </c>
      <c r="AR429" s="363">
        <v>0.38840000000000002</v>
      </c>
      <c r="AS429" s="363">
        <v>0.33080912321565892</v>
      </c>
      <c r="AT429" s="363">
        <v>6.8299947033927666E-3</v>
      </c>
      <c r="AU429" s="363">
        <v>8.0924964228600293E-2</v>
      </c>
      <c r="AV429" s="363">
        <v>6.9799999999999973E-2</v>
      </c>
      <c r="AW429" s="363">
        <v>0.2829995060217842</v>
      </c>
    </row>
    <row r="430" spans="35:49">
      <c r="AI430" s="359" t="s">
        <v>1681</v>
      </c>
      <c r="AJ430" s="363">
        <v>66.005300000000005</v>
      </c>
      <c r="AK430" s="363">
        <v>0.30277660550458702</v>
      </c>
      <c r="AL430" s="363">
        <v>1.310329922333979E-2</v>
      </c>
      <c r="AM430" s="363">
        <v>1.3163683090728453E-2</v>
      </c>
      <c r="AN430" s="363">
        <v>0.11446964323933131</v>
      </c>
      <c r="AO430" s="363">
        <v>0.11473309501067447</v>
      </c>
      <c r="AP430" s="363">
        <v>0.30669999999999997</v>
      </c>
      <c r="AQ430" s="363">
        <v>0.22672499999999998</v>
      </c>
      <c r="AR430" s="363">
        <v>0.39147500000000002</v>
      </c>
      <c r="AS430" s="363">
        <v>0.37806634052377974</v>
      </c>
      <c r="AT430" s="363">
        <v>7.770705720117229E-3</v>
      </c>
      <c r="AU430" s="363">
        <v>9.0992631091658949E-2</v>
      </c>
      <c r="AV430" s="363">
        <v>8.1299999999999983E-2</v>
      </c>
      <c r="AW430" s="363">
        <v>0.27565758819643155</v>
      </c>
    </row>
    <row r="431" spans="35:49">
      <c r="AI431" s="359" t="s">
        <v>1680</v>
      </c>
      <c r="AJ431" s="363">
        <v>66.166600000000003</v>
      </c>
      <c r="AK431" s="363">
        <v>0.30351651376146782</v>
      </c>
      <c r="AL431" s="363">
        <v>1.2862045507112197E-2</v>
      </c>
      <c r="AM431" s="363">
        <v>1.2921317606223313E-2</v>
      </c>
      <c r="AN431" s="363">
        <v>0.11341095849657649</v>
      </c>
      <c r="AO431" s="363">
        <v>0.11367197370602533</v>
      </c>
      <c r="AP431" s="363">
        <v>0.30599999999999999</v>
      </c>
      <c r="AQ431" s="363">
        <v>0.22549999999999998</v>
      </c>
      <c r="AR431" s="363">
        <v>0.39027499999999998</v>
      </c>
      <c r="AS431" s="363">
        <v>0.37365663268557975</v>
      </c>
      <c r="AT431" s="363">
        <v>7.6988375168668237E-3</v>
      </c>
      <c r="AU431" s="363">
        <v>9.238960525208316E-2</v>
      </c>
      <c r="AV431" s="363">
        <v>8.1799999999999984E-2</v>
      </c>
      <c r="AW431" s="363">
        <v>0.27931620425514381</v>
      </c>
    </row>
    <row r="432" spans="35:49">
      <c r="AI432" s="359" t="s">
        <v>1679</v>
      </c>
      <c r="AJ432" s="363">
        <v>66.999300000000005</v>
      </c>
      <c r="AK432" s="363">
        <v>0.30733623853210995</v>
      </c>
      <c r="AL432" s="363">
        <v>9.0766907509889742E-3</v>
      </c>
      <c r="AM432" s="363">
        <v>9.118518818965882E-3</v>
      </c>
      <c r="AN432" s="363">
        <v>9.5271668144254584E-2</v>
      </c>
      <c r="AO432" s="363">
        <v>9.5490935794796158E-2</v>
      </c>
      <c r="AP432" s="363">
        <v>0.30070000000000002</v>
      </c>
      <c r="AQ432" s="363">
        <v>0.25520000000000004</v>
      </c>
      <c r="AR432" s="363">
        <v>0.37975000000000003</v>
      </c>
      <c r="AS432" s="363">
        <v>0.30999165148662017</v>
      </c>
      <c r="AT432" s="363">
        <v>6.4674622516801526E-3</v>
      </c>
      <c r="AU432" s="363">
        <v>7.5551902196784759E-2</v>
      </c>
      <c r="AV432" s="363">
        <v>5.589999999999995E-2</v>
      </c>
      <c r="AW432" s="363">
        <v>0.28904541034992465</v>
      </c>
    </row>
    <row r="433" spans="35:49">
      <c r="AI433" s="359" t="s">
        <v>1678</v>
      </c>
      <c r="AJ433" s="363">
        <v>66.574700000000007</v>
      </c>
      <c r="AK433" s="363">
        <v>0.30538853211009187</v>
      </c>
      <c r="AL433" s="363">
        <v>1.0807773217111356E-2</v>
      </c>
      <c r="AM433" s="363">
        <v>1.0857578623641824E-2</v>
      </c>
      <c r="AN433" s="363">
        <v>0.10396044063542323</v>
      </c>
      <c r="AO433" s="363">
        <v>0.10419970548730847</v>
      </c>
      <c r="AP433" s="363">
        <v>0.30070000000000002</v>
      </c>
      <c r="AQ433" s="363">
        <v>0.24185000000000001</v>
      </c>
      <c r="AR433" s="363">
        <v>0.37457499999999999</v>
      </c>
      <c r="AS433" s="363">
        <v>0.34042025061355524</v>
      </c>
      <c r="AT433" s="363">
        <v>7.0572945616905547E-3</v>
      </c>
      <c r="AU433" s="363">
        <v>8.2585358976517129E-2</v>
      </c>
      <c r="AV433" s="363">
        <v>6.7949999999999997E-2</v>
      </c>
      <c r="AW433" s="363">
        <v>0.28550702302784353</v>
      </c>
    </row>
    <row r="434" spans="35:49">
      <c r="AI434" s="359" t="s">
        <v>1677</v>
      </c>
      <c r="AJ434" s="363">
        <v>69.388599999999997</v>
      </c>
      <c r="AK434" s="363">
        <v>0.3182963302752293</v>
      </c>
      <c r="AL434" s="363">
        <v>1.217125411497348E-2</v>
      </c>
      <c r="AM434" s="363">
        <v>1.222734284361391E-2</v>
      </c>
      <c r="AN434" s="363">
        <v>0.11032340692243636</v>
      </c>
      <c r="AO434" s="363">
        <v>0.11057731613497368</v>
      </c>
      <c r="AP434" s="363">
        <v>0.31090000000000001</v>
      </c>
      <c r="AQ434" s="363">
        <v>0.25640000000000002</v>
      </c>
      <c r="AR434" s="363">
        <v>0.39147500000000002</v>
      </c>
      <c r="AS434" s="363">
        <v>0.34660596566426088</v>
      </c>
      <c r="AT434" s="363">
        <v>7.4892408587540291E-3</v>
      </c>
      <c r="AU434" s="363">
        <v>8.7271458631428322E-2</v>
      </c>
      <c r="AV434" s="363">
        <v>6.4799999999999996E-2</v>
      </c>
      <c r="AW434" s="363">
        <v>0.29407711181088875</v>
      </c>
    </row>
    <row r="435" spans="35:49">
      <c r="AI435" s="359" t="s">
        <v>1676</v>
      </c>
      <c r="AJ435" s="363">
        <v>67.721500000000006</v>
      </c>
      <c r="AK435" s="363">
        <v>0.31064908256880747</v>
      </c>
      <c r="AL435" s="363">
        <v>8.719027361543636E-3</v>
      </c>
      <c r="AM435" s="363">
        <v>8.7592072111360025E-3</v>
      </c>
      <c r="AN435" s="363">
        <v>9.3375732187456692E-2</v>
      </c>
      <c r="AO435" s="363">
        <v>9.3590636343258204E-2</v>
      </c>
      <c r="AP435" s="363">
        <v>0.31</v>
      </c>
      <c r="AQ435" s="363">
        <v>0.25692499999999996</v>
      </c>
      <c r="AR435" s="363">
        <v>0.38540000000000002</v>
      </c>
      <c r="AS435" s="363">
        <v>0.3005826748796992</v>
      </c>
      <c r="AT435" s="363">
        <v>6.3387577325819122E-3</v>
      </c>
      <c r="AU435" s="363">
        <v>7.4690350138877204E-2</v>
      </c>
      <c r="AV435" s="363">
        <v>6.1550000000000021E-2</v>
      </c>
      <c r="AW435" s="363">
        <v>0.29422776219801766</v>
      </c>
    </row>
    <row r="436" spans="35:49">
      <c r="AI436" s="359" t="s">
        <v>1675</v>
      </c>
      <c r="AJ436" s="363">
        <v>66.497299999999996</v>
      </c>
      <c r="AK436" s="363">
        <v>0.30503348623853238</v>
      </c>
      <c r="AL436" s="363">
        <v>9.2534926860112793E-3</v>
      </c>
      <c r="AM436" s="363">
        <v>9.2961355094491188E-3</v>
      </c>
      <c r="AN436" s="363">
        <v>9.6195076204612887E-2</v>
      </c>
      <c r="AO436" s="363">
        <v>9.6416469077897263E-2</v>
      </c>
      <c r="AP436" s="363">
        <v>0.29449999999999998</v>
      </c>
      <c r="AQ436" s="363">
        <v>0.247475</v>
      </c>
      <c r="AR436" s="363">
        <v>0.36854999999999999</v>
      </c>
      <c r="AS436" s="363">
        <v>0.31535906890363352</v>
      </c>
      <c r="AT436" s="363">
        <v>6.5301472753560462E-3</v>
      </c>
      <c r="AU436" s="363">
        <v>7.5027375641781011E-2</v>
      </c>
      <c r="AV436" s="363">
        <v>5.9649999999999995E-2</v>
      </c>
      <c r="AW436" s="363">
        <v>0.28744343546556234</v>
      </c>
    </row>
    <row r="437" spans="35:49">
      <c r="AI437" s="359" t="s">
        <v>1674</v>
      </c>
      <c r="AJ437" s="363">
        <v>65.789100000000005</v>
      </c>
      <c r="AK437" s="363">
        <v>0.30178486238532098</v>
      </c>
      <c r="AL437" s="363">
        <v>1.1981093486448956E-2</v>
      </c>
      <c r="AM437" s="363">
        <v>1.2036305898828904E-2</v>
      </c>
      <c r="AN437" s="363">
        <v>0.10945818145049258</v>
      </c>
      <c r="AO437" s="363">
        <v>0.10971009934745708</v>
      </c>
      <c r="AP437" s="363">
        <v>0.28839999999999999</v>
      </c>
      <c r="AQ437" s="363">
        <v>0.2394</v>
      </c>
      <c r="AR437" s="363">
        <v>0.379525</v>
      </c>
      <c r="AS437" s="363">
        <v>0.36270269020563273</v>
      </c>
      <c r="AT437" s="363">
        <v>7.430505526540513E-3</v>
      </c>
      <c r="AU437" s="363">
        <v>8.7185030721319737E-2</v>
      </c>
      <c r="AV437" s="363">
        <v>6.9149999999999989E-2</v>
      </c>
      <c r="AW437" s="363">
        <v>0.27600204734655304</v>
      </c>
    </row>
    <row r="438" spans="35:49">
      <c r="AI438" s="359" t="s">
        <v>1673</v>
      </c>
      <c r="AJ438" s="363">
        <v>68.007900000000006</v>
      </c>
      <c r="AK438" s="363">
        <v>0.31196284403669738</v>
      </c>
      <c r="AL438" s="363">
        <v>1.2396429215764667E-2</v>
      </c>
      <c r="AM438" s="363">
        <v>1.2453555617680634E-2</v>
      </c>
      <c r="AN438" s="363">
        <v>0.11133925280764492</v>
      </c>
      <c r="AO438" s="363">
        <v>0.11159549998848804</v>
      </c>
      <c r="AP438" s="363">
        <v>0.3019</v>
      </c>
      <c r="AQ438" s="363">
        <v>0.24107500000000001</v>
      </c>
      <c r="AR438" s="363">
        <v>0.39382499999999998</v>
      </c>
      <c r="AS438" s="363">
        <v>0.35689908248992519</v>
      </c>
      <c r="AT438" s="363">
        <v>7.558200970863781E-3</v>
      </c>
      <c r="AU438" s="363">
        <v>8.9460352663917192E-2</v>
      </c>
      <c r="AV438" s="363">
        <v>7.6500000000000012E-2</v>
      </c>
      <c r="AW438" s="363">
        <v>0.2874497381739507</v>
      </c>
    </row>
    <row r="439" spans="35:49">
      <c r="AI439" s="359" t="s">
        <v>1672</v>
      </c>
      <c r="AJ439" s="363">
        <v>69.3446</v>
      </c>
      <c r="AK439" s="363">
        <v>0.31809449541284396</v>
      </c>
      <c r="AL439" s="363">
        <v>9.0348968504334621E-3</v>
      </c>
      <c r="AM439" s="363">
        <v>9.0765323197902984E-3</v>
      </c>
      <c r="AN439" s="363">
        <v>9.5052074414151852E-2</v>
      </c>
      <c r="AO439" s="363">
        <v>9.5270836669939546E-2</v>
      </c>
      <c r="AP439" s="363">
        <v>0.30709999999999998</v>
      </c>
      <c r="AQ439" s="363">
        <v>0.26169999999999999</v>
      </c>
      <c r="AR439" s="363">
        <v>0.39382499999999998</v>
      </c>
      <c r="AS439" s="363">
        <v>0.2988170992735571</v>
      </c>
      <c r="AT439" s="363">
        <v>6.4525552579451986E-3</v>
      </c>
      <c r="AU439" s="363">
        <v>7.6616008753471923E-2</v>
      </c>
      <c r="AV439" s="363">
        <v>6.9599999999999995E-2</v>
      </c>
      <c r="AW439" s="363">
        <v>0.30121565390767213</v>
      </c>
    </row>
    <row r="440" spans="35:49">
      <c r="AI440" s="359" t="s">
        <v>1671</v>
      </c>
      <c r="AJ440" s="363">
        <v>66.555099999999996</v>
      </c>
      <c r="AK440" s="363">
        <v>0.30529862385321116</v>
      </c>
      <c r="AL440" s="363">
        <v>9.4297871081979595E-3</v>
      </c>
      <c r="AM440" s="363">
        <v>9.4732423483279045E-3</v>
      </c>
      <c r="AN440" s="363">
        <v>9.7107090926450673E-2</v>
      </c>
      <c r="AO440" s="363">
        <v>9.7330582800720475E-2</v>
      </c>
      <c r="AP440" s="363">
        <v>0.29249999999999998</v>
      </c>
      <c r="AQ440" s="363">
        <v>0.25240000000000001</v>
      </c>
      <c r="AR440" s="363">
        <v>0.37509999999999999</v>
      </c>
      <c r="AS440" s="363">
        <v>0.31807248162749718</v>
      </c>
      <c r="AT440" s="363">
        <v>6.5920588688166701E-3</v>
      </c>
      <c r="AU440" s="363">
        <v>7.784992424880062E-2</v>
      </c>
      <c r="AV440" s="363">
        <v>6.7099999999999993E-2</v>
      </c>
      <c r="AW440" s="363">
        <v>0.28634740801191672</v>
      </c>
    </row>
    <row r="441" spans="35:49">
      <c r="AI441" s="359" t="s">
        <v>1670</v>
      </c>
      <c r="AJ441" s="363">
        <v>69.546499999999995</v>
      </c>
      <c r="AK441" s="363">
        <v>0.31902064220183474</v>
      </c>
      <c r="AL441" s="363">
        <v>1.037318824362427E-2</v>
      </c>
      <c r="AM441" s="363">
        <v>1.0420990954424381E-2</v>
      </c>
      <c r="AN441" s="363">
        <v>0.10184884998675375</v>
      </c>
      <c r="AO441" s="363">
        <v>0.10208325501483767</v>
      </c>
      <c r="AP441" s="363">
        <v>0.3165</v>
      </c>
      <c r="AQ441" s="363">
        <v>0.25542500000000001</v>
      </c>
      <c r="AR441" s="363">
        <v>0.38435000000000002</v>
      </c>
      <c r="AS441" s="363">
        <v>0.31925473312262048</v>
      </c>
      <c r="AT441" s="363">
        <v>6.9139504481961576E-3</v>
      </c>
      <c r="AU441" s="363">
        <v>8.003588923491288E-2</v>
      </c>
      <c r="AV441" s="363">
        <v>6.4299999999999996E-2</v>
      </c>
      <c r="AW441" s="363">
        <v>0.30085055118360438</v>
      </c>
    </row>
    <row r="442" spans="35:49">
      <c r="AI442" s="359" t="s">
        <v>1669</v>
      </c>
      <c r="AJ442" s="363">
        <v>67.196899999999999</v>
      </c>
      <c r="AK442" s="363">
        <v>0.30824266055045879</v>
      </c>
      <c r="AL442" s="363">
        <v>1.1233558684664592E-2</v>
      </c>
      <c r="AM442" s="363">
        <v>1.1285326236206825E-2</v>
      </c>
      <c r="AN442" s="363">
        <v>0.10598848373603895</v>
      </c>
      <c r="AO442" s="363">
        <v>0.10623241612712583</v>
      </c>
      <c r="AP442" s="363">
        <v>0.31159999999999999</v>
      </c>
      <c r="AQ442" s="363">
        <v>0.23347499999999999</v>
      </c>
      <c r="AR442" s="363">
        <v>0.37909999999999999</v>
      </c>
      <c r="AS442" s="363">
        <v>0.34384755032533471</v>
      </c>
      <c r="AT442" s="363">
        <v>7.1949670980646701E-3</v>
      </c>
      <c r="AU442" s="363">
        <v>8.4065204949078362E-2</v>
      </c>
      <c r="AV442" s="363">
        <v>6.8450000000000011E-2</v>
      </c>
      <c r="AW442" s="363">
        <v>0.28717831661011817</v>
      </c>
    </row>
    <row r="443" spans="35:49">
      <c r="AI443" s="359" t="s">
        <v>1668</v>
      </c>
      <c r="AJ443" s="363">
        <v>68.299199999999999</v>
      </c>
      <c r="AK443" s="363">
        <v>0.31329908256880734</v>
      </c>
      <c r="AL443" s="363">
        <v>1.0037348256039047E-2</v>
      </c>
      <c r="AM443" s="363">
        <v>1.0083603317126785E-2</v>
      </c>
      <c r="AN443" s="363">
        <v>0.10018656724351348</v>
      </c>
      <c r="AO443" s="363">
        <v>0.10041714652949855</v>
      </c>
      <c r="AP443" s="363">
        <v>0.32240000000000002</v>
      </c>
      <c r="AQ443" s="363">
        <v>0.25159999999999999</v>
      </c>
      <c r="AR443" s="363">
        <v>0.38840000000000002</v>
      </c>
      <c r="AS443" s="363">
        <v>0.3197793189244667</v>
      </c>
      <c r="AT443" s="363">
        <v>6.8011073427595263E-3</v>
      </c>
      <c r="AU443" s="363">
        <v>8.3089925090480604E-2</v>
      </c>
      <c r="AV443" s="363">
        <v>6.9849999999999995E-2</v>
      </c>
      <c r="AW443" s="363">
        <v>0.29314179478159674</v>
      </c>
    </row>
    <row r="444" spans="35:49">
      <c r="AI444" s="359" t="s">
        <v>1667</v>
      </c>
      <c r="AJ444" s="363">
        <v>68.143600000000006</v>
      </c>
      <c r="AK444" s="363">
        <v>0.31258532110091763</v>
      </c>
      <c r="AL444" s="363">
        <v>1.0505844555172115E-2</v>
      </c>
      <c r="AM444" s="363">
        <v>1.0554258585380281E-2</v>
      </c>
      <c r="AN444" s="363">
        <v>0.10249802220127038</v>
      </c>
      <c r="AO444" s="363">
        <v>0.10273392129856759</v>
      </c>
      <c r="AP444" s="363">
        <v>0.3019</v>
      </c>
      <c r="AQ444" s="363">
        <v>0.25717499999999999</v>
      </c>
      <c r="AR444" s="363">
        <v>0.37975000000000003</v>
      </c>
      <c r="AS444" s="363">
        <v>0.32790414418781705</v>
      </c>
      <c r="AT444" s="363">
        <v>6.9580191296206156E-3</v>
      </c>
      <c r="AU444" s="363">
        <v>7.9995901018432805E-2</v>
      </c>
      <c r="AV444" s="363">
        <v>6.7799999999999999E-2</v>
      </c>
      <c r="AW444" s="363">
        <v>0.29280532922822206</v>
      </c>
    </row>
    <row r="445" spans="35:49">
      <c r="AI445" s="359" t="s">
        <v>1666</v>
      </c>
      <c r="AJ445" s="363">
        <v>68.034000000000006</v>
      </c>
      <c r="AK445" s="363">
        <v>0.31208256880733948</v>
      </c>
      <c r="AL445" s="363">
        <v>1.0547230888814081E-2</v>
      </c>
      <c r="AM445" s="363">
        <v>1.0595835639453778E-2</v>
      </c>
      <c r="AN445" s="363">
        <v>0.10269971221388149</v>
      </c>
      <c r="AO445" s="363">
        <v>0.1029360755005444</v>
      </c>
      <c r="AP445" s="363">
        <v>0.31169999999999998</v>
      </c>
      <c r="AQ445" s="363">
        <v>0.25305</v>
      </c>
      <c r="AR445" s="363">
        <v>0.39147500000000002</v>
      </c>
      <c r="AS445" s="363">
        <v>0.32907865571076467</v>
      </c>
      <c r="AT445" s="363">
        <v>6.9717107398181849E-3</v>
      </c>
      <c r="AU445" s="363">
        <v>8.2991583200067331E-2</v>
      </c>
      <c r="AV445" s="363">
        <v>6.7400000000000015E-2</v>
      </c>
      <c r="AW445" s="363">
        <v>0.29182661348860228</v>
      </c>
    </row>
    <row r="446" spans="35:49">
      <c r="AI446" s="359" t="s">
        <v>1665</v>
      </c>
      <c r="AJ446" s="363">
        <v>66.134799999999998</v>
      </c>
      <c r="AK446" s="363">
        <v>0.30337064220183496</v>
      </c>
      <c r="AL446" s="363">
        <v>1.0385306294082988E-2</v>
      </c>
      <c r="AM446" s="363">
        <v>1.0433164848433601E-2</v>
      </c>
      <c r="AN446" s="363">
        <v>0.10190832298729573</v>
      </c>
      <c r="AO446" s="363">
        <v>0.10214286489243192</v>
      </c>
      <c r="AP446" s="363">
        <v>0.30009999999999998</v>
      </c>
      <c r="AQ446" s="363">
        <v>0.24572500000000003</v>
      </c>
      <c r="AR446" s="363">
        <v>0.37259999999999999</v>
      </c>
      <c r="AS446" s="363">
        <v>0.33592018742372337</v>
      </c>
      <c r="AT446" s="363">
        <v>6.9179877385416666E-3</v>
      </c>
      <c r="AU446" s="363">
        <v>7.9865625789074995E-2</v>
      </c>
      <c r="AV446" s="363">
        <v>6.8999999999999978E-2</v>
      </c>
      <c r="AW446" s="363">
        <v>0.28260232528686496</v>
      </c>
    </row>
    <row r="447" spans="35:49">
      <c r="AI447" s="359" t="s">
        <v>1664</v>
      </c>
      <c r="AJ447" s="363">
        <v>64.8673</v>
      </c>
      <c r="AK447" s="363">
        <v>0.2975564220183487</v>
      </c>
      <c r="AL447" s="363">
        <v>9.7427197982072212E-3</v>
      </c>
      <c r="AM447" s="363">
        <v>9.7876171244662413E-3</v>
      </c>
      <c r="AN447" s="363">
        <v>9.8705216671699889E-2</v>
      </c>
      <c r="AO447" s="363">
        <v>9.8932386630800742E-2</v>
      </c>
      <c r="AP447" s="363">
        <v>0.28905000000000003</v>
      </c>
      <c r="AQ447" s="363">
        <v>0.234375</v>
      </c>
      <c r="AR447" s="363">
        <v>0.37295</v>
      </c>
      <c r="AS447" s="363">
        <v>0.33171932906765922</v>
      </c>
      <c r="AT447" s="363">
        <v>6.7005467134420797E-3</v>
      </c>
      <c r="AU447" s="363">
        <v>7.9617443817860456E-2</v>
      </c>
      <c r="AV447" s="363">
        <v>6.5449999999999953E-2</v>
      </c>
      <c r="AW447" s="363">
        <v>0.27840486333896974</v>
      </c>
    </row>
    <row r="448" spans="35:49">
      <c r="AI448" s="359" t="s">
        <v>1663</v>
      </c>
      <c r="AJ448" s="363">
        <v>70.125900000000001</v>
      </c>
      <c r="AK448" s="363">
        <v>0.32167844036697257</v>
      </c>
      <c r="AL448" s="363">
        <v>1.1660350865457456E-2</v>
      </c>
      <c r="AM448" s="363">
        <v>1.1714085201242974E-2</v>
      </c>
      <c r="AN448" s="363">
        <v>0.10798310453704069</v>
      </c>
      <c r="AO448" s="363">
        <v>0.10823162754593953</v>
      </c>
      <c r="AP448" s="363">
        <v>0.33340000000000003</v>
      </c>
      <c r="AQ448" s="363">
        <v>0.24710000000000001</v>
      </c>
      <c r="AR448" s="363">
        <v>0.40429999999999999</v>
      </c>
      <c r="AS448" s="363">
        <v>0.3356864837253406</v>
      </c>
      <c r="AT448" s="363">
        <v>7.3303707809031209E-3</v>
      </c>
      <c r="AU448" s="363">
        <v>8.996455264708357E-2</v>
      </c>
      <c r="AV448" s="363">
        <v>7.5800000000000034E-2</v>
      </c>
      <c r="AW448" s="363">
        <v>0.30098452104393369</v>
      </c>
    </row>
    <row r="449" spans="35:49">
      <c r="AI449" s="359" t="s">
        <v>1662</v>
      </c>
      <c r="AJ449" s="363">
        <v>67.562600000000003</v>
      </c>
      <c r="AK449" s="363">
        <v>0.30992018348623818</v>
      </c>
      <c r="AL449" s="363">
        <v>1.0925879500883768E-2</v>
      </c>
      <c r="AM449" s="363">
        <v>1.0976229176003048E-2</v>
      </c>
      <c r="AN449" s="363">
        <v>0.10452693194045144</v>
      </c>
      <c r="AO449" s="363">
        <v>0.10476750057151811</v>
      </c>
      <c r="AP449" s="363">
        <v>0.30669999999999997</v>
      </c>
      <c r="AQ449" s="363">
        <v>0.23775000000000002</v>
      </c>
      <c r="AR449" s="363">
        <v>0.38100000000000001</v>
      </c>
      <c r="AS449" s="363">
        <v>0.33727048933904913</v>
      </c>
      <c r="AT449" s="363">
        <v>7.0957504972539755E-3</v>
      </c>
      <c r="AU449" s="363">
        <v>8.3772115141823061E-2</v>
      </c>
      <c r="AV449" s="363">
        <v>7.240000000000002E-2</v>
      </c>
      <c r="AW449" s="363">
        <v>0.28975832838872551</v>
      </c>
    </row>
    <row r="450" spans="35:49">
      <c r="AI450" s="359" t="s">
        <v>1661</v>
      </c>
      <c r="AJ450" s="363">
        <v>69.780600000000007</v>
      </c>
      <c r="AK450" s="363">
        <v>0.32009449541284396</v>
      </c>
      <c r="AL450" s="363">
        <v>9.8893642816261281E-3</v>
      </c>
      <c r="AM450" s="363">
        <v>9.9349373889147281E-3</v>
      </c>
      <c r="AN450" s="363">
        <v>9.9445282852562336E-2</v>
      </c>
      <c r="AO450" s="363">
        <v>9.9674156073250642E-2</v>
      </c>
      <c r="AP450" s="363">
        <v>0.31</v>
      </c>
      <c r="AQ450" s="363">
        <v>0.2586</v>
      </c>
      <c r="AR450" s="363">
        <v>0.39027499999999998</v>
      </c>
      <c r="AS450" s="363">
        <v>0.3106747672255411</v>
      </c>
      <c r="AT450" s="363">
        <v>6.7507856793561196E-3</v>
      </c>
      <c r="AU450" s="363">
        <v>7.8988637320090899E-2</v>
      </c>
      <c r="AV450" s="363">
        <v>6.9399999999999989E-2</v>
      </c>
      <c r="AW450" s="363">
        <v>0.30421051253984488</v>
      </c>
    </row>
    <row r="451" spans="35:49">
      <c r="AI451" s="359" t="s">
        <v>1660</v>
      </c>
      <c r="AJ451" s="363">
        <v>65.593000000000004</v>
      </c>
      <c r="AK451" s="363">
        <v>0.30088532110091759</v>
      </c>
      <c r="AL451" s="363">
        <v>9.9755770322363466E-3</v>
      </c>
      <c r="AM451" s="363">
        <v>1.0021547433306559E-2</v>
      </c>
      <c r="AN451" s="363">
        <v>9.987781050982418E-2</v>
      </c>
      <c r="AO451" s="363">
        <v>0.10010767919249032</v>
      </c>
      <c r="AP451" s="363">
        <v>0.30070000000000002</v>
      </c>
      <c r="AQ451" s="363">
        <v>0.23744999999999999</v>
      </c>
      <c r="AR451" s="363">
        <v>0.37909999999999999</v>
      </c>
      <c r="AS451" s="363">
        <v>0.33194643774704097</v>
      </c>
      <c r="AT451" s="363">
        <v>6.7801475699437088E-3</v>
      </c>
      <c r="AU451" s="363">
        <v>8.0763033414695734E-2</v>
      </c>
      <c r="AV451" s="363">
        <v>6.9600000000000023E-2</v>
      </c>
      <c r="AW451" s="363">
        <v>0.28014679754323424</v>
      </c>
    </row>
    <row r="452" spans="35:49">
      <c r="AI452" s="359" t="s">
        <v>1659</v>
      </c>
      <c r="AJ452" s="363">
        <v>67.782399999999996</v>
      </c>
      <c r="AK452" s="363">
        <v>0.31092844036697254</v>
      </c>
      <c r="AL452" s="363">
        <v>1.0268992677384054E-2</v>
      </c>
      <c r="AM452" s="363">
        <v>1.0316315224284441E-2</v>
      </c>
      <c r="AN452" s="363">
        <v>0.10133603839396947</v>
      </c>
      <c r="AO452" s="363">
        <v>0.1015692631866769</v>
      </c>
      <c r="AP452" s="363">
        <v>0.30295000000000005</v>
      </c>
      <c r="AQ452" s="363">
        <v>0.24827500000000002</v>
      </c>
      <c r="AR452" s="363">
        <v>0.376</v>
      </c>
      <c r="AS452" s="363">
        <v>0.32591434310212297</v>
      </c>
      <c r="AT452" s="363">
        <v>6.8791385289429484E-3</v>
      </c>
      <c r="AU452" s="363">
        <v>8.0212835619897324E-2</v>
      </c>
      <c r="AV452" s="363">
        <v>6.885000000000005E-2</v>
      </c>
      <c r="AW452" s="363">
        <v>0.29278478269009556</v>
      </c>
    </row>
    <row r="453" spans="35:49">
      <c r="AI453" s="359" t="s">
        <v>1658</v>
      </c>
      <c r="AJ453" s="363">
        <v>69.869</v>
      </c>
      <c r="AK453" s="363">
        <v>0.32050000000000012</v>
      </c>
      <c r="AL453" s="363">
        <v>9.4639630275229376E-3</v>
      </c>
      <c r="AM453" s="363">
        <v>9.5075757603686646E-3</v>
      </c>
      <c r="AN453" s="363">
        <v>9.7282902030741955E-2</v>
      </c>
      <c r="AO453" s="363">
        <v>9.7506798534095385E-2</v>
      </c>
      <c r="AP453" s="363">
        <v>0.31159999999999999</v>
      </c>
      <c r="AQ453" s="363">
        <v>0.262625</v>
      </c>
      <c r="AR453" s="363">
        <v>0.39147500000000002</v>
      </c>
      <c r="AS453" s="363">
        <v>0.30353479572774389</v>
      </c>
      <c r="AT453" s="363">
        <v>6.6039937042465316E-3</v>
      </c>
      <c r="AU453" s="363">
        <v>7.6045871559633021E-2</v>
      </c>
      <c r="AV453" s="363">
        <v>6.1100000000000015E-2</v>
      </c>
      <c r="AW453" s="363">
        <v>0.30213492997633207</v>
      </c>
    </row>
    <row r="454" spans="35:49">
      <c r="AI454" s="359" t="s">
        <v>1657</v>
      </c>
      <c r="AJ454" s="363">
        <v>68.065799999999996</v>
      </c>
      <c r="AK454" s="363">
        <v>0.31222844036697261</v>
      </c>
      <c r="AL454" s="363">
        <v>9.6926488241730491E-3</v>
      </c>
      <c r="AM454" s="363">
        <v>9.7373154086162431E-3</v>
      </c>
      <c r="AN454" s="363">
        <v>9.8451251003595933E-2</v>
      </c>
      <c r="AO454" s="363">
        <v>9.8677836460961399E-2</v>
      </c>
      <c r="AP454" s="363">
        <v>0.30630000000000002</v>
      </c>
      <c r="AQ454" s="363">
        <v>0.24710000000000001</v>
      </c>
      <c r="AR454" s="363">
        <v>0.3911</v>
      </c>
      <c r="AS454" s="363">
        <v>0.31531801167082302</v>
      </c>
      <c r="AT454" s="363">
        <v>6.6833064005171706E-3</v>
      </c>
      <c r="AU454" s="363">
        <v>7.993970204528239E-2</v>
      </c>
      <c r="AV454" s="363">
        <v>7.3450000000000001E-2</v>
      </c>
      <c r="AW454" s="363">
        <v>0.29434098040229179</v>
      </c>
    </row>
    <row r="455" spans="35:49">
      <c r="AI455" s="359" t="s">
        <v>1656</v>
      </c>
      <c r="AJ455" s="363">
        <v>67.119</v>
      </c>
      <c r="AK455" s="363">
        <v>0.30788532110091765</v>
      </c>
      <c r="AL455" s="363">
        <v>1.0497432078107905E-2</v>
      </c>
      <c r="AM455" s="363">
        <v>1.054580734114066E-2</v>
      </c>
      <c r="AN455" s="363">
        <v>0.10245697671758573</v>
      </c>
      <c r="AO455" s="363">
        <v>0.10269278134874261</v>
      </c>
      <c r="AP455" s="363">
        <v>0.30880000000000002</v>
      </c>
      <c r="AQ455" s="363">
        <v>0.25305</v>
      </c>
      <c r="AR455" s="363">
        <v>0.39042500000000002</v>
      </c>
      <c r="AS455" s="363">
        <v>0.33277642581733446</v>
      </c>
      <c r="AT455" s="363">
        <v>6.9552327806303741E-3</v>
      </c>
      <c r="AU455" s="363">
        <v>8.2392660550458713E-2</v>
      </c>
      <c r="AV455" s="363">
        <v>7.1149999999999991E-2</v>
      </c>
      <c r="AW455" s="363">
        <v>0.28482087128910832</v>
      </c>
    </row>
    <row r="456" spans="35:49">
      <c r="AI456" s="359" t="s">
        <v>1655</v>
      </c>
      <c r="AJ456" s="363">
        <v>68.253100000000003</v>
      </c>
      <c r="AK456" s="363">
        <v>0.31308761467889895</v>
      </c>
      <c r="AL456" s="363">
        <v>1.0932471452108404E-2</v>
      </c>
      <c r="AM456" s="363">
        <v>1.0982851504883097E-2</v>
      </c>
      <c r="AN456" s="363">
        <v>0.10455845949567354</v>
      </c>
      <c r="AO456" s="363">
        <v>0.10479910068737755</v>
      </c>
      <c r="AP456" s="363">
        <v>0.33340000000000003</v>
      </c>
      <c r="AQ456" s="363">
        <v>0.247475</v>
      </c>
      <c r="AR456" s="363">
        <v>0.39729999999999999</v>
      </c>
      <c r="AS456" s="363">
        <v>0.33395910471549045</v>
      </c>
      <c r="AT456" s="363">
        <v>7.097890727159239E-3</v>
      </c>
      <c r="AU456" s="363">
        <v>8.7036693039306459E-2</v>
      </c>
      <c r="AV456" s="363">
        <v>7.149999999999998E-2</v>
      </c>
      <c r="AW456" s="363">
        <v>0.28951118607723703</v>
      </c>
    </row>
    <row r="457" spans="35:49">
      <c r="AI457" s="359" t="s">
        <v>1654</v>
      </c>
      <c r="AJ457" s="363">
        <v>67.454099999999997</v>
      </c>
      <c r="AK457" s="363">
        <v>0.30942247706422049</v>
      </c>
      <c r="AL457" s="363">
        <v>1.151742018285498E-2</v>
      </c>
      <c r="AM457" s="363">
        <v>1.1570495851900394E-2</v>
      </c>
      <c r="AN457" s="363">
        <v>0.10731924423352496</v>
      </c>
      <c r="AO457" s="363">
        <v>0.10756623936858811</v>
      </c>
      <c r="AP457" s="363">
        <v>0.29249999999999998</v>
      </c>
      <c r="AQ457" s="363">
        <v>0.23519999999999999</v>
      </c>
      <c r="AR457" s="363">
        <v>0.38779999999999998</v>
      </c>
      <c r="AS457" s="363">
        <v>0.34683726034308393</v>
      </c>
      <c r="AT457" s="363">
        <v>7.2853050070271356E-3</v>
      </c>
      <c r="AU457" s="363">
        <v>8.5638506859691974E-2</v>
      </c>
      <c r="AV457" s="363">
        <v>7.2300000000000017E-2</v>
      </c>
      <c r="AW457" s="363">
        <v>0.28923783802396291</v>
      </c>
    </row>
    <row r="458" spans="35:49">
      <c r="AI458" s="359" t="s">
        <v>1653</v>
      </c>
      <c r="AJ458" s="363">
        <v>64.898399999999995</v>
      </c>
      <c r="AK458" s="363">
        <v>0.29769908256880728</v>
      </c>
      <c r="AL458" s="363">
        <v>1.0489730549617025E-2</v>
      </c>
      <c r="AM458" s="363">
        <v>1.0538070321735076E-2</v>
      </c>
      <c r="AN458" s="363">
        <v>0.10241938561433096</v>
      </c>
      <c r="AO458" s="363">
        <v>0.10265510372960068</v>
      </c>
      <c r="AP458" s="363">
        <v>0.28960000000000002</v>
      </c>
      <c r="AQ458" s="363">
        <v>0.23080000000000001</v>
      </c>
      <c r="AR458" s="363">
        <v>0.37290000000000001</v>
      </c>
      <c r="AS458" s="363">
        <v>0.34403661822054404</v>
      </c>
      <c r="AT458" s="363">
        <v>6.9526809302635773E-3</v>
      </c>
      <c r="AU458" s="363">
        <v>7.9788006060095951E-2</v>
      </c>
      <c r="AV458" s="363">
        <v>6.5350000000000033E-2</v>
      </c>
      <c r="AW458" s="363">
        <v>0.27597173665587343</v>
      </c>
    </row>
    <row r="459" spans="35:49">
      <c r="AI459" s="359" t="s">
        <v>1652</v>
      </c>
      <c r="AJ459" s="363">
        <v>68.0989</v>
      </c>
      <c r="AK459" s="363">
        <v>0.3123802752293578</v>
      </c>
      <c r="AL459" s="363">
        <v>1.1436477913685713E-2</v>
      </c>
      <c r="AM459" s="363">
        <v>1.148918057688242E-2</v>
      </c>
      <c r="AN459" s="363">
        <v>0.10694146956950663</v>
      </c>
      <c r="AO459" s="363">
        <v>0.10718759525655205</v>
      </c>
      <c r="AP459" s="363">
        <v>0.30680000000000002</v>
      </c>
      <c r="AQ459" s="363">
        <v>0.255</v>
      </c>
      <c r="AR459" s="363">
        <v>0.38840000000000002</v>
      </c>
      <c r="AS459" s="363">
        <v>0.34234386115124393</v>
      </c>
      <c r="AT459" s="363">
        <v>7.2596599918114861E-3</v>
      </c>
      <c r="AU459" s="363">
        <v>8.5968723171450212E-2</v>
      </c>
      <c r="AV459" s="363">
        <v>7.195E-2</v>
      </c>
      <c r="AW459" s="363">
        <v>0.28986950637304859</v>
      </c>
    </row>
    <row r="460" spans="35:49">
      <c r="AI460" s="359" t="s">
        <v>1651</v>
      </c>
      <c r="AJ460" s="363">
        <v>67.702799999999996</v>
      </c>
      <c r="AK460" s="363">
        <v>0.31056330275229344</v>
      </c>
      <c r="AL460" s="363">
        <v>1.2098993699183571E-2</v>
      </c>
      <c r="AM460" s="363">
        <v>1.2154749430516214E-2</v>
      </c>
      <c r="AN460" s="363">
        <v>0.10999542581027436</v>
      </c>
      <c r="AO460" s="363">
        <v>0.11024858017460458</v>
      </c>
      <c r="AP460" s="363">
        <v>0.32800000000000001</v>
      </c>
      <c r="AQ460" s="363">
        <v>0.23185</v>
      </c>
      <c r="AR460" s="363">
        <v>0.38779999999999998</v>
      </c>
      <c r="AS460" s="363">
        <v>0.3541803710723902</v>
      </c>
      <c r="AT460" s="363">
        <v>7.4669760500917096E-3</v>
      </c>
      <c r="AU460" s="363">
        <v>8.9030889655752898E-2</v>
      </c>
      <c r="AV460" s="363">
        <v>7.1250000000000008E-2</v>
      </c>
      <c r="AW460" s="363">
        <v>0.28489492657516463</v>
      </c>
    </row>
    <row r="461" spans="35:49">
      <c r="AI461" s="359" t="s">
        <v>1650</v>
      </c>
      <c r="AJ461" s="363">
        <v>66.000500000000002</v>
      </c>
      <c r="AK461" s="363">
        <v>0.3027545871559631</v>
      </c>
      <c r="AL461" s="363">
        <v>9.6762577083158007E-3</v>
      </c>
      <c r="AM461" s="363">
        <v>9.7208487576628776E-3</v>
      </c>
      <c r="AN461" s="363">
        <v>9.8367970947436961E-2</v>
      </c>
      <c r="AO461" s="363">
        <v>9.8594364735835063E-2</v>
      </c>
      <c r="AP461" s="363">
        <v>0.30575000000000002</v>
      </c>
      <c r="AQ461" s="363">
        <v>0.2397</v>
      </c>
      <c r="AR461" s="363">
        <v>0.37457499999999999</v>
      </c>
      <c r="AS461" s="363">
        <v>0.32490992744814468</v>
      </c>
      <c r="AT461" s="363">
        <v>6.6776529819299107E-3</v>
      </c>
      <c r="AU461" s="363">
        <v>7.8221475465028195E-2</v>
      </c>
      <c r="AV461" s="363">
        <v>6.7249999999999976E-2</v>
      </c>
      <c r="AW461" s="363">
        <v>0.28213463354750795</v>
      </c>
    </row>
    <row r="462" spans="35:49">
      <c r="AI462" s="359" t="s">
        <v>1649</v>
      </c>
      <c r="AJ462" s="363">
        <v>70.077100000000002</v>
      </c>
      <c r="AK462" s="363">
        <v>0.32145458715596309</v>
      </c>
      <c r="AL462" s="363">
        <v>9.9156377083157929E-3</v>
      </c>
      <c r="AM462" s="363">
        <v>9.9613318913034238E-3</v>
      </c>
      <c r="AN462" s="363">
        <v>9.9577295144605088E-2</v>
      </c>
      <c r="AO462" s="363">
        <v>9.9806472191453721E-2</v>
      </c>
      <c r="AP462" s="363">
        <v>0.3196</v>
      </c>
      <c r="AQ462" s="363">
        <v>0.26174999999999998</v>
      </c>
      <c r="AR462" s="363">
        <v>0.38840000000000002</v>
      </c>
      <c r="AS462" s="363">
        <v>0.3097709571532487</v>
      </c>
      <c r="AT462" s="363">
        <v>6.7597472576739421E-3</v>
      </c>
      <c r="AU462" s="363">
        <v>7.6527981651376142E-2</v>
      </c>
      <c r="AV462" s="363">
        <v>5.9199999999999975E-2</v>
      </c>
      <c r="AW462" s="363">
        <v>0.30355946228485564</v>
      </c>
    </row>
    <row r="463" spans="35:49">
      <c r="AI463" s="359" t="s">
        <v>1648</v>
      </c>
      <c r="AJ463" s="363">
        <v>67.659700000000001</v>
      </c>
      <c r="AK463" s="363">
        <v>0.31036559633027494</v>
      </c>
      <c r="AL463" s="363">
        <v>1.0617386476937964E-2</v>
      </c>
      <c r="AM463" s="363">
        <v>1.0666314525218785E-2</v>
      </c>
      <c r="AN463" s="363">
        <v>0.10304070301069361</v>
      </c>
      <c r="AO463" s="363">
        <v>0.10327785108734004</v>
      </c>
      <c r="AP463" s="363">
        <v>0.30599999999999999</v>
      </c>
      <c r="AQ463" s="363">
        <v>0.25180000000000002</v>
      </c>
      <c r="AR463" s="363">
        <v>0.38719999999999999</v>
      </c>
      <c r="AS463" s="363">
        <v>0.33199782523911914</v>
      </c>
      <c r="AT463" s="363">
        <v>6.9948587034206859E-3</v>
      </c>
      <c r="AU463" s="363">
        <v>8.2971357629829129E-2</v>
      </c>
      <c r="AV463" s="363">
        <v>7.1349999999999997E-2</v>
      </c>
      <c r="AW463" s="363">
        <v>0.28982405118954424</v>
      </c>
    </row>
    <row r="464" spans="35:49">
      <c r="AI464" s="359" t="s">
        <v>1647</v>
      </c>
      <c r="AJ464" s="363">
        <v>65.325699999999998</v>
      </c>
      <c r="AK464" s="363">
        <v>0.29965917431192651</v>
      </c>
      <c r="AL464" s="363">
        <v>1.038630461766687E-2</v>
      </c>
      <c r="AM464" s="363">
        <v>1.0434167772586994E-2</v>
      </c>
      <c r="AN464" s="363">
        <v>0.10191322101507179</v>
      </c>
      <c r="AO464" s="363">
        <v>0.10214777419301409</v>
      </c>
      <c r="AP464" s="363">
        <v>0.29239999999999999</v>
      </c>
      <c r="AQ464" s="363">
        <v>0.23519999999999999</v>
      </c>
      <c r="AR464" s="363">
        <v>0.379525</v>
      </c>
      <c r="AS464" s="363">
        <v>0.34009711616233207</v>
      </c>
      <c r="AT464" s="363">
        <v>6.9183202383327003E-3</v>
      </c>
      <c r="AU464" s="363">
        <v>8.2277691271778475E-2</v>
      </c>
      <c r="AV464" s="363">
        <v>6.7800000000000027E-2</v>
      </c>
      <c r="AW464" s="363">
        <v>0.27965669657852266</v>
      </c>
    </row>
    <row r="465" spans="35:49">
      <c r="AI465" s="359" t="s">
        <v>1646</v>
      </c>
      <c r="AJ465" s="363">
        <v>69.474199999999996</v>
      </c>
      <c r="AK465" s="363">
        <v>0.31868899082568802</v>
      </c>
      <c r="AL465" s="363">
        <v>9.8797655668714807E-3</v>
      </c>
      <c r="AM465" s="363">
        <v>9.9252944404515341E-3</v>
      </c>
      <c r="AN465" s="363">
        <v>9.9397009848744847E-2</v>
      </c>
      <c r="AO465" s="363">
        <v>9.9625771969162349E-2</v>
      </c>
      <c r="AP465" s="363">
        <v>0.33089999999999997</v>
      </c>
      <c r="AQ465" s="363">
        <v>0.26219999999999999</v>
      </c>
      <c r="AR465" s="363">
        <v>0.3916</v>
      </c>
      <c r="AS465" s="363">
        <v>0.31189345321034828</v>
      </c>
      <c r="AT465" s="363">
        <v>6.7475086943295532E-3</v>
      </c>
      <c r="AU465" s="363">
        <v>7.7924459220604328E-2</v>
      </c>
      <c r="AV465" s="363">
        <v>6.1400000000000038E-2</v>
      </c>
      <c r="AW465" s="363">
        <v>0.29930494209056913</v>
      </c>
    </row>
    <row r="466" spans="35:49">
      <c r="AI466" s="359" t="s">
        <v>1645</v>
      </c>
      <c r="AJ466" s="363">
        <v>66.023399999999995</v>
      </c>
      <c r="AK466" s="363">
        <v>0.30285963302752272</v>
      </c>
      <c r="AL466" s="363">
        <v>8.348458920966249E-3</v>
      </c>
      <c r="AM466" s="363">
        <v>8.3869310818923612E-3</v>
      </c>
      <c r="AN466" s="363">
        <v>9.136990161407775E-2</v>
      </c>
      <c r="AO466" s="363">
        <v>9.1580189352787222E-2</v>
      </c>
      <c r="AP466" s="363">
        <v>0.29994999999999999</v>
      </c>
      <c r="AQ466" s="363">
        <v>0.25240000000000001</v>
      </c>
      <c r="AR466" s="363">
        <v>0.37295</v>
      </c>
      <c r="AS466" s="363">
        <v>0.3016905907885532</v>
      </c>
      <c r="AT466" s="363">
        <v>6.2025930808099726E-3</v>
      </c>
      <c r="AU466" s="363">
        <v>7.4531916505344659E-2</v>
      </c>
      <c r="AV466" s="363">
        <v>6.7349999999999993E-2</v>
      </c>
      <c r="AW466" s="363">
        <v>0.286777855017332</v>
      </c>
    </row>
    <row r="467" spans="35:49">
      <c r="AI467" s="359" t="s">
        <v>1644</v>
      </c>
      <c r="AJ467" s="363">
        <v>68.899900000000002</v>
      </c>
      <c r="AK467" s="363">
        <v>0.3160545871559633</v>
      </c>
      <c r="AL467" s="363">
        <v>9.339356240425891E-3</v>
      </c>
      <c r="AM467" s="363">
        <v>9.3823947484462863E-3</v>
      </c>
      <c r="AN467" s="363">
        <v>9.6640344786356649E-2</v>
      </c>
      <c r="AO467" s="363">
        <v>9.6862762444844028E-2</v>
      </c>
      <c r="AP467" s="363">
        <v>0.31030000000000002</v>
      </c>
      <c r="AQ467" s="363">
        <v>0.26090000000000002</v>
      </c>
      <c r="AR467" s="363">
        <v>0.38824999999999998</v>
      </c>
      <c r="AS467" s="363">
        <v>0.30577105574065783</v>
      </c>
      <c r="AT467" s="363">
        <v>6.5603740762547845E-3</v>
      </c>
      <c r="AU467" s="363">
        <v>7.7469101927447187E-2</v>
      </c>
      <c r="AV467" s="363">
        <v>6.2499999999999972E-2</v>
      </c>
      <c r="AW467" s="363">
        <v>0.29850958060286437</v>
      </c>
    </row>
    <row r="468" spans="35:49">
      <c r="AI468" s="359" t="s">
        <v>1643</v>
      </c>
      <c r="AJ468" s="363">
        <v>67.132300000000001</v>
      </c>
      <c r="AK468" s="363">
        <v>0.30794633027522944</v>
      </c>
      <c r="AL468" s="363">
        <v>1.1720063862679911E-2</v>
      </c>
      <c r="AM468" s="363">
        <v>1.1774073373567838E-2</v>
      </c>
      <c r="AN468" s="363">
        <v>0.10825924377474615</v>
      </c>
      <c r="AO468" s="363">
        <v>0.108508402317829</v>
      </c>
      <c r="AP468" s="363">
        <v>0.30070000000000002</v>
      </c>
      <c r="AQ468" s="363">
        <v>0.23624999999999999</v>
      </c>
      <c r="AR468" s="363">
        <v>0.38840000000000002</v>
      </c>
      <c r="AS468" s="363">
        <v>0.3515523100339874</v>
      </c>
      <c r="AT468" s="363">
        <v>7.349116333813601E-3</v>
      </c>
      <c r="AU468" s="363">
        <v>8.5076268832589855E-2</v>
      </c>
      <c r="AV468" s="363">
        <v>7.6050000000000034E-2</v>
      </c>
      <c r="AW468" s="363">
        <v>0.28480290745617332</v>
      </c>
    </row>
    <row r="469" spans="35:49">
      <c r="AI469" s="359" t="s">
        <v>1642</v>
      </c>
      <c r="AJ469" s="363">
        <v>68.304599999999994</v>
      </c>
      <c r="AK469" s="363">
        <v>0.31332385321100925</v>
      </c>
      <c r="AL469" s="363">
        <v>9.2547804401986369E-3</v>
      </c>
      <c r="AM469" s="363">
        <v>9.2974291979875702E-3</v>
      </c>
      <c r="AN469" s="363">
        <v>9.6201769423429201E-2</v>
      </c>
      <c r="AO469" s="363">
        <v>9.6423177701150095E-2</v>
      </c>
      <c r="AP469" s="363">
        <v>0.30559999999999998</v>
      </c>
      <c r="AQ469" s="363">
        <v>0.25937500000000002</v>
      </c>
      <c r="AR469" s="363">
        <v>0.37474999999999997</v>
      </c>
      <c r="AS469" s="363">
        <v>0.30703621329028441</v>
      </c>
      <c r="AT469" s="363">
        <v>6.530601640655615E-3</v>
      </c>
      <c r="AU469" s="363">
        <v>7.5515949835872412E-2</v>
      </c>
      <c r="AV469" s="363">
        <v>5.4699999999999999E-2</v>
      </c>
      <c r="AW469" s="363">
        <v>0.29570633755700609</v>
      </c>
    </row>
    <row r="470" spans="35:49">
      <c r="AI470" s="359" t="s">
        <v>1641</v>
      </c>
      <c r="AJ470" s="363">
        <v>68.249499999999998</v>
      </c>
      <c r="AK470" s="363">
        <v>0.31307110091743134</v>
      </c>
      <c r="AL470" s="363">
        <v>1.0965621779521923E-2</v>
      </c>
      <c r="AM470" s="363">
        <v>1.1016154598782392E-2</v>
      </c>
      <c r="AN470" s="363">
        <v>0.1047168648285553</v>
      </c>
      <c r="AO470" s="363">
        <v>0.10495787058997716</v>
      </c>
      <c r="AP470" s="363">
        <v>0.30520000000000003</v>
      </c>
      <c r="AQ470" s="363">
        <v>0.25240000000000001</v>
      </c>
      <c r="AR470" s="363">
        <v>0.39240000000000003</v>
      </c>
      <c r="AS470" s="363">
        <v>0.33448269265892122</v>
      </c>
      <c r="AT470" s="363">
        <v>7.1086439818343478E-3</v>
      </c>
      <c r="AU470" s="363">
        <v>8.4181701876946388E-2</v>
      </c>
      <c r="AV470" s="363">
        <v>7.7899999999999997E-2</v>
      </c>
      <c r="AW470" s="363">
        <v>0.29226486440762511</v>
      </c>
    </row>
    <row r="471" spans="35:49">
      <c r="AI471" s="359" t="s">
        <v>1640</v>
      </c>
      <c r="AJ471" s="363">
        <v>66.765299999999996</v>
      </c>
      <c r="AK471" s="363">
        <v>0.30626284403669735</v>
      </c>
      <c r="AL471" s="363">
        <v>1.0091520775397688E-2</v>
      </c>
      <c r="AM471" s="363">
        <v>1.0138025479431779E-2</v>
      </c>
      <c r="AN471" s="363">
        <v>0.10045656163435861</v>
      </c>
      <c r="AO471" s="363">
        <v>0.10068776231216869</v>
      </c>
      <c r="AP471" s="363">
        <v>0.2964</v>
      </c>
      <c r="AQ471" s="363">
        <v>0.25159999999999999</v>
      </c>
      <c r="AR471" s="363">
        <v>0.36420000000000002</v>
      </c>
      <c r="AS471" s="363">
        <v>0.32800766919777441</v>
      </c>
      <c r="AT471" s="363">
        <v>6.81943575628444E-3</v>
      </c>
      <c r="AU471" s="363">
        <v>7.8322737985018098E-2</v>
      </c>
      <c r="AV471" s="363">
        <v>6.1200000000000004E-2</v>
      </c>
      <c r="AW471" s="363">
        <v>0.28714942897636392</v>
      </c>
    </row>
    <row r="472" spans="35:49">
      <c r="AI472" s="359" t="s">
        <v>1639</v>
      </c>
      <c r="AJ472" s="363">
        <v>69.114999999999995</v>
      </c>
      <c r="AK472" s="363">
        <v>0.31704128440366969</v>
      </c>
      <c r="AL472" s="363">
        <v>1.0681513616698932E-2</v>
      </c>
      <c r="AM472" s="363">
        <v>1.0730737181752844E-2</v>
      </c>
      <c r="AN472" s="363">
        <v>0.1033514083924304</v>
      </c>
      <c r="AO472" s="363">
        <v>0.10358927155720733</v>
      </c>
      <c r="AP472" s="363">
        <v>0.30854999999999999</v>
      </c>
      <c r="AQ472" s="363">
        <v>0.25669999999999998</v>
      </c>
      <c r="AR472" s="363">
        <v>0.39654999999999996</v>
      </c>
      <c r="AS472" s="363">
        <v>0.32598722461911062</v>
      </c>
      <c r="AT472" s="363">
        <v>7.0159507590854802E-3</v>
      </c>
      <c r="AU472" s="363">
        <v>8.4704107398367146E-2</v>
      </c>
      <c r="AV472" s="363">
        <v>8.274999999999999E-2</v>
      </c>
      <c r="AW472" s="363">
        <v>0.29643637620762708</v>
      </c>
    </row>
    <row r="473" spans="35:49">
      <c r="AI473" s="359" t="s">
        <v>1638</v>
      </c>
      <c r="AJ473" s="363">
        <v>67.393799999999999</v>
      </c>
      <c r="AK473" s="363">
        <v>0.30914587155963319</v>
      </c>
      <c r="AL473" s="363">
        <v>1.1168888813231206E-2</v>
      </c>
      <c r="AM473" s="363">
        <v>1.1220358346932732E-2</v>
      </c>
      <c r="AN473" s="363">
        <v>0.1056829636849346</v>
      </c>
      <c r="AO473" s="363">
        <v>0.10592619292192433</v>
      </c>
      <c r="AP473" s="363">
        <v>0.31169999999999998</v>
      </c>
      <c r="AQ473" s="363">
        <v>0.24560000000000001</v>
      </c>
      <c r="AR473" s="363">
        <v>0.373</v>
      </c>
      <c r="AS473" s="363">
        <v>0.3418546822306463</v>
      </c>
      <c r="AT473" s="363">
        <v>7.1742270455796347E-3</v>
      </c>
      <c r="AU473" s="363">
        <v>8.483035098055719E-2</v>
      </c>
      <c r="AV473" s="363">
        <v>6.5849999999999964E-2</v>
      </c>
      <c r="AW473" s="363">
        <v>0.28717147903392148</v>
      </c>
    </row>
    <row r="474" spans="35:49">
      <c r="AI474" s="359" t="s">
        <v>1637</v>
      </c>
      <c r="AJ474" s="363">
        <v>65.640600000000006</v>
      </c>
      <c r="AK474" s="363">
        <v>0.30110366972477054</v>
      </c>
      <c r="AL474" s="363">
        <v>9.975072738826701E-3</v>
      </c>
      <c r="AM474" s="363">
        <v>1.0021040815964151E-2</v>
      </c>
      <c r="AN474" s="363">
        <v>9.9875285926132401E-2</v>
      </c>
      <c r="AO474" s="363">
        <v>0.10010514879847165</v>
      </c>
      <c r="AP474" s="363">
        <v>0.30520000000000003</v>
      </c>
      <c r="AQ474" s="363">
        <v>0.23069999999999999</v>
      </c>
      <c r="AR474" s="363">
        <v>0.37975000000000003</v>
      </c>
      <c r="AS474" s="363">
        <v>0.33169733871867213</v>
      </c>
      <c r="AT474" s="363">
        <v>6.7799761900356427E-3</v>
      </c>
      <c r="AU474" s="363">
        <v>8.2382400471340794E-2</v>
      </c>
      <c r="AV474" s="363">
        <v>7.5150000000000008E-2</v>
      </c>
      <c r="AW474" s="363">
        <v>0.28057084058128945</v>
      </c>
    </row>
    <row r="475" spans="35:49">
      <c r="AI475" s="359" t="s">
        <v>1636</v>
      </c>
      <c r="AJ475" s="363">
        <v>68.106099999999998</v>
      </c>
      <c r="AK475" s="363">
        <v>0.31241330275229356</v>
      </c>
      <c r="AL475" s="363">
        <v>1.1919920602853294E-2</v>
      </c>
      <c r="AM475" s="363">
        <v>1.1974851112543861E-2</v>
      </c>
      <c r="AN475" s="363">
        <v>0.1091783889002457</v>
      </c>
      <c r="AO475" s="363">
        <v>0.10942966285493098</v>
      </c>
      <c r="AP475" s="363">
        <v>0.31659999999999999</v>
      </c>
      <c r="AQ475" s="363">
        <v>0.25695000000000001</v>
      </c>
      <c r="AR475" s="363">
        <v>0.37967499999999998</v>
      </c>
      <c r="AS475" s="363">
        <v>0.34946779774871212</v>
      </c>
      <c r="AT475" s="363">
        <v>7.4115119706149148E-3</v>
      </c>
      <c r="AU475" s="363">
        <v>8.3880948573352404E-2</v>
      </c>
      <c r="AV475" s="363">
        <v>6.0899999999999982E-2</v>
      </c>
      <c r="AW475" s="363">
        <v>0.28708537632926384</v>
      </c>
    </row>
    <row r="476" spans="35:49">
      <c r="AI476" s="359" t="s">
        <v>1635</v>
      </c>
      <c r="AJ476" s="363">
        <v>66.842500000000001</v>
      </c>
      <c r="AK476" s="363">
        <v>0.30661697247706415</v>
      </c>
      <c r="AL476" s="363">
        <v>1.0522518473402914E-2</v>
      </c>
      <c r="AM476" s="363">
        <v>1.0571009341943941E-2</v>
      </c>
      <c r="AN476" s="363">
        <v>0.10257932770984081</v>
      </c>
      <c r="AO476" s="363">
        <v>0.10281541393168604</v>
      </c>
      <c r="AP476" s="363">
        <v>0.3019</v>
      </c>
      <c r="AQ476" s="363">
        <v>0.25180000000000002</v>
      </c>
      <c r="AR476" s="363">
        <v>0.376</v>
      </c>
      <c r="AS476" s="363">
        <v>0.33455202065669748</v>
      </c>
      <c r="AT476" s="363">
        <v>6.9635385071834888E-3</v>
      </c>
      <c r="AU476" s="363">
        <v>8.1243127682854979E-2</v>
      </c>
      <c r="AV476" s="363">
        <v>6.8099999999999994E-2</v>
      </c>
      <c r="AW476" s="363">
        <v>0.28423728581796187</v>
      </c>
    </row>
    <row r="477" spans="35:49">
      <c r="AI477" s="359" t="s">
        <v>1634</v>
      </c>
      <c r="AJ477" s="363">
        <v>67.153800000000004</v>
      </c>
      <c r="AK477" s="363">
        <v>0.30804495412844013</v>
      </c>
      <c r="AL477" s="363">
        <v>9.5689187130712852E-3</v>
      </c>
      <c r="AM477" s="363">
        <v>9.6130151126706913E-3</v>
      </c>
      <c r="AN477" s="363">
        <v>9.7820850093787701E-2</v>
      </c>
      <c r="AO477" s="363">
        <v>9.8045984684079185E-2</v>
      </c>
      <c r="AP477" s="363">
        <v>0.29749999999999999</v>
      </c>
      <c r="AQ477" s="363">
        <v>0.25159999999999999</v>
      </c>
      <c r="AR477" s="363">
        <v>0.3911</v>
      </c>
      <c r="AS477" s="363">
        <v>0.31755381408715122</v>
      </c>
      <c r="AT477" s="363">
        <v>6.6405119982879974E-3</v>
      </c>
      <c r="AU477" s="363">
        <v>8.0931419914148622E-2</v>
      </c>
      <c r="AV477" s="363">
        <v>6.4949999999999994E-2</v>
      </c>
      <c r="AW477" s="363">
        <v>0.28899537237675937</v>
      </c>
    </row>
    <row r="478" spans="35:49">
      <c r="AI478" s="359" t="s">
        <v>1633</v>
      </c>
      <c r="AJ478" s="363">
        <v>67.195400000000006</v>
      </c>
      <c r="AK478" s="363">
        <v>0.30823577981651368</v>
      </c>
      <c r="AL478" s="363">
        <v>1.0109225967511156E-2</v>
      </c>
      <c r="AM478" s="363">
        <v>1.0155812262292313E-2</v>
      </c>
      <c r="AN478" s="363">
        <v>0.10054464663775568</v>
      </c>
      <c r="AO478" s="363">
        <v>0.10077605004311448</v>
      </c>
      <c r="AP478" s="363">
        <v>0.30720000000000003</v>
      </c>
      <c r="AQ478" s="363">
        <v>0.25180000000000002</v>
      </c>
      <c r="AR478" s="363">
        <v>0.38765000000000005</v>
      </c>
      <c r="AS478" s="363">
        <v>0.32619395028574494</v>
      </c>
      <c r="AT478" s="363">
        <v>6.8254153559440906E-3</v>
      </c>
      <c r="AU478" s="363">
        <v>7.8262452655500372E-2</v>
      </c>
      <c r="AV478" s="363">
        <v>6.7699999999999996E-2</v>
      </c>
      <c r="AW478" s="363">
        <v>0.28834305276762706</v>
      </c>
    </row>
    <row r="479" spans="35:49">
      <c r="AI479" s="359" t="s">
        <v>1632</v>
      </c>
      <c r="AJ479" s="363">
        <v>66.917000000000002</v>
      </c>
      <c r="AK479" s="363">
        <v>0.30695871559633015</v>
      </c>
      <c r="AL479" s="363">
        <v>1.1713223800185166E-2</v>
      </c>
      <c r="AM479" s="363">
        <v>1.1767201790047772E-2</v>
      </c>
      <c r="AN479" s="363">
        <v>0.10822764803960755</v>
      </c>
      <c r="AO479" s="363">
        <v>0.10847673386513705</v>
      </c>
      <c r="AP479" s="363">
        <v>0.30070000000000002</v>
      </c>
      <c r="AQ479" s="363">
        <v>0.2356</v>
      </c>
      <c r="AR479" s="363">
        <v>0.38824999999999998</v>
      </c>
      <c r="AS479" s="363">
        <v>0.35258046942681914</v>
      </c>
      <c r="AT479" s="363">
        <v>7.3469714755540231E-3</v>
      </c>
      <c r="AU479" s="363">
        <v>8.6065238616278086E-2</v>
      </c>
      <c r="AV479" s="363">
        <v>7.5299999999999978E-2</v>
      </c>
      <c r="AW479" s="363">
        <v>0.28103578529805717</v>
      </c>
    </row>
    <row r="480" spans="35:49">
      <c r="AI480" s="359" t="s">
        <v>1631</v>
      </c>
      <c r="AJ480" s="363">
        <v>67.075900000000004</v>
      </c>
      <c r="AK480" s="363">
        <v>0.30768761467889927</v>
      </c>
      <c r="AL480" s="363">
        <v>1.0372099525502908E-2</v>
      </c>
      <c r="AM480" s="363">
        <v>1.0419897219168819E-2</v>
      </c>
      <c r="AN480" s="363">
        <v>0.10184350507274829</v>
      </c>
      <c r="AO480" s="363">
        <v>0.1020778977995179</v>
      </c>
      <c r="AP480" s="363">
        <v>0.29994999999999999</v>
      </c>
      <c r="AQ480" s="363">
        <v>0.24560000000000001</v>
      </c>
      <c r="AR480" s="363">
        <v>0.39102500000000001</v>
      </c>
      <c r="AS480" s="363">
        <v>0.33099643994130701</v>
      </c>
      <c r="AT480" s="363">
        <v>6.9135876117911469E-3</v>
      </c>
      <c r="AU480" s="363">
        <v>8.4143009847655922E-2</v>
      </c>
      <c r="AV480" s="363">
        <v>7.5700000000000003E-2</v>
      </c>
      <c r="AW480" s="363">
        <v>0.28629768120579951</v>
      </c>
    </row>
    <row r="481" spans="35:49">
      <c r="AI481" s="359" t="s">
        <v>1630</v>
      </c>
      <c r="AJ481" s="363">
        <v>68.516199999999998</v>
      </c>
      <c r="AK481" s="363">
        <v>0.3142944954128441</v>
      </c>
      <c r="AL481" s="363">
        <v>1.0357160978873823E-2</v>
      </c>
      <c r="AM481" s="363">
        <v>1.0404889831311029E-2</v>
      </c>
      <c r="AN481" s="363">
        <v>0.10177013795251445</v>
      </c>
      <c r="AO481" s="363">
        <v>0.10200436182492899</v>
      </c>
      <c r="AP481" s="363">
        <v>0.31159999999999999</v>
      </c>
      <c r="AQ481" s="363">
        <v>0.2586</v>
      </c>
      <c r="AR481" s="363">
        <v>0.39185000000000003</v>
      </c>
      <c r="AS481" s="363">
        <v>0.32380502820717066</v>
      </c>
      <c r="AT481" s="363">
        <v>6.9086071271426746E-3</v>
      </c>
      <c r="AU481" s="363">
        <v>8.0392458547260334E-2</v>
      </c>
      <c r="AV481" s="363">
        <v>6.9400000000000017E-2</v>
      </c>
      <c r="AW481" s="363">
        <v>0.29444299977377658</v>
      </c>
    </row>
    <row r="482" spans="35:49">
      <c r="AI482" s="359" t="s">
        <v>1629</v>
      </c>
      <c r="AJ482" s="363">
        <v>66.840999999999994</v>
      </c>
      <c r="AK482" s="363">
        <v>0.30661009174311954</v>
      </c>
      <c r="AL482" s="363">
        <v>9.0256831091658964E-3</v>
      </c>
      <c r="AM482" s="363">
        <v>9.067276118885555E-3</v>
      </c>
      <c r="AN482" s="363">
        <v>9.5003595243369057E-2</v>
      </c>
      <c r="AO482" s="363">
        <v>9.5222245924392879E-2</v>
      </c>
      <c r="AP482" s="363">
        <v>0.29980000000000001</v>
      </c>
      <c r="AQ482" s="363">
        <v>0.241975</v>
      </c>
      <c r="AR482" s="363">
        <v>0.376</v>
      </c>
      <c r="AS482" s="363">
        <v>0.30985149478694868</v>
      </c>
      <c r="AT482" s="363">
        <v>6.4492642773930822E-3</v>
      </c>
      <c r="AU482" s="363">
        <v>7.7149179362006576E-2</v>
      </c>
      <c r="AV482" s="363">
        <v>7.0349999999999996E-2</v>
      </c>
      <c r="AW482" s="363">
        <v>0.28871963161485781</v>
      </c>
    </row>
    <row r="483" spans="35:49">
      <c r="AI483" s="359" t="s">
        <v>1628</v>
      </c>
      <c r="AJ483" s="363">
        <v>68.169200000000004</v>
      </c>
      <c r="AK483" s="363">
        <v>0.31270275229357808</v>
      </c>
      <c r="AL483" s="363">
        <v>1.0939210359397366E-2</v>
      </c>
      <c r="AM483" s="363">
        <v>1.0989621467044358E-2</v>
      </c>
      <c r="AN483" s="363">
        <v>0.10459068007904608</v>
      </c>
      <c r="AO483" s="363">
        <v>0.10483139542639103</v>
      </c>
      <c r="AP483" s="363">
        <v>0.32245000000000001</v>
      </c>
      <c r="AQ483" s="363">
        <v>0.25485000000000002</v>
      </c>
      <c r="AR483" s="363">
        <v>0.38119999999999998</v>
      </c>
      <c r="AS483" s="363">
        <v>0.334473167606955</v>
      </c>
      <c r="AT483" s="363">
        <v>7.1000780028808467E-3</v>
      </c>
      <c r="AU483" s="363">
        <v>8.4107187947142489E-2</v>
      </c>
      <c r="AV483" s="363">
        <v>6.7549999999999999E-2</v>
      </c>
      <c r="AW483" s="363">
        <v>0.2878743340142369</v>
      </c>
    </row>
    <row r="484" spans="35:49">
      <c r="AI484" s="359" t="s">
        <v>1627</v>
      </c>
      <c r="AJ484" s="363">
        <v>66.86</v>
      </c>
      <c r="AK484" s="363">
        <v>0.30669724770642187</v>
      </c>
      <c r="AL484" s="363">
        <v>1.0470943019947814E-2</v>
      </c>
      <c r="AM484" s="363">
        <v>1.0519196213588126E-2</v>
      </c>
      <c r="AN484" s="363">
        <v>0.1023276258883583</v>
      </c>
      <c r="AO484" s="363">
        <v>0.10256313281870892</v>
      </c>
      <c r="AP484" s="363">
        <v>0.30295000000000005</v>
      </c>
      <c r="AQ484" s="363">
        <v>0.2394</v>
      </c>
      <c r="AR484" s="363">
        <v>0.38119999999999998</v>
      </c>
      <c r="AS484" s="363">
        <v>0.33364376972273585</v>
      </c>
      <c r="AT484" s="363">
        <v>6.9464518741809839E-3</v>
      </c>
      <c r="AU484" s="363">
        <v>8.214941503240468E-2</v>
      </c>
      <c r="AV484" s="363">
        <v>7.2149999999999936E-2</v>
      </c>
      <c r="AW484" s="363">
        <v>0.2864550883739308</v>
      </c>
    </row>
    <row r="485" spans="35:49">
      <c r="AI485" s="359" t="s">
        <v>1626</v>
      </c>
      <c r="AJ485" s="363">
        <v>68.6999</v>
      </c>
      <c r="AK485" s="363">
        <v>0.31513715596330277</v>
      </c>
      <c r="AL485" s="363">
        <v>1.1922176555214216E-2</v>
      </c>
      <c r="AM485" s="363">
        <v>1.1977117460998613E-2</v>
      </c>
      <c r="AN485" s="363">
        <v>0.1091887199083047</v>
      </c>
      <c r="AO485" s="363">
        <v>0.10944001763979487</v>
      </c>
      <c r="AP485" s="363">
        <v>0.31659999999999999</v>
      </c>
      <c r="AQ485" s="363">
        <v>0.25159999999999999</v>
      </c>
      <c r="AR485" s="363">
        <v>0.40277499999999999</v>
      </c>
      <c r="AS485" s="363">
        <v>0.34647999400305418</v>
      </c>
      <c r="AT485" s="363">
        <v>7.4122132851394198E-3</v>
      </c>
      <c r="AU485" s="363">
        <v>9.067684117498527E-2</v>
      </c>
      <c r="AV485" s="363">
        <v>7.9199999999999993E-2</v>
      </c>
      <c r="AW485" s="363">
        <v>0.29149913178668169</v>
      </c>
    </row>
    <row r="486" spans="35:49">
      <c r="AI486" s="359" t="s">
        <v>1625</v>
      </c>
      <c r="AJ486" s="363">
        <v>68.022499999999994</v>
      </c>
      <c r="AK486" s="363">
        <v>0.31202981651376155</v>
      </c>
      <c r="AL486" s="363">
        <v>1.1328933652259914E-2</v>
      </c>
      <c r="AM486" s="363">
        <v>1.1381140719781848E-2</v>
      </c>
      <c r="AN486" s="363">
        <v>0.10643746357490821</v>
      </c>
      <c r="AO486" s="363">
        <v>0.10668242929265273</v>
      </c>
      <c r="AP486" s="363">
        <v>0.31955</v>
      </c>
      <c r="AQ486" s="363">
        <v>0.25919999999999999</v>
      </c>
      <c r="AR486" s="363">
        <v>0.38719999999999999</v>
      </c>
      <c r="AS486" s="363">
        <v>0.34111311785556225</v>
      </c>
      <c r="AT486" s="363">
        <v>7.2254458355132034E-3</v>
      </c>
      <c r="AU486" s="363">
        <v>8.2402760710377915E-2</v>
      </c>
      <c r="AV486" s="363">
        <v>6.3949999999999979E-2</v>
      </c>
      <c r="AW486" s="363">
        <v>0.2868068271983184</v>
      </c>
    </row>
    <row r="487" spans="35:49">
      <c r="AI487" s="359" t="s">
        <v>1624</v>
      </c>
      <c r="AJ487" s="363">
        <v>67.405199999999994</v>
      </c>
      <c r="AK487" s="363">
        <v>0.30919816513761478</v>
      </c>
      <c r="AL487" s="363">
        <v>1.1489577427825942E-2</v>
      </c>
      <c r="AM487" s="363">
        <v>1.1542524789244495E-2</v>
      </c>
      <c r="AN487" s="363">
        <v>0.10718944643865805</v>
      </c>
      <c r="AO487" s="363">
        <v>0.10743614284422395</v>
      </c>
      <c r="AP487" s="363">
        <v>0.30669999999999997</v>
      </c>
      <c r="AQ487" s="363">
        <v>0.235425</v>
      </c>
      <c r="AR487" s="363">
        <v>0.38719999999999999</v>
      </c>
      <c r="AS487" s="363">
        <v>0.34666908967894833</v>
      </c>
      <c r="AT487" s="363">
        <v>7.2764937585730622E-3</v>
      </c>
      <c r="AU487" s="363">
        <v>8.5836680414106553E-2</v>
      </c>
      <c r="AV487" s="363">
        <v>7.5049999999999992E-2</v>
      </c>
      <c r="AW487" s="363">
        <v>0.28756693270138184</v>
      </c>
    </row>
    <row r="488" spans="35:49">
      <c r="AI488" s="359" t="s">
        <v>1623</v>
      </c>
      <c r="AJ488" s="363">
        <v>67.468699999999998</v>
      </c>
      <c r="AK488" s="363">
        <v>0.30948944954128438</v>
      </c>
      <c r="AL488" s="363">
        <v>1.0799110026302502E-2</v>
      </c>
      <c r="AM488" s="363">
        <v>1.0848875510294681E-2</v>
      </c>
      <c r="AN488" s="363">
        <v>0.10391876647796827</v>
      </c>
      <c r="AO488" s="363">
        <v>0.10415793541682113</v>
      </c>
      <c r="AP488" s="363">
        <v>0.30630000000000002</v>
      </c>
      <c r="AQ488" s="363">
        <v>0.253</v>
      </c>
      <c r="AR488" s="363">
        <v>0.392175</v>
      </c>
      <c r="AS488" s="363">
        <v>0.33577482732284875</v>
      </c>
      <c r="AT488" s="363">
        <v>7.0544655355439531E-3</v>
      </c>
      <c r="AU488" s="363">
        <v>8.2897319249221446E-2</v>
      </c>
      <c r="AV488" s="363">
        <v>7.5049999999999992E-2</v>
      </c>
      <c r="AW488" s="363">
        <v>0.28844731157181835</v>
      </c>
    </row>
    <row r="489" spans="35:49">
      <c r="AI489" s="359" t="s">
        <v>1622</v>
      </c>
      <c r="AJ489" s="363">
        <v>68.602800000000002</v>
      </c>
      <c r="AK489" s="363">
        <v>0.31469174311926595</v>
      </c>
      <c r="AL489" s="363">
        <v>1.000416644558539E-2</v>
      </c>
      <c r="AM489" s="363">
        <v>1.0050268595104217E-2</v>
      </c>
      <c r="AN489" s="363">
        <v>0.10002083005847028</v>
      </c>
      <c r="AO489" s="363">
        <v>0.10025102790048697</v>
      </c>
      <c r="AP489" s="363">
        <v>0.31659999999999999</v>
      </c>
      <c r="AQ489" s="363">
        <v>0.25874999999999998</v>
      </c>
      <c r="AR489" s="363">
        <v>0.37990000000000002</v>
      </c>
      <c r="AS489" s="363">
        <v>0.31783747824792175</v>
      </c>
      <c r="AT489" s="363">
        <v>6.7898563695284958E-3</v>
      </c>
      <c r="AU489" s="363">
        <v>7.8383561989731509E-2</v>
      </c>
      <c r="AV489" s="363">
        <v>5.9200000000000003E-2</v>
      </c>
      <c r="AW489" s="363">
        <v>0.29533156437997676</v>
      </c>
    </row>
    <row r="490" spans="35:49">
      <c r="AI490" s="359" t="s">
        <v>1621</v>
      </c>
      <c r="AJ490" s="363">
        <v>67.670299999999997</v>
      </c>
      <c r="AK490" s="363">
        <v>0.3104142201834863</v>
      </c>
      <c r="AL490" s="363">
        <v>8.5219356234744557E-3</v>
      </c>
      <c r="AM490" s="363">
        <v>8.5612072162093607E-3</v>
      </c>
      <c r="AN490" s="363">
        <v>9.2314330542307768E-2</v>
      </c>
      <c r="AO490" s="363">
        <v>9.2526791883266762E-2</v>
      </c>
      <c r="AP490" s="363">
        <v>0.30070000000000002</v>
      </c>
      <c r="AQ490" s="363">
        <v>0.25669999999999998</v>
      </c>
      <c r="AR490" s="363">
        <v>0.380525</v>
      </c>
      <c r="AS490" s="363">
        <v>0.29739079120711875</v>
      </c>
      <c r="AT490" s="363">
        <v>6.2667050939792376E-3</v>
      </c>
      <c r="AU490" s="363">
        <v>7.5652878545576979E-2</v>
      </c>
      <c r="AV490" s="363">
        <v>6.6549999999999998E-2</v>
      </c>
      <c r="AW490" s="363">
        <v>0.29523613554329825</v>
      </c>
    </row>
    <row r="491" spans="35:49">
      <c r="AI491" s="359" t="s">
        <v>1620</v>
      </c>
      <c r="AJ491" s="363">
        <v>67.316000000000003</v>
      </c>
      <c r="AK491" s="363">
        <v>0.308788990825688</v>
      </c>
      <c r="AL491" s="363">
        <v>9.9728061173301845E-3</v>
      </c>
      <c r="AM491" s="363">
        <v>1.0018763749207281E-2</v>
      </c>
      <c r="AN491" s="363">
        <v>9.98639380223421E-2</v>
      </c>
      <c r="AO491" s="363">
        <v>0.10009377477749194</v>
      </c>
      <c r="AP491" s="363">
        <v>0.3019</v>
      </c>
      <c r="AQ491" s="363">
        <v>0.25647500000000001</v>
      </c>
      <c r="AR491" s="363">
        <v>0.38119999999999998</v>
      </c>
      <c r="AS491" s="363">
        <v>0.3234051115465949</v>
      </c>
      <c r="AT491" s="363">
        <v>6.779205844130832E-3</v>
      </c>
      <c r="AU491" s="363">
        <v>7.9735072805319412E-2</v>
      </c>
      <c r="AV491" s="363">
        <v>7.0699999999999985E-2</v>
      </c>
      <c r="AW491" s="363">
        <v>0.28929103727418748</v>
      </c>
    </row>
    <row r="492" spans="35:49">
      <c r="AI492" s="359" t="s">
        <v>1619</v>
      </c>
      <c r="AJ492" s="363">
        <v>65.931300000000007</v>
      </c>
      <c r="AK492" s="363">
        <v>0.30243715596330273</v>
      </c>
      <c r="AL492" s="363">
        <v>1.0245223986406865E-2</v>
      </c>
      <c r="AM492" s="363">
        <v>1.0292437000169109E-2</v>
      </c>
      <c r="AN492" s="363">
        <v>0.10121869385843144</v>
      </c>
      <c r="AO492" s="363">
        <v>0.10145164858280574</v>
      </c>
      <c r="AP492" s="363">
        <v>0.29409999999999997</v>
      </c>
      <c r="AQ492" s="363">
        <v>0.24095</v>
      </c>
      <c r="AR492" s="363">
        <v>0.36080000000000001</v>
      </c>
      <c r="AS492" s="363">
        <v>0.33467678115156313</v>
      </c>
      <c r="AT492" s="363">
        <v>6.8711726628169966E-3</v>
      </c>
      <c r="AU492" s="363">
        <v>7.707495581180035E-2</v>
      </c>
      <c r="AV492" s="363">
        <v>5.999999999999997E-2</v>
      </c>
      <c r="AW492" s="363">
        <v>0.28293288751824192</v>
      </c>
    </row>
    <row r="493" spans="35:49">
      <c r="AI493" s="359" t="s">
        <v>1618</v>
      </c>
      <c r="AJ493" s="363">
        <v>65.887</v>
      </c>
      <c r="AK493" s="363">
        <v>0.30223394495412842</v>
      </c>
      <c r="AL493" s="363">
        <v>1.1045598572510727E-2</v>
      </c>
      <c r="AM493" s="363">
        <v>1.1096499948420914E-2</v>
      </c>
      <c r="AN493" s="363">
        <v>0.10509804266736239</v>
      </c>
      <c r="AO493" s="363">
        <v>0.1053399257092054</v>
      </c>
      <c r="AP493" s="363">
        <v>0.30869999999999997</v>
      </c>
      <c r="AQ493" s="363">
        <v>0.227025</v>
      </c>
      <c r="AR493" s="363">
        <v>0.39219999999999999</v>
      </c>
      <c r="AS493" s="363">
        <v>0.34773738827818845</v>
      </c>
      <c r="AT493" s="363">
        <v>7.1345200196080245E-3</v>
      </c>
      <c r="AU493" s="363">
        <v>8.6859304772325563E-2</v>
      </c>
      <c r="AV493" s="363">
        <v>8.3100000000000007E-2</v>
      </c>
      <c r="AW493" s="363">
        <v>0.27871772610841095</v>
      </c>
    </row>
    <row r="494" spans="35:49">
      <c r="AI494" s="359" t="s">
        <v>1617</v>
      </c>
      <c r="AJ494" s="363">
        <v>68.453000000000003</v>
      </c>
      <c r="AK494" s="363">
        <v>0.31400458715596319</v>
      </c>
      <c r="AL494" s="363">
        <v>1.0453342456022224E-2</v>
      </c>
      <c r="AM494" s="363">
        <v>1.0501514541073018E-2</v>
      </c>
      <c r="AN494" s="363">
        <v>0.10224158868103637</v>
      </c>
      <c r="AO494" s="363">
        <v>0.10247689759683895</v>
      </c>
      <c r="AP494" s="363">
        <v>0.31095</v>
      </c>
      <c r="AQ494" s="363">
        <v>0.25480000000000003</v>
      </c>
      <c r="AR494" s="363">
        <v>0.38840000000000002</v>
      </c>
      <c r="AS494" s="363">
        <v>0.32560539833850871</v>
      </c>
      <c r="AT494" s="363">
        <v>6.940611287976994E-3</v>
      </c>
      <c r="AU494" s="363">
        <v>8.1260592542715254E-2</v>
      </c>
      <c r="AV494" s="363">
        <v>6.4949999999999994E-2</v>
      </c>
      <c r="AW494" s="363">
        <v>0.29436031416374947</v>
      </c>
    </row>
    <row r="495" spans="35:49">
      <c r="AI495" s="359" t="s">
        <v>1616</v>
      </c>
      <c r="AJ495" s="363">
        <v>69.485200000000006</v>
      </c>
      <c r="AK495" s="363">
        <v>0.31873944954128453</v>
      </c>
      <c r="AL495" s="363">
        <v>1.2908223673091489E-2</v>
      </c>
      <c r="AM495" s="363">
        <v>1.2967708574810805E-2</v>
      </c>
      <c r="AN495" s="363">
        <v>0.11361436385022577</v>
      </c>
      <c r="AO495" s="363">
        <v>0.11387584719689599</v>
      </c>
      <c r="AP495" s="363">
        <v>0.31950000000000001</v>
      </c>
      <c r="AQ495" s="363">
        <v>0.25159999999999999</v>
      </c>
      <c r="AR495" s="363">
        <v>0.39992499999999997</v>
      </c>
      <c r="AS495" s="363">
        <v>0.35644901819882807</v>
      </c>
      <c r="AT495" s="363">
        <v>7.7126455720015821E-3</v>
      </c>
      <c r="AU495" s="363">
        <v>9.2228440366972475E-2</v>
      </c>
      <c r="AV495" s="363">
        <v>7.6899999999999996E-2</v>
      </c>
      <c r="AW495" s="363">
        <v>0.29353616528226167</v>
      </c>
    </row>
    <row r="496" spans="35:49">
      <c r="AI496" s="359" t="s">
        <v>1615</v>
      </c>
      <c r="AJ496" s="363">
        <v>68.542100000000005</v>
      </c>
      <c r="AK496" s="363">
        <v>0.31441330275229362</v>
      </c>
      <c r="AL496" s="363">
        <v>1.2089623813862476E-2</v>
      </c>
      <c r="AM496" s="363">
        <v>1.2145336366000091E-2</v>
      </c>
      <c r="AN496" s="363">
        <v>0.10995282540190805</v>
      </c>
      <c r="AO496" s="363">
        <v>0.1102058817214403</v>
      </c>
      <c r="AP496" s="363">
        <v>0.31955</v>
      </c>
      <c r="AQ496" s="363">
        <v>0.25480000000000003</v>
      </c>
      <c r="AR496" s="363">
        <v>0.39607500000000001</v>
      </c>
      <c r="AS496" s="363">
        <v>0.34970793041963921</v>
      </c>
      <c r="AT496" s="363">
        <v>7.4640841459361305E-3</v>
      </c>
      <c r="AU496" s="363">
        <v>8.7787004460903956E-2</v>
      </c>
      <c r="AV496" s="363">
        <v>7.2850000000000026E-2</v>
      </c>
      <c r="AW496" s="363">
        <v>0.28943251508083789</v>
      </c>
    </row>
    <row r="497" spans="35:49">
      <c r="AI497" s="359" t="s">
        <v>1614</v>
      </c>
      <c r="AJ497" s="363">
        <v>68.496800000000007</v>
      </c>
      <c r="AK497" s="363">
        <v>0.31420550458715601</v>
      </c>
      <c r="AL497" s="363">
        <v>9.0091548320848439E-3</v>
      </c>
      <c r="AM497" s="363">
        <v>9.0506716746290138E-3</v>
      </c>
      <c r="AN497" s="363">
        <v>9.4916567742859545E-2</v>
      </c>
      <c r="AO497" s="363">
        <v>9.513501813017651E-2</v>
      </c>
      <c r="AP497" s="363">
        <v>0.30720000000000003</v>
      </c>
      <c r="AQ497" s="363">
        <v>0.2576</v>
      </c>
      <c r="AR497" s="363">
        <v>0.38614999999999999</v>
      </c>
      <c r="AS497" s="363">
        <v>0.30208435675744527</v>
      </c>
      <c r="AT497" s="363">
        <v>6.4433564657071229E-3</v>
      </c>
      <c r="AU497" s="363">
        <v>7.6101068933591448E-2</v>
      </c>
      <c r="AV497" s="363">
        <v>6.6549999999999984E-2</v>
      </c>
      <c r="AW497" s="363">
        <v>0.29575596346241306</v>
      </c>
    </row>
    <row r="498" spans="35:49">
      <c r="AI498" s="359" t="s">
        <v>1613</v>
      </c>
      <c r="AJ498" s="363">
        <v>66.796000000000006</v>
      </c>
      <c r="AK498" s="363">
        <v>0.3064036697247709</v>
      </c>
      <c r="AL498" s="363">
        <v>1.08519494360744E-2</v>
      </c>
      <c r="AM498" s="363">
        <v>1.0901958419650779E-2</v>
      </c>
      <c r="AN498" s="363">
        <v>0.10417269045231768</v>
      </c>
      <c r="AO498" s="363">
        <v>0.10441244379694778</v>
      </c>
      <c r="AP498" s="363">
        <v>0.30559999999999998</v>
      </c>
      <c r="AQ498" s="363">
        <v>0.24095</v>
      </c>
      <c r="AR498" s="363">
        <v>0.39240000000000003</v>
      </c>
      <c r="AS498" s="363">
        <v>0.33998512663340974</v>
      </c>
      <c r="AT498" s="363">
        <v>7.0717030181123783E-3</v>
      </c>
      <c r="AU498" s="363">
        <v>8.5599116236007064E-2</v>
      </c>
      <c r="AV498" s="363">
        <v>7.5400000000000023E-2</v>
      </c>
      <c r="AW498" s="363">
        <v>0.283806104546794</v>
      </c>
    </row>
    <row r="499" spans="35:49">
      <c r="AI499" s="359" t="s">
        <v>1612</v>
      </c>
      <c r="AJ499" s="363">
        <v>68.004199999999997</v>
      </c>
      <c r="AK499" s="363">
        <v>0.31194587155963321</v>
      </c>
      <c r="AL499" s="363">
        <v>1.3307021565524784E-2</v>
      </c>
      <c r="AM499" s="363">
        <v>1.3368344245550244E-2</v>
      </c>
      <c r="AN499" s="363">
        <v>0.1153560642771969</v>
      </c>
      <c r="AO499" s="363">
        <v>0.11562155614568696</v>
      </c>
      <c r="AP499" s="363">
        <v>0.29825000000000002</v>
      </c>
      <c r="AQ499" s="363">
        <v>0.24827500000000002</v>
      </c>
      <c r="AR499" s="363">
        <v>0.40010000000000001</v>
      </c>
      <c r="AS499" s="363">
        <v>0.36979513048354234</v>
      </c>
      <c r="AT499" s="363">
        <v>7.8308799011005039E-3</v>
      </c>
      <c r="AU499" s="363">
        <v>9.208769463849846E-2</v>
      </c>
      <c r="AV499" s="363">
        <v>7.7749999999999986E-2</v>
      </c>
      <c r="AW499" s="363">
        <v>0.28545611262734483</v>
      </c>
    </row>
    <row r="500" spans="35:49">
      <c r="AI500" s="359" t="s">
        <v>1611</v>
      </c>
      <c r="AJ500" s="363">
        <v>69.064700000000002</v>
      </c>
      <c r="AK500" s="363">
        <v>0.3168105504587157</v>
      </c>
      <c r="AL500" s="363">
        <v>1.2602281310706174E-2</v>
      </c>
      <c r="AM500" s="363">
        <v>1.266035633978777E-2</v>
      </c>
      <c r="AN500" s="363">
        <v>0.11225988290883869</v>
      </c>
      <c r="AO500" s="363">
        <v>0.11251824891895434</v>
      </c>
      <c r="AP500" s="363">
        <v>0.30575000000000002</v>
      </c>
      <c r="AQ500" s="363">
        <v>0.25874999999999998</v>
      </c>
      <c r="AR500" s="363">
        <v>0.39654999999999996</v>
      </c>
      <c r="AS500" s="363">
        <v>0.3543438902091347</v>
      </c>
      <c r="AT500" s="363">
        <v>7.6206974143837565E-3</v>
      </c>
      <c r="AU500" s="363">
        <v>8.8157389950340892E-2</v>
      </c>
      <c r="AV500" s="363">
        <v>6.8950000000000011E-2</v>
      </c>
      <c r="AW500" s="363">
        <v>0.29371348602719088</v>
      </c>
    </row>
    <row r="501" spans="35:49">
      <c r="AI501" s="359" t="s">
        <v>1610</v>
      </c>
      <c r="AJ501" s="363">
        <v>67.408600000000007</v>
      </c>
      <c r="AK501" s="363">
        <v>0.30921376146788981</v>
      </c>
      <c r="AL501" s="363">
        <v>1.2390193388603653E-2</v>
      </c>
      <c r="AM501" s="363">
        <v>1.2447291053988924E-2</v>
      </c>
      <c r="AN501" s="363">
        <v>0.11131124556217872</v>
      </c>
      <c r="AO501" s="363">
        <v>0.11156742828437395</v>
      </c>
      <c r="AP501" s="363">
        <v>0.30615000000000003</v>
      </c>
      <c r="AQ501" s="363">
        <v>0.253</v>
      </c>
      <c r="AR501" s="363">
        <v>0.380525</v>
      </c>
      <c r="AS501" s="363">
        <v>0.35998153844694847</v>
      </c>
      <c r="AT501" s="363">
        <v>7.5562997151562413E-3</v>
      </c>
      <c r="AU501" s="363">
        <v>8.5610217995118254E-2</v>
      </c>
      <c r="AV501" s="363">
        <v>6.7799999999999971E-2</v>
      </c>
      <c r="AW501" s="363">
        <v>0.28411562003429308</v>
      </c>
    </row>
    <row r="502" spans="35:49">
      <c r="AI502" s="359" t="s">
        <v>1609</v>
      </c>
      <c r="AJ502" s="363">
        <v>68.724699999999999</v>
      </c>
      <c r="AK502" s="363">
        <v>0.31525091743119271</v>
      </c>
      <c r="AL502" s="363">
        <v>1.215623928814915E-2</v>
      </c>
      <c r="AM502" s="363">
        <v>1.2212258824039238E-2</v>
      </c>
      <c r="AN502" s="363">
        <v>0.11025533677853944</v>
      </c>
      <c r="AO502" s="363">
        <v>0.1105090893277075</v>
      </c>
      <c r="AP502" s="363">
        <v>0.30854999999999999</v>
      </c>
      <c r="AQ502" s="363">
        <v>0.247475</v>
      </c>
      <c r="AR502" s="363">
        <v>0.39080000000000004</v>
      </c>
      <c r="AS502" s="363">
        <v>0.34973835342637499</v>
      </c>
      <c r="AT502" s="363">
        <v>7.484619956289581E-3</v>
      </c>
      <c r="AU502" s="363">
        <v>8.5756489352748086E-2</v>
      </c>
      <c r="AV502" s="363">
        <v>7.2099999999999997E-2</v>
      </c>
      <c r="AW502" s="363">
        <v>0.29489466700683781</v>
      </c>
    </row>
    <row r="503" spans="35:49">
      <c r="AI503" s="359" t="s">
        <v>1608</v>
      </c>
      <c r="AJ503" s="363">
        <v>66.791799999999995</v>
      </c>
      <c r="AK503" s="363">
        <v>0.30638440366972453</v>
      </c>
      <c r="AL503" s="363">
        <v>9.663527921892099E-3</v>
      </c>
      <c r="AM503" s="363">
        <v>9.708060308628929E-3</v>
      </c>
      <c r="AN503" s="363">
        <v>9.83032447170087E-2</v>
      </c>
      <c r="AO503" s="363">
        <v>9.8529489538051143E-2</v>
      </c>
      <c r="AP503" s="363">
        <v>0.30559999999999998</v>
      </c>
      <c r="AQ503" s="363">
        <v>0.24560000000000001</v>
      </c>
      <c r="AR503" s="363">
        <v>0.37474999999999997</v>
      </c>
      <c r="AS503" s="363">
        <v>0.32084937594596813</v>
      </c>
      <c r="AT503" s="363">
        <v>6.6732590791029498E-3</v>
      </c>
      <c r="AU503" s="363">
        <v>7.7698022052015814E-2</v>
      </c>
      <c r="AV503" s="363">
        <v>6.7300000000000026E-2</v>
      </c>
      <c r="AW503" s="363">
        <v>0.28657766097519327</v>
      </c>
    </row>
    <row r="504" spans="35:49">
      <c r="AI504" s="359" t="s">
        <v>1607</v>
      </c>
      <c r="AJ504" s="363">
        <v>70.447100000000006</v>
      </c>
      <c r="AK504" s="363">
        <v>0.3231518348623853</v>
      </c>
      <c r="AL504" s="363">
        <v>1.2045083964523189E-2</v>
      </c>
      <c r="AM504" s="363">
        <v>1.2100591263898872E-2</v>
      </c>
      <c r="AN504" s="363">
        <v>0.10975009778821697</v>
      </c>
      <c r="AO504" s="363">
        <v>0.1100026875303457</v>
      </c>
      <c r="AP504" s="363">
        <v>0.31159999999999999</v>
      </c>
      <c r="AQ504" s="363">
        <v>0.25995000000000001</v>
      </c>
      <c r="AR504" s="363">
        <v>0.39902500000000002</v>
      </c>
      <c r="AS504" s="363">
        <v>0.3396239350921656</v>
      </c>
      <c r="AT504" s="363">
        <v>7.4503220987876019E-3</v>
      </c>
      <c r="AU504" s="363">
        <v>8.6414354852285158E-2</v>
      </c>
      <c r="AV504" s="363">
        <v>6.9599999999999995E-2</v>
      </c>
      <c r="AW504" s="363">
        <v>0.30164578685109616</v>
      </c>
    </row>
    <row r="505" spans="35:49">
      <c r="AI505" s="359" t="s">
        <v>1606</v>
      </c>
      <c r="AJ505" s="363">
        <v>66.507199999999997</v>
      </c>
      <c r="AK505" s="363">
        <v>0.30507889908256891</v>
      </c>
      <c r="AL505" s="363">
        <v>1.1122911022641192E-2</v>
      </c>
      <c r="AM505" s="363">
        <v>1.1174168677123409E-2</v>
      </c>
      <c r="AN505" s="363">
        <v>0.10546521238134018</v>
      </c>
      <c r="AO505" s="363">
        <v>0.10570794046391883</v>
      </c>
      <c r="AP505" s="363">
        <v>0.2949</v>
      </c>
      <c r="AQ505" s="363">
        <v>0.25590000000000002</v>
      </c>
      <c r="AR505" s="363">
        <v>0.38719999999999999</v>
      </c>
      <c r="AS505" s="363">
        <v>0.34569815447248048</v>
      </c>
      <c r="AT505" s="363">
        <v>7.1594451239057255E-3</v>
      </c>
      <c r="AU505" s="363">
        <v>8.2573874253009008E-2</v>
      </c>
      <c r="AV505" s="363">
        <v>6.515E-2</v>
      </c>
      <c r="AW505" s="363">
        <v>0.28231072927467121</v>
      </c>
    </row>
    <row r="506" spans="35:49">
      <c r="AI506" s="359" t="s">
        <v>1605</v>
      </c>
      <c r="AJ506" s="363">
        <v>67.416600000000003</v>
      </c>
      <c r="AK506" s="363">
        <v>0.3092504587155962</v>
      </c>
      <c r="AL506" s="363">
        <v>1.0457417545661147E-2</v>
      </c>
      <c r="AM506" s="363">
        <v>1.0505608409926866E-2</v>
      </c>
      <c r="AN506" s="363">
        <v>0.10226151546726239</v>
      </c>
      <c r="AO506" s="363">
        <v>0.10249687024454389</v>
      </c>
      <c r="AP506" s="363">
        <v>0.31159999999999999</v>
      </c>
      <c r="AQ506" s="363">
        <v>0.2586</v>
      </c>
      <c r="AR506" s="363">
        <v>0.37577499999999997</v>
      </c>
      <c r="AS506" s="363">
        <v>0.33067538813679731</v>
      </c>
      <c r="AT506" s="363">
        <v>6.941964006368772E-3</v>
      </c>
      <c r="AU506" s="363">
        <v>7.9847698005218418E-2</v>
      </c>
      <c r="AV506" s="363">
        <v>6.1200000000000032E-2</v>
      </c>
      <c r="AW506" s="363">
        <v>0.28899644179452821</v>
      </c>
    </row>
    <row r="507" spans="35:49">
      <c r="AI507" s="359" t="s">
        <v>1604</v>
      </c>
      <c r="AJ507" s="363">
        <v>67.247500000000002</v>
      </c>
      <c r="AK507" s="363">
        <v>0.30847477064220191</v>
      </c>
      <c r="AL507" s="363">
        <v>1.0842822712103356E-2</v>
      </c>
      <c r="AM507" s="363">
        <v>1.0892789637043924E-2</v>
      </c>
      <c r="AN507" s="363">
        <v>0.10412887549620113</v>
      </c>
      <c r="AO507" s="363">
        <v>0.10436852800075282</v>
      </c>
      <c r="AP507" s="363">
        <v>0.30070000000000002</v>
      </c>
      <c r="AQ507" s="363">
        <v>0.23744999999999999</v>
      </c>
      <c r="AR507" s="363">
        <v>0.3916</v>
      </c>
      <c r="AS507" s="363">
        <v>0.33756042764670569</v>
      </c>
      <c r="AT507" s="363">
        <v>7.068728665083168E-3</v>
      </c>
      <c r="AU507" s="363">
        <v>8.4894251325645986E-2</v>
      </c>
      <c r="AV507" s="363">
        <v>7.7249999999999999E-2</v>
      </c>
      <c r="AW507" s="363">
        <v>0.28707813329384629</v>
      </c>
    </row>
    <row r="508" spans="35:49">
      <c r="AI508" s="359" t="s">
        <v>1603</v>
      </c>
      <c r="AJ508" s="363">
        <v>65.117400000000004</v>
      </c>
      <c r="AK508" s="363">
        <v>0.29870366972477042</v>
      </c>
      <c r="AL508" s="363">
        <v>1.1813951913138618E-2</v>
      </c>
      <c r="AM508" s="363">
        <v>1.1868394087853543E-2</v>
      </c>
      <c r="AN508" s="363">
        <v>0.1086920048261997</v>
      </c>
      <c r="AO508" s="363">
        <v>0.10894215936841689</v>
      </c>
      <c r="AP508" s="363">
        <v>0.30009999999999998</v>
      </c>
      <c r="AQ508" s="363">
        <v>0.23069999999999999</v>
      </c>
      <c r="AR508" s="363">
        <v>0.39042500000000002</v>
      </c>
      <c r="AS508" s="363">
        <v>0.36387904081108202</v>
      </c>
      <c r="AT508" s="363">
        <v>7.3784940682313019E-3</v>
      </c>
      <c r="AU508" s="363">
        <v>8.6605403585556781E-2</v>
      </c>
      <c r="AV508" s="363">
        <v>7.485E-2</v>
      </c>
      <c r="AW508" s="363">
        <v>0.27311630542217069</v>
      </c>
    </row>
    <row r="509" spans="35:49">
      <c r="AI509" s="359" t="s">
        <v>1602</v>
      </c>
      <c r="AJ509" s="363">
        <v>68.331199999999995</v>
      </c>
      <c r="AK509" s="363">
        <v>0.31344587155963305</v>
      </c>
      <c r="AL509" s="363">
        <v>1.0824871106809188E-2</v>
      </c>
      <c r="AM509" s="363">
        <v>1.0874755305458079E-2</v>
      </c>
      <c r="AN509" s="363">
        <v>0.10404264081043497</v>
      </c>
      <c r="AO509" s="363">
        <v>0.10428209484594217</v>
      </c>
      <c r="AP509" s="363">
        <v>0.31</v>
      </c>
      <c r="AQ509" s="363">
        <v>0.25874999999999998</v>
      </c>
      <c r="AR509" s="363">
        <v>0.39429999999999998</v>
      </c>
      <c r="AS509" s="363">
        <v>0.33193176318687251</v>
      </c>
      <c r="AT509" s="363">
        <v>7.0628746731688698E-3</v>
      </c>
      <c r="AU509" s="363">
        <v>8.1776836966585303E-2</v>
      </c>
      <c r="AV509" s="363">
        <v>6.6000000000000003E-2</v>
      </c>
      <c r="AW509" s="363">
        <v>0.29206826305017836</v>
      </c>
    </row>
    <row r="510" spans="35:49">
      <c r="AI510" s="359" t="s">
        <v>1601</v>
      </c>
      <c r="AJ510" s="363">
        <v>67.5471</v>
      </c>
      <c r="AK510" s="363">
        <v>0.30984908256880728</v>
      </c>
      <c r="AL510" s="363">
        <v>1.0919991123011542E-2</v>
      </c>
      <c r="AM510" s="363">
        <v>1.0970313662748922E-2</v>
      </c>
      <c r="AN510" s="363">
        <v>0.10449876134678125</v>
      </c>
      <c r="AO510" s="363">
        <v>0.10473926514325428</v>
      </c>
      <c r="AP510" s="363">
        <v>0.31180000000000002</v>
      </c>
      <c r="AQ510" s="363">
        <v>0.25480000000000003</v>
      </c>
      <c r="AR510" s="363">
        <v>0.38119999999999998</v>
      </c>
      <c r="AS510" s="363">
        <v>0.33725696548924111</v>
      </c>
      <c r="AT510" s="363">
        <v>7.0938381527478039E-3</v>
      </c>
      <c r="AU510" s="363">
        <v>8.2761026007911798E-2</v>
      </c>
      <c r="AV510" s="363">
        <v>6.9299999999999973E-2</v>
      </c>
      <c r="AW510" s="363">
        <v>0.28937759576299182</v>
      </c>
    </row>
    <row r="511" spans="35:49">
      <c r="AI511" s="359" t="s">
        <v>1600</v>
      </c>
      <c r="AJ511" s="363">
        <v>68.104600000000005</v>
      </c>
      <c r="AK511" s="363">
        <v>0.31240642201834878</v>
      </c>
      <c r="AL511" s="363">
        <v>1.0462714087198047E-2</v>
      </c>
      <c r="AM511" s="363">
        <v>1.0510929359489283E-2</v>
      </c>
      <c r="AN511" s="363">
        <v>0.10228740923103902</v>
      </c>
      <c r="AO511" s="363">
        <v>0.10252282360279238</v>
      </c>
      <c r="AP511" s="363">
        <v>0.30720000000000003</v>
      </c>
      <c r="AQ511" s="363">
        <v>0.25485000000000002</v>
      </c>
      <c r="AR511" s="363">
        <v>0.38540000000000002</v>
      </c>
      <c r="AS511" s="363">
        <v>0.32741775463575873</v>
      </c>
      <c r="AT511" s="363">
        <v>6.9437217895905968E-3</v>
      </c>
      <c r="AU511" s="363">
        <v>8.1120301321437591E-2</v>
      </c>
      <c r="AV511" s="363">
        <v>6.6149999999999959E-2</v>
      </c>
      <c r="AW511" s="363">
        <v>0.29197827281804395</v>
      </c>
    </row>
    <row r="512" spans="35:49">
      <c r="AI512" s="359" t="s">
        <v>1599</v>
      </c>
      <c r="AJ512" s="363">
        <v>70.920699999999997</v>
      </c>
      <c r="AK512" s="363">
        <v>0.32532431192660538</v>
      </c>
      <c r="AL512" s="363">
        <v>1.080527651902197E-2</v>
      </c>
      <c r="AM512" s="363">
        <v>1.0855070420031289E-2</v>
      </c>
      <c r="AN512" s="363">
        <v>0.10394843201810199</v>
      </c>
      <c r="AO512" s="363">
        <v>0.10418766923216628</v>
      </c>
      <c r="AP512" s="363">
        <v>0.3155</v>
      </c>
      <c r="AQ512" s="363">
        <v>0.25670000000000004</v>
      </c>
      <c r="AR512" s="363">
        <v>0.39729999999999999</v>
      </c>
      <c r="AS512" s="363">
        <v>0.31952248327986388</v>
      </c>
      <c r="AT512" s="363">
        <v>7.0564793636287097E-3</v>
      </c>
      <c r="AU512" s="363">
        <v>8.5034601464523185E-2</v>
      </c>
      <c r="AV512" s="363">
        <v>6.9900000000000004E-2</v>
      </c>
      <c r="AW512" s="363">
        <v>0.30638397579104593</v>
      </c>
    </row>
    <row r="513" spans="35:49">
      <c r="AI513" s="359" t="s">
        <v>1598</v>
      </c>
      <c r="AJ513" s="363">
        <v>68.615399999999994</v>
      </c>
      <c r="AK513" s="363">
        <v>0.31474954128440374</v>
      </c>
      <c r="AL513" s="363">
        <v>9.0552385548354503E-3</v>
      </c>
      <c r="AM513" s="363">
        <v>9.0969677647655678E-3</v>
      </c>
      <c r="AN513" s="363">
        <v>9.5159017201920756E-2</v>
      </c>
      <c r="AO513" s="363">
        <v>9.5378025586429327E-2</v>
      </c>
      <c r="AP513" s="363">
        <v>0.30625000000000002</v>
      </c>
      <c r="AQ513" s="363">
        <v>0.25535000000000002</v>
      </c>
      <c r="AR513" s="363">
        <v>0.37909999999999999</v>
      </c>
      <c r="AS513" s="363">
        <v>0.30233250480240181</v>
      </c>
      <c r="AT513" s="363">
        <v>6.4598150074222154E-3</v>
      </c>
      <c r="AU513" s="363">
        <v>7.6616496927868025E-2</v>
      </c>
      <c r="AV513" s="363">
        <v>6.9599999999999995E-2</v>
      </c>
      <c r="AW513" s="363">
        <v>0.29909657417808244</v>
      </c>
    </row>
    <row r="514" spans="35:49">
      <c r="AI514" s="359" t="s">
        <v>1597</v>
      </c>
      <c r="AJ514" s="363">
        <v>67.725800000000007</v>
      </c>
      <c r="AK514" s="363">
        <v>0.31066880733944968</v>
      </c>
      <c r="AL514" s="363">
        <v>1.0923717192155537E-2</v>
      </c>
      <c r="AM514" s="363">
        <v>1.0974056902718465E-2</v>
      </c>
      <c r="AN514" s="363">
        <v>0.10451658811956854</v>
      </c>
      <c r="AO514" s="363">
        <v>0.10475713294434162</v>
      </c>
      <c r="AP514" s="363">
        <v>0.30669999999999997</v>
      </c>
      <c r="AQ514" s="363">
        <v>0.23477500000000001</v>
      </c>
      <c r="AR514" s="363">
        <v>0.39042500000000002</v>
      </c>
      <c r="AS514" s="363">
        <v>0.33642446763369249</v>
      </c>
      <c r="AT514" s="363">
        <v>7.0950483129383086E-3</v>
      </c>
      <c r="AU514" s="363">
        <v>8.4978958000168345E-2</v>
      </c>
      <c r="AV514" s="363">
        <v>7.8449999999999978E-2</v>
      </c>
      <c r="AW514" s="363">
        <v>0.29063017817265019</v>
      </c>
    </row>
    <row r="515" spans="35:49">
      <c r="AI515" s="359" t="s">
        <v>1596</v>
      </c>
      <c r="AJ515" s="363">
        <v>67.537899999999993</v>
      </c>
      <c r="AK515" s="363">
        <v>0.30980688073394486</v>
      </c>
      <c r="AL515" s="363">
        <v>1.2516296695774759E-2</v>
      </c>
      <c r="AM515" s="363">
        <v>1.2573975482391232E-2</v>
      </c>
      <c r="AN515" s="363">
        <v>0.11187625617518115</v>
      </c>
      <c r="AO515" s="363">
        <v>0.11213373926874655</v>
      </c>
      <c r="AP515" s="363">
        <v>0.30335000000000001</v>
      </c>
      <c r="AQ515" s="363">
        <v>0.22549999999999998</v>
      </c>
      <c r="AR515" s="363">
        <v>0.3916</v>
      </c>
      <c r="AS515" s="363">
        <v>0.36111611178596759</v>
      </c>
      <c r="AT515" s="363">
        <v>7.5946551347953611E-3</v>
      </c>
      <c r="AU515" s="363">
        <v>9.1383280026933758E-2</v>
      </c>
      <c r="AV515" s="363">
        <v>8.4449999999999983E-2</v>
      </c>
      <c r="AW515" s="363">
        <v>0.28463720988672508</v>
      </c>
    </row>
    <row r="516" spans="35:49">
      <c r="AI516" s="359" t="s">
        <v>1595</v>
      </c>
      <c r="AJ516" s="363">
        <v>68.447000000000003</v>
      </c>
      <c r="AK516" s="363">
        <v>0.31397706422018362</v>
      </c>
      <c r="AL516" s="363">
        <v>1.2288688556518813E-2</v>
      </c>
      <c r="AM516" s="363">
        <v>1.2345318457700927E-2</v>
      </c>
      <c r="AN516" s="363">
        <v>0.1108543574088038</v>
      </c>
      <c r="AO516" s="363">
        <v>0.11110948860336334</v>
      </c>
      <c r="AP516" s="363">
        <v>0.30720000000000003</v>
      </c>
      <c r="AQ516" s="363">
        <v>0.24185000000000001</v>
      </c>
      <c r="AR516" s="363">
        <v>0.39219999999999999</v>
      </c>
      <c r="AS516" s="363">
        <v>0.35306514405480471</v>
      </c>
      <c r="AT516" s="363">
        <v>7.5252841263379775E-3</v>
      </c>
      <c r="AU516" s="363">
        <v>8.8128516118171879E-2</v>
      </c>
      <c r="AV516" s="363">
        <v>7.5249999999999997E-2</v>
      </c>
      <c r="AW516" s="363">
        <v>0.29094534450033771</v>
      </c>
    </row>
    <row r="517" spans="35:49">
      <c r="AI517" s="359" t="s">
        <v>1594</v>
      </c>
      <c r="AJ517" s="363">
        <v>66.027500000000003</v>
      </c>
      <c r="AK517" s="363">
        <v>0.30287844036697276</v>
      </c>
      <c r="AL517" s="363">
        <v>8.7545488471088301E-3</v>
      </c>
      <c r="AM517" s="363">
        <v>8.794892390183065E-3</v>
      </c>
      <c r="AN517" s="363">
        <v>9.3565746120622739E-2</v>
      </c>
      <c r="AO517" s="363">
        <v>9.3781087593304571E-2</v>
      </c>
      <c r="AP517" s="363">
        <v>0.29249999999999998</v>
      </c>
      <c r="AQ517" s="363">
        <v>0.247475</v>
      </c>
      <c r="AR517" s="363">
        <v>0.37022500000000003</v>
      </c>
      <c r="AS517" s="363">
        <v>0.30892177735482546</v>
      </c>
      <c r="AT517" s="363">
        <v>6.3516567188595949E-3</v>
      </c>
      <c r="AU517" s="363">
        <v>7.5353526639171817E-2</v>
      </c>
      <c r="AV517" s="363">
        <v>6.3100000000000045E-2</v>
      </c>
      <c r="AW517" s="363">
        <v>0.28462576932717304</v>
      </c>
    </row>
    <row r="518" spans="35:49">
      <c r="AI518" s="359" t="s">
        <v>1593</v>
      </c>
      <c r="AJ518" s="363">
        <v>65.756200000000007</v>
      </c>
      <c r="AK518" s="363">
        <v>0.30163394495412832</v>
      </c>
      <c r="AL518" s="363">
        <v>1.0733125728474034E-2</v>
      </c>
      <c r="AM518" s="363">
        <v>1.0782587137361011E-2</v>
      </c>
      <c r="AN518" s="363">
        <v>0.10360079984476005</v>
      </c>
      <c r="AO518" s="363">
        <v>0.10383923698371926</v>
      </c>
      <c r="AP518" s="363">
        <v>0.30130000000000001</v>
      </c>
      <c r="AQ518" s="363">
        <v>0.24610000000000001</v>
      </c>
      <c r="AR518" s="363">
        <v>0.37909999999999999</v>
      </c>
      <c r="AS518" s="363">
        <v>0.34346532138654151</v>
      </c>
      <c r="AT518" s="363">
        <v>7.0328805540103637E-3</v>
      </c>
      <c r="AU518" s="363">
        <v>8.4017431192660544E-2</v>
      </c>
      <c r="AV518" s="363">
        <v>7.1599999999999997E-2</v>
      </c>
      <c r="AW518" s="363">
        <v>0.27863108785029106</v>
      </c>
    </row>
    <row r="519" spans="35:49">
      <c r="AI519" s="359" t="s">
        <v>1592</v>
      </c>
      <c r="AJ519" s="363">
        <v>70.696899999999999</v>
      </c>
      <c r="AK519" s="363">
        <v>0.32429770642201844</v>
      </c>
      <c r="AL519" s="363">
        <v>1.0978405728684462E-2</v>
      </c>
      <c r="AM519" s="363">
        <v>1.1028997460153053E-2</v>
      </c>
      <c r="AN519" s="363">
        <v>0.10477788759411244</v>
      </c>
      <c r="AO519" s="363">
        <v>0.10501903379936921</v>
      </c>
      <c r="AP519" s="363">
        <v>0.3236</v>
      </c>
      <c r="AQ519" s="363">
        <v>0.25937500000000002</v>
      </c>
      <c r="AR519" s="363">
        <v>0.40010000000000001</v>
      </c>
      <c r="AS519" s="363">
        <v>0.3230916701512585</v>
      </c>
      <c r="AT519" s="363">
        <v>7.1127864770842092E-3</v>
      </c>
      <c r="AU519" s="363">
        <v>8.4507756081137947E-2</v>
      </c>
      <c r="AV519" s="363">
        <v>6.8700000000000011E-2</v>
      </c>
      <c r="AW519" s="363">
        <v>0.30436558944445108</v>
      </c>
    </row>
    <row r="520" spans="35:49">
      <c r="AI520" s="359" t="s">
        <v>1591</v>
      </c>
      <c r="AJ520" s="363">
        <v>68.031599999999997</v>
      </c>
      <c r="AK520" s="363">
        <v>0.31207155963302752</v>
      </c>
      <c r="AL520" s="363">
        <v>1.0147256255365712E-2</v>
      </c>
      <c r="AM520" s="363">
        <v>1.0194017804929609E-2</v>
      </c>
      <c r="AN520" s="363">
        <v>0.10073359050170758</v>
      </c>
      <c r="AO520" s="363">
        <v>0.10096542876118345</v>
      </c>
      <c r="AP520" s="363">
        <v>0.30070000000000002</v>
      </c>
      <c r="AQ520" s="363">
        <v>0.25159999999999999</v>
      </c>
      <c r="AR520" s="363">
        <v>0.39207500000000001</v>
      </c>
      <c r="AS520" s="363">
        <v>0.32279003770853915</v>
      </c>
      <c r="AT520" s="363">
        <v>6.8382417011902475E-3</v>
      </c>
      <c r="AU520" s="363">
        <v>8.0995690598434478E-2</v>
      </c>
      <c r="AV520" s="363">
        <v>6.7949999999999997E-2</v>
      </c>
      <c r="AW520" s="363">
        <v>0.29342542436141472</v>
      </c>
    </row>
    <row r="521" spans="35:49">
      <c r="AI521" s="359" t="s">
        <v>1590</v>
      </c>
      <c r="AJ521" s="363">
        <v>68.906400000000005</v>
      </c>
      <c r="AK521" s="363">
        <v>0.31608440366972468</v>
      </c>
      <c r="AL521" s="363">
        <v>1.3183800857671929E-2</v>
      </c>
      <c r="AM521" s="363">
        <v>1.3244555700334011E-2</v>
      </c>
      <c r="AN521" s="363">
        <v>0.11482073357051821</v>
      </c>
      <c r="AO521" s="363">
        <v>0.11508499337591331</v>
      </c>
      <c r="AP521" s="363">
        <v>0.31225000000000003</v>
      </c>
      <c r="AQ521" s="363">
        <v>0.2394</v>
      </c>
      <c r="AR521" s="363">
        <v>0.40284999999999999</v>
      </c>
      <c r="AS521" s="363">
        <v>0.36325972505272336</v>
      </c>
      <c r="AT521" s="363">
        <v>7.7945392847866652E-3</v>
      </c>
      <c r="AU521" s="363">
        <v>9.329526975843784E-2</v>
      </c>
      <c r="AV521" s="363">
        <v>7.760000000000003E-2</v>
      </c>
      <c r="AW521" s="363">
        <v>0.29206012799003084</v>
      </c>
    </row>
    <row r="522" spans="35:49">
      <c r="AI522" s="359" t="s">
        <v>1589</v>
      </c>
      <c r="AJ522" s="363">
        <v>68.964200000000005</v>
      </c>
      <c r="AK522" s="363">
        <v>0.31634954128440362</v>
      </c>
      <c r="AL522" s="363">
        <v>1.0356898463092323E-2</v>
      </c>
      <c r="AM522" s="363">
        <v>1.0404626105779384E-2</v>
      </c>
      <c r="AN522" s="363">
        <v>0.10176884819576335</v>
      </c>
      <c r="AO522" s="363">
        <v>0.10200306909980397</v>
      </c>
      <c r="AP522" s="363">
        <v>0.3155</v>
      </c>
      <c r="AQ522" s="363">
        <v>0.25640000000000002</v>
      </c>
      <c r="AR522" s="363">
        <v>0.3911</v>
      </c>
      <c r="AS522" s="363">
        <v>0.32169747356855316</v>
      </c>
      <c r="AT522" s="363">
        <v>6.9085195727493888E-3</v>
      </c>
      <c r="AU522" s="363">
        <v>8.1878899082568804E-2</v>
      </c>
      <c r="AV522" s="363">
        <v>6.9399999999999989E-2</v>
      </c>
      <c r="AW522" s="363">
        <v>0.2950129274774122</v>
      </c>
    </row>
    <row r="523" spans="35:49">
      <c r="AI523" s="359" t="s">
        <v>1588</v>
      </c>
      <c r="AJ523" s="363">
        <v>72.216700000000003</v>
      </c>
      <c r="AK523" s="363">
        <v>0.33126926605504597</v>
      </c>
      <c r="AL523" s="363">
        <v>1.1463746899461322E-2</v>
      </c>
      <c r="AM523" s="363">
        <v>1.151657522618695E-2</v>
      </c>
      <c r="AN523" s="363">
        <v>0.10706888856928198</v>
      </c>
      <c r="AO523" s="363">
        <v>0.10731530751103009</v>
      </c>
      <c r="AP523" s="363">
        <v>0.33145000000000002</v>
      </c>
      <c r="AQ523" s="363">
        <v>0.26435000000000003</v>
      </c>
      <c r="AR523" s="363">
        <v>0.3982</v>
      </c>
      <c r="AS523" s="363">
        <v>0.32320803509580837</v>
      </c>
      <c r="AT523" s="363">
        <v>7.2683097571325491E-3</v>
      </c>
      <c r="AU523" s="363">
        <v>8.3181192660550463E-2</v>
      </c>
      <c r="AV523" s="363">
        <v>6.7299999999999999E-2</v>
      </c>
      <c r="AW523" s="363">
        <v>0.31004370317861785</v>
      </c>
    </row>
    <row r="524" spans="35:49">
      <c r="AI524" s="359" t="s">
        <v>1587</v>
      </c>
      <c r="AJ524" s="363">
        <v>67.136600000000001</v>
      </c>
      <c r="AK524" s="363">
        <v>0.30796605504587143</v>
      </c>
      <c r="AL524" s="363">
        <v>1.1193552333978616E-2</v>
      </c>
      <c r="AM524" s="363">
        <v>1.1245135524457781E-2</v>
      </c>
      <c r="AN524" s="363">
        <v>0.10579958569852066</v>
      </c>
      <c r="AO524" s="363">
        <v>0.10604308334095996</v>
      </c>
      <c r="AP524" s="363">
        <v>0.29780000000000001</v>
      </c>
      <c r="AQ524" s="363">
        <v>0.24560000000000001</v>
      </c>
      <c r="AR524" s="363">
        <v>0.38719999999999999</v>
      </c>
      <c r="AS524" s="363">
        <v>0.3435430105527762</v>
      </c>
      <c r="AT524" s="363">
        <v>7.1821438637195319E-3</v>
      </c>
      <c r="AU524" s="363">
        <v>8.4817708947058326E-2</v>
      </c>
      <c r="AV524" s="363">
        <v>7.240000000000002E-2</v>
      </c>
      <c r="AW524" s="363">
        <v>0.28619021229763902</v>
      </c>
    </row>
    <row r="525" spans="35:49">
      <c r="AI525" s="359" t="s">
        <v>1586</v>
      </c>
      <c r="AJ525" s="363">
        <v>67.097300000000004</v>
      </c>
      <c r="AK525" s="363">
        <v>0.30778577981651345</v>
      </c>
      <c r="AL525" s="363">
        <v>9.4897723207221507E-3</v>
      </c>
      <c r="AM525" s="363">
        <v>9.5335039904028973E-3</v>
      </c>
      <c r="AN525" s="363">
        <v>9.7415462431393054E-2</v>
      </c>
      <c r="AO525" s="363">
        <v>9.7639664022378211E-2</v>
      </c>
      <c r="AP525" s="363">
        <v>0.30720000000000003</v>
      </c>
      <c r="AQ525" s="363">
        <v>0.25340000000000001</v>
      </c>
      <c r="AR525" s="363">
        <v>0.37259999999999999</v>
      </c>
      <c r="AS525" s="363">
        <v>0.31650410389156802</v>
      </c>
      <c r="AT525" s="363">
        <v>6.6129924906011524E-3</v>
      </c>
      <c r="AU525" s="363">
        <v>7.6110419998316636E-2</v>
      </c>
      <c r="AV525" s="363">
        <v>6.4249999999999974E-2</v>
      </c>
      <c r="AW525" s="363">
        <v>0.29048710216189444</v>
      </c>
    </row>
    <row r="526" spans="35:49">
      <c r="AI526" s="359" t="s">
        <v>1585</v>
      </c>
      <c r="AJ526" s="363">
        <v>67.253900000000002</v>
      </c>
      <c r="AK526" s="363">
        <v>0.30850412844036706</v>
      </c>
      <c r="AL526" s="363">
        <v>9.1129666343321286E-3</v>
      </c>
      <c r="AM526" s="363">
        <v>9.1549618722783603E-3</v>
      </c>
      <c r="AN526" s="363">
        <v>9.5461859579269295E-2</v>
      </c>
      <c r="AO526" s="363">
        <v>9.5681564955211518E-2</v>
      </c>
      <c r="AP526" s="363">
        <v>0.31180000000000002</v>
      </c>
      <c r="AQ526" s="363">
        <v>0.25817499999999999</v>
      </c>
      <c r="AR526" s="363">
        <v>0.37509999999999999</v>
      </c>
      <c r="AS526" s="363">
        <v>0.30943462592177851</v>
      </c>
      <c r="AT526" s="363">
        <v>6.4803732875684727E-3</v>
      </c>
      <c r="AU526" s="363">
        <v>7.6651645484386827E-2</v>
      </c>
      <c r="AV526" s="363">
        <v>6.0499999999999998E-2</v>
      </c>
      <c r="AW526" s="363">
        <v>0.28977027607125838</v>
      </c>
    </row>
    <row r="527" spans="35:49">
      <c r="AI527" s="359" t="s">
        <v>1584</v>
      </c>
      <c r="AJ527" s="363">
        <v>68.009</v>
      </c>
      <c r="AK527" s="363">
        <v>0.31196788990825702</v>
      </c>
      <c r="AL527" s="363">
        <v>1.0981083189125499E-2</v>
      </c>
      <c r="AM527" s="363">
        <v>1.1031687259121469E-2</v>
      </c>
      <c r="AN527" s="363">
        <v>0.10479066365438049</v>
      </c>
      <c r="AO527" s="363">
        <v>0.1050318392637274</v>
      </c>
      <c r="AP527" s="363">
        <v>0.30664999999999998</v>
      </c>
      <c r="AQ527" s="363">
        <v>0.25670000000000004</v>
      </c>
      <c r="AR527" s="363">
        <v>0.39235000000000003</v>
      </c>
      <c r="AS527" s="363">
        <v>0.33590208173410779</v>
      </c>
      <c r="AT527" s="363">
        <v>7.1136537725679369E-3</v>
      </c>
      <c r="AU527" s="363">
        <v>8.4157570911539442E-2</v>
      </c>
      <c r="AV527" s="363">
        <v>7.0400000000000004E-2</v>
      </c>
      <c r="AW527" s="363">
        <v>0.29006169906820151</v>
      </c>
    </row>
    <row r="528" spans="35:49">
      <c r="AI528" s="359" t="s">
        <v>1583</v>
      </c>
      <c r="AJ528" s="363">
        <v>67.814300000000003</v>
      </c>
      <c r="AK528" s="363">
        <v>0.31107477064220174</v>
      </c>
      <c r="AL528" s="363">
        <v>1.1044003721277659E-2</v>
      </c>
      <c r="AM528" s="363">
        <v>1.1094897747642994E-2</v>
      </c>
      <c r="AN528" s="363">
        <v>0.10509045494847598</v>
      </c>
      <c r="AO528" s="363">
        <v>0.10533232052719144</v>
      </c>
      <c r="AP528" s="363">
        <v>0.31955</v>
      </c>
      <c r="AQ528" s="363">
        <v>0.25340000000000001</v>
      </c>
      <c r="AR528" s="363">
        <v>0.39235000000000003</v>
      </c>
      <c r="AS528" s="363">
        <v>0.33783020953940057</v>
      </c>
      <c r="AT528" s="363">
        <v>7.1340049316870281E-3</v>
      </c>
      <c r="AU528" s="363">
        <v>8.3448628061610977E-2</v>
      </c>
      <c r="AV528" s="363">
        <v>7.2349999999999998E-2</v>
      </c>
      <c r="AW528" s="363">
        <v>0.28762493531508632</v>
      </c>
    </row>
    <row r="529" spans="35:49">
      <c r="AI529" s="359" t="s">
        <v>1582</v>
      </c>
      <c r="AJ529" s="363">
        <v>67.799700000000001</v>
      </c>
      <c r="AK529" s="363">
        <v>0.31100779816513785</v>
      </c>
      <c r="AL529" s="363">
        <v>1.0113200168546423E-2</v>
      </c>
      <c r="AM529" s="363">
        <v>1.0159804777618065E-2</v>
      </c>
      <c r="AN529" s="363">
        <v>0.10056440806043868</v>
      </c>
      <c r="AO529" s="363">
        <v>0.10079585694669234</v>
      </c>
      <c r="AP529" s="363">
        <v>0.31095</v>
      </c>
      <c r="AQ529" s="363">
        <v>0.253</v>
      </c>
      <c r="AR529" s="363">
        <v>0.39232500000000003</v>
      </c>
      <c r="AS529" s="363">
        <v>0.32335011743673814</v>
      </c>
      <c r="AT529" s="363">
        <v>6.8267568487271101E-3</v>
      </c>
      <c r="AU529" s="363">
        <v>8.1501376146788984E-2</v>
      </c>
      <c r="AV529" s="363">
        <v>7.0199999999999999E-2</v>
      </c>
      <c r="AW529" s="363">
        <v>0.29167905133311101</v>
      </c>
    </row>
    <row r="530" spans="35:49">
      <c r="AI530" s="359" t="s">
        <v>1581</v>
      </c>
      <c r="AJ530" s="363">
        <v>67.975499999999997</v>
      </c>
      <c r="AK530" s="363">
        <v>0.31181422018348631</v>
      </c>
      <c r="AL530" s="363">
        <v>1.2189642137235925E-2</v>
      </c>
      <c r="AM530" s="363">
        <v>1.2245815603306136E-2</v>
      </c>
      <c r="AN530" s="363">
        <v>0.11040671237400344</v>
      </c>
      <c r="AO530" s="363">
        <v>0.11066081331395561</v>
      </c>
      <c r="AP530" s="363">
        <v>0.30935000000000001</v>
      </c>
      <c r="AQ530" s="363">
        <v>0.24572500000000003</v>
      </c>
      <c r="AR530" s="363">
        <v>0.37909999999999999</v>
      </c>
      <c r="AS530" s="363">
        <v>0.3540785032479753</v>
      </c>
      <c r="AT530" s="363">
        <v>7.4948960012939225E-3</v>
      </c>
      <c r="AU530" s="363">
        <v>8.4738464775692288E-2</v>
      </c>
      <c r="AV530" s="363">
        <v>6.6549999999999984E-2</v>
      </c>
      <c r="AW530" s="363">
        <v>0.28678964470342072</v>
      </c>
    </row>
    <row r="531" spans="35:49">
      <c r="AI531" s="359" t="s">
        <v>1580</v>
      </c>
      <c r="AJ531" s="363">
        <v>67.867699999999999</v>
      </c>
      <c r="AK531" s="363">
        <v>0.31131972477064196</v>
      </c>
      <c r="AL531" s="363">
        <v>1.0777122409098555E-2</v>
      </c>
      <c r="AM531" s="363">
        <v>1.0826786567665831E-2</v>
      </c>
      <c r="AN531" s="363">
        <v>0.10381292024164697</v>
      </c>
      <c r="AO531" s="363">
        <v>0.10405184557549102</v>
      </c>
      <c r="AP531" s="363">
        <v>0.30520000000000003</v>
      </c>
      <c r="AQ531" s="363">
        <v>0.25485000000000002</v>
      </c>
      <c r="AR531" s="363">
        <v>0.38114999999999999</v>
      </c>
      <c r="AS531" s="363">
        <v>0.33346078639292415</v>
      </c>
      <c r="AT531" s="363">
        <v>7.0472802248296076E-3</v>
      </c>
      <c r="AU531" s="363">
        <v>8.0606480935948119E-2</v>
      </c>
      <c r="AV531" s="363">
        <v>6.5099999999999991E-2</v>
      </c>
      <c r="AW531" s="363">
        <v>0.29077885317376234</v>
      </c>
    </row>
    <row r="532" spans="35:49">
      <c r="AI532" s="359" t="s">
        <v>1579</v>
      </c>
      <c r="AJ532" s="363">
        <v>67.753399999999999</v>
      </c>
      <c r="AK532" s="363">
        <v>0.31079541284403683</v>
      </c>
      <c r="AL532" s="363">
        <v>1.1026571630334145E-2</v>
      </c>
      <c r="AM532" s="363">
        <v>1.1077385324483151E-2</v>
      </c>
      <c r="AN532" s="363">
        <v>0.1050074836872789</v>
      </c>
      <c r="AO532" s="363">
        <v>0.10524915830771832</v>
      </c>
      <c r="AP532" s="363">
        <v>0.30880000000000002</v>
      </c>
      <c r="AQ532" s="363">
        <v>0.24610000000000001</v>
      </c>
      <c r="AR532" s="363">
        <v>0.37577499999999997</v>
      </c>
      <c r="AS532" s="363">
        <v>0.3378669032672425</v>
      </c>
      <c r="AT532" s="363">
        <v>7.1283724754676835E-3</v>
      </c>
      <c r="AU532" s="363">
        <v>8.2783402070532794E-2</v>
      </c>
      <c r="AV532" s="363">
        <v>6.6749999999999976E-2</v>
      </c>
      <c r="AW532" s="363">
        <v>0.29096407655579398</v>
      </c>
    </row>
    <row r="533" spans="35:49">
      <c r="AI533" s="359" t="s">
        <v>1578</v>
      </c>
      <c r="AJ533" s="363">
        <v>70.011799999999994</v>
      </c>
      <c r="AK533" s="363">
        <v>0.32115504587155952</v>
      </c>
      <c r="AL533" s="363">
        <v>1.0352652199309819E-2</v>
      </c>
      <c r="AM533" s="363">
        <v>1.0400360273961016E-2</v>
      </c>
      <c r="AN533" s="363">
        <v>0.10174798376041572</v>
      </c>
      <c r="AO533" s="363">
        <v>0.10198215664497891</v>
      </c>
      <c r="AP533" s="363">
        <v>0.31169999999999998</v>
      </c>
      <c r="AQ533" s="363">
        <v>0.25937500000000002</v>
      </c>
      <c r="AR533" s="363">
        <v>0.3911</v>
      </c>
      <c r="AS533" s="363">
        <v>0.31681888567028177</v>
      </c>
      <c r="AT533" s="363">
        <v>6.9071032025877048E-3</v>
      </c>
      <c r="AU533" s="363">
        <v>7.9666240215470072E-2</v>
      </c>
      <c r="AV533" s="363">
        <v>6.5599999999999964E-2</v>
      </c>
      <c r="AW533" s="363">
        <v>0.30138360871065478</v>
      </c>
    </row>
    <row r="534" spans="35:49">
      <c r="AI534" s="359" t="s">
        <v>1577</v>
      </c>
      <c r="AJ534" s="363">
        <v>67.666200000000003</v>
      </c>
      <c r="AK534" s="363">
        <v>0.31039541284403671</v>
      </c>
      <c r="AL534" s="363">
        <v>1.1247106400976347E-2</v>
      </c>
      <c r="AM534" s="363">
        <v>1.1298936384390985E-2</v>
      </c>
      <c r="AN534" s="363">
        <v>0.10605237574414043</v>
      </c>
      <c r="AO534" s="363">
        <v>0.10629645518262114</v>
      </c>
      <c r="AP534" s="363">
        <v>0.30945</v>
      </c>
      <c r="AQ534" s="363">
        <v>0.255</v>
      </c>
      <c r="AR534" s="363">
        <v>0.39219999999999999</v>
      </c>
      <c r="AS534" s="363">
        <v>0.34166863090025174</v>
      </c>
      <c r="AT534" s="363">
        <v>7.1993043701900497E-3</v>
      </c>
      <c r="AU534" s="363">
        <v>8.4463302752293579E-2</v>
      </c>
      <c r="AV534" s="363">
        <v>7.7149999999999996E-2</v>
      </c>
      <c r="AW534" s="363">
        <v>0.28770884959888837</v>
      </c>
    </row>
    <row r="535" spans="35:49">
      <c r="AI535" s="359" t="s">
        <v>1576</v>
      </c>
      <c r="AJ535" s="363">
        <v>67.592600000000004</v>
      </c>
      <c r="AK535" s="363">
        <v>0.31005779816513768</v>
      </c>
      <c r="AL535" s="363">
        <v>9.8132207878124759E-3</v>
      </c>
      <c r="AM535" s="363">
        <v>9.8584430034245156E-3</v>
      </c>
      <c r="AN535" s="363">
        <v>9.9061701922652609E-2</v>
      </c>
      <c r="AO535" s="363">
        <v>9.9289692332207954E-2</v>
      </c>
      <c r="AP535" s="363">
        <v>0.31945000000000001</v>
      </c>
      <c r="AQ535" s="363">
        <v>0.24710000000000001</v>
      </c>
      <c r="AR535" s="363">
        <v>0.37457499999999999</v>
      </c>
      <c r="AS535" s="363">
        <v>0.31949430883171032</v>
      </c>
      <c r="AT535" s="363">
        <v>6.7247465091287316E-3</v>
      </c>
      <c r="AU535" s="363">
        <v>7.7677409308980719E-2</v>
      </c>
      <c r="AV535" s="363">
        <v>5.9599999999999986E-2</v>
      </c>
      <c r="AW535" s="363">
        <v>0.29245644201908078</v>
      </c>
    </row>
    <row r="536" spans="35:49">
      <c r="AI536" s="359" t="s">
        <v>1575</v>
      </c>
      <c r="AJ536" s="363">
        <v>65.726900000000001</v>
      </c>
      <c r="AK536" s="363">
        <v>0.3014995412844037</v>
      </c>
      <c r="AL536" s="363">
        <v>9.2332849997895823E-3</v>
      </c>
      <c r="AM536" s="363">
        <v>9.2758347002494419E-3</v>
      </c>
      <c r="AN536" s="363">
        <v>9.6089983868192952E-2</v>
      </c>
      <c r="AO536" s="363">
        <v>9.6311134871568421E-2</v>
      </c>
      <c r="AP536" s="363">
        <v>0.2949</v>
      </c>
      <c r="AQ536" s="363">
        <v>0.25485000000000002</v>
      </c>
      <c r="AR536" s="363">
        <v>0.37509999999999999</v>
      </c>
      <c r="AS536" s="363">
        <v>0.31870689905146998</v>
      </c>
      <c r="AT536" s="363">
        <v>6.5230131427017552E-3</v>
      </c>
      <c r="AU536" s="363">
        <v>7.7631626125746991E-2</v>
      </c>
      <c r="AV536" s="363">
        <v>6.9400000000000017E-2</v>
      </c>
      <c r="AW536" s="363">
        <v>0.28295877180313234</v>
      </c>
    </row>
    <row r="537" spans="35:49">
      <c r="AI537" s="359" t="s">
        <v>1574</v>
      </c>
      <c r="AJ537" s="363">
        <v>68.304400000000001</v>
      </c>
      <c r="AK537" s="363">
        <v>0.31332293577981646</v>
      </c>
      <c r="AL537" s="363">
        <v>1.1195683877619723E-2</v>
      </c>
      <c r="AM537" s="363">
        <v>1.1247276890880644E-2</v>
      </c>
      <c r="AN537" s="363">
        <v>0.10580965871611024</v>
      </c>
      <c r="AO537" s="363">
        <v>0.10605317954158962</v>
      </c>
      <c r="AP537" s="363">
        <v>0.31030000000000002</v>
      </c>
      <c r="AQ537" s="363">
        <v>0.25535000000000002</v>
      </c>
      <c r="AR537" s="363">
        <v>0.38779999999999998</v>
      </c>
      <c r="AS537" s="363">
        <v>0.33770160634032415</v>
      </c>
      <c r="AT537" s="363">
        <v>7.182827664709796E-3</v>
      </c>
      <c r="AU537" s="363">
        <v>8.3816017170271859E-2</v>
      </c>
      <c r="AV537" s="363">
        <v>6.9700000000000012E-2</v>
      </c>
      <c r="AW537" s="363">
        <v>0.28972769219798267</v>
      </c>
    </row>
    <row r="538" spans="35:49">
      <c r="AI538" s="359" t="s">
        <v>1573</v>
      </c>
      <c r="AJ538" s="363">
        <v>66.948400000000007</v>
      </c>
      <c r="AK538" s="363">
        <v>0.30710275229357775</v>
      </c>
      <c r="AL538" s="363">
        <v>1.1232920909856073E-2</v>
      </c>
      <c r="AM538" s="363">
        <v>1.128468552234389E-2</v>
      </c>
      <c r="AN538" s="363">
        <v>0.10598547499471837</v>
      </c>
      <c r="AO538" s="363">
        <v>0.10622940046119007</v>
      </c>
      <c r="AP538" s="363">
        <v>0.30615000000000003</v>
      </c>
      <c r="AQ538" s="363">
        <v>0.25180000000000002</v>
      </c>
      <c r="AR538" s="363">
        <v>0.38824999999999998</v>
      </c>
      <c r="AS538" s="363">
        <v>0.34511405125213779</v>
      </c>
      <c r="AT538" s="363">
        <v>7.1947628513951735E-3</v>
      </c>
      <c r="AU538" s="363">
        <v>8.3560651460314786E-2</v>
      </c>
      <c r="AV538" s="363">
        <v>7.3899999999999966E-2</v>
      </c>
      <c r="AW538" s="363">
        <v>0.28284954669648249</v>
      </c>
    </row>
    <row r="539" spans="35:49">
      <c r="AI539" s="359" t="s">
        <v>1572</v>
      </c>
      <c r="AJ539" s="363">
        <v>67.462299999999999</v>
      </c>
      <c r="AK539" s="363">
        <v>0.309460091743119</v>
      </c>
      <c r="AL539" s="363">
        <v>1.1442143866046632E-2</v>
      </c>
      <c r="AM539" s="363">
        <v>1.1494872639622884E-2</v>
      </c>
      <c r="AN539" s="363">
        <v>0.10696795719301473</v>
      </c>
      <c r="AO539" s="363">
        <v>0.10721414384129961</v>
      </c>
      <c r="AP539" s="363">
        <v>0.30070000000000002</v>
      </c>
      <c r="AQ539" s="363">
        <v>0.24572500000000003</v>
      </c>
      <c r="AR539" s="363">
        <v>0.37909999999999999</v>
      </c>
      <c r="AS539" s="363">
        <v>0.34565994144992435</v>
      </c>
      <c r="AT539" s="363">
        <v>7.2614580888587217E-3</v>
      </c>
      <c r="AU539" s="363">
        <v>8.4967986701456097E-2</v>
      </c>
      <c r="AV539" s="363">
        <v>7.2199999999999986E-2</v>
      </c>
      <c r="AW539" s="363">
        <v>0.28769598154320009</v>
      </c>
    </row>
    <row r="540" spans="35:49">
      <c r="AI540" s="359" t="s">
        <v>1571</v>
      </c>
      <c r="AJ540" s="363">
        <v>66.511600000000001</v>
      </c>
      <c r="AK540" s="363">
        <v>0.30509908256880736</v>
      </c>
      <c r="AL540" s="363">
        <v>9.9253673386078579E-3</v>
      </c>
      <c r="AM540" s="363">
        <v>9.9711063586014424E-3</v>
      </c>
      <c r="AN540" s="363">
        <v>9.9626137828422612E-2</v>
      </c>
      <c r="AO540" s="363">
        <v>9.9855427286659998E-2</v>
      </c>
      <c r="AP540" s="363">
        <v>0.30070000000000002</v>
      </c>
      <c r="AQ540" s="363">
        <v>0.23680000000000001</v>
      </c>
      <c r="AR540" s="363">
        <v>0.37022500000000003</v>
      </c>
      <c r="AS540" s="363">
        <v>0.32653699575105888</v>
      </c>
      <c r="AT540" s="363">
        <v>6.7630629150987939E-3</v>
      </c>
      <c r="AU540" s="363">
        <v>7.8485304267317563E-2</v>
      </c>
      <c r="AV540" s="363">
        <v>6.7400000000000002E-2</v>
      </c>
      <c r="AW540" s="363">
        <v>0.28809071512018591</v>
      </c>
    </row>
    <row r="541" spans="35:49">
      <c r="AI541" s="359" t="s">
        <v>1570</v>
      </c>
      <c r="AJ541" s="363">
        <v>65.635099999999994</v>
      </c>
      <c r="AK541" s="363">
        <v>0.30107844036697229</v>
      </c>
      <c r="AL541" s="363">
        <v>1.0575156737017078E-2</v>
      </c>
      <c r="AM541" s="363">
        <v>1.0623890178201489E-2</v>
      </c>
      <c r="AN541" s="363">
        <v>0.10283558108464734</v>
      </c>
      <c r="AO541" s="363">
        <v>0.10307225707338269</v>
      </c>
      <c r="AP541" s="363">
        <v>0.29564999999999997</v>
      </c>
      <c r="AQ541" s="363">
        <v>0.23069999999999999</v>
      </c>
      <c r="AR541" s="363">
        <v>0.376</v>
      </c>
      <c r="AS541" s="363">
        <v>0.34155743918197939</v>
      </c>
      <c r="AT541" s="363">
        <v>6.9809341197586512E-3</v>
      </c>
      <c r="AU541" s="363">
        <v>8.3252807002777526E-2</v>
      </c>
      <c r="AV541" s="363">
        <v>7.5350000000000014E-2</v>
      </c>
      <c r="AW541" s="363">
        <v>0.28013701544081104</v>
      </c>
    </row>
    <row r="542" spans="35:49">
      <c r="AI542" s="359" t="s">
        <v>1569</v>
      </c>
      <c r="AJ542" s="363">
        <v>67.708299999999994</v>
      </c>
      <c r="AK542" s="363">
        <v>0.31058853211009191</v>
      </c>
      <c r="AL542" s="363">
        <v>1.0854173859313185E-2</v>
      </c>
      <c r="AM542" s="363">
        <v>1.0904193093687901E-2</v>
      </c>
      <c r="AN542" s="363">
        <v>0.10418336651938823</v>
      </c>
      <c r="AO542" s="363">
        <v>0.1044231444349762</v>
      </c>
      <c r="AP542" s="363">
        <v>0.31669999999999998</v>
      </c>
      <c r="AQ542" s="363">
        <v>0.25919999999999999</v>
      </c>
      <c r="AR542" s="363">
        <v>0.38305</v>
      </c>
      <c r="AS542" s="363">
        <v>0.33543854891094033</v>
      </c>
      <c r="AT542" s="363">
        <v>7.0724277567688967E-3</v>
      </c>
      <c r="AU542" s="363">
        <v>8.1607301573941582E-2</v>
      </c>
      <c r="AV542" s="363">
        <v>5.9300000000000019E-2</v>
      </c>
      <c r="AW542" s="363">
        <v>0.28638703532851723</v>
      </c>
    </row>
    <row r="543" spans="35:49">
      <c r="AI543" s="359" t="s">
        <v>1568</v>
      </c>
      <c r="AJ543" s="363">
        <v>66.237200000000001</v>
      </c>
      <c r="AK543" s="363">
        <v>0.30384036697247707</v>
      </c>
      <c r="AL543" s="363">
        <v>1.1106711489773595E-2</v>
      </c>
      <c r="AM543" s="363">
        <v>1.1157894492030616E-2</v>
      </c>
      <c r="AN543" s="363">
        <v>0.10538838403625703</v>
      </c>
      <c r="AO543" s="363">
        <v>0.10563093529847502</v>
      </c>
      <c r="AP543" s="363">
        <v>0.29330000000000001</v>
      </c>
      <c r="AQ543" s="363">
        <v>0.23080000000000001</v>
      </c>
      <c r="AR543" s="363">
        <v>0.37809999999999999</v>
      </c>
      <c r="AS543" s="363">
        <v>0.34685445217950084</v>
      </c>
      <c r="AT543" s="363">
        <v>7.1542296760043408E-3</v>
      </c>
      <c r="AU543" s="363">
        <v>8.4852310411581519E-2</v>
      </c>
      <c r="AV543" s="363">
        <v>7.6850000000000002E-2</v>
      </c>
      <c r="AW543" s="363">
        <v>0.28177894173223189</v>
      </c>
    </row>
    <row r="544" spans="35:49">
      <c r="AI544" s="359" t="s">
        <v>1567</v>
      </c>
      <c r="AJ544" s="363">
        <v>66.375299999999996</v>
      </c>
      <c r="AK544" s="363">
        <v>0.30447385321100917</v>
      </c>
      <c r="AL544" s="363">
        <v>9.4928265181802897E-3</v>
      </c>
      <c r="AM544" s="363">
        <v>9.5365722625037012E-3</v>
      </c>
      <c r="AN544" s="363">
        <v>9.7431137313388108E-2</v>
      </c>
      <c r="AO544" s="363">
        <v>9.7655374980098769E-2</v>
      </c>
      <c r="AP544" s="363">
        <v>0.31180000000000002</v>
      </c>
      <c r="AQ544" s="363">
        <v>0.23744999999999999</v>
      </c>
      <c r="AR544" s="363">
        <v>0.380525</v>
      </c>
      <c r="AS544" s="363">
        <v>0.31999837189916441</v>
      </c>
      <c r="AT544" s="363">
        <v>6.6140565709261571E-3</v>
      </c>
      <c r="AU544" s="363">
        <v>7.9348926858008581E-2</v>
      </c>
      <c r="AV544" s="363">
        <v>7.0299999999999987E-2</v>
      </c>
      <c r="AW544" s="363">
        <v>0.28395949732748027</v>
      </c>
    </row>
    <row r="545" spans="35:49">
      <c r="AI545" s="359" t="s">
        <v>1566</v>
      </c>
      <c r="AJ545" s="363">
        <v>68.171899999999994</v>
      </c>
      <c r="AK545" s="363">
        <v>0.31271513761467884</v>
      </c>
      <c r="AL545" s="363">
        <v>1.0012606055256291E-2</v>
      </c>
      <c r="AM545" s="363">
        <v>1.0058747096985583E-2</v>
      </c>
      <c r="AN545" s="363">
        <v>0.10006301042471334</v>
      </c>
      <c r="AO545" s="363">
        <v>0.10029330534480146</v>
      </c>
      <c r="AP545" s="363">
        <v>0.30720000000000003</v>
      </c>
      <c r="AQ545" s="363">
        <v>0.25340000000000001</v>
      </c>
      <c r="AR545" s="363">
        <v>0.3916</v>
      </c>
      <c r="AS545" s="363">
        <v>0.31998134528431088</v>
      </c>
      <c r="AT545" s="363">
        <v>6.7927197593667639E-3</v>
      </c>
      <c r="AU545" s="363">
        <v>8.0692256544061938E-2</v>
      </c>
      <c r="AV545" s="363">
        <v>7.2000000000000036E-2</v>
      </c>
      <c r="AW545" s="363">
        <v>0.29090153624680382</v>
      </c>
    </row>
    <row r="546" spans="35:49">
      <c r="AI546" s="359" t="s">
        <v>1565</v>
      </c>
      <c r="AJ546" s="363">
        <v>68.597899999999996</v>
      </c>
      <c r="AK546" s="363">
        <v>0.31466926605504597</v>
      </c>
      <c r="AL546" s="363">
        <v>1.0644619835241148E-2</v>
      </c>
      <c r="AM546" s="363">
        <v>1.0693673382868987E-2</v>
      </c>
      <c r="AN546" s="363">
        <v>0.1031727669263607</v>
      </c>
      <c r="AO546" s="363">
        <v>0.10341021894797915</v>
      </c>
      <c r="AP546" s="363">
        <v>0.31955</v>
      </c>
      <c r="AQ546" s="363">
        <v>0.25180000000000002</v>
      </c>
      <c r="AR546" s="363">
        <v>0.38765000000000005</v>
      </c>
      <c r="AS546" s="363">
        <v>0.327876847395425</v>
      </c>
      <c r="AT546" s="363">
        <v>7.0038237861784749E-3</v>
      </c>
      <c r="AU546" s="363">
        <v>8.3269829980641363E-2</v>
      </c>
      <c r="AV546" s="363">
        <v>6.8400000000000016E-2</v>
      </c>
      <c r="AW546" s="363">
        <v>0.29438585013613477</v>
      </c>
    </row>
    <row r="547" spans="35:49">
      <c r="AI547" s="359" t="s">
        <v>1564</v>
      </c>
      <c r="AJ547" s="363">
        <v>69.458399999999997</v>
      </c>
      <c r="AK547" s="363">
        <v>0.3186165137614676</v>
      </c>
      <c r="AL547" s="363">
        <v>1.1052032846561732E-2</v>
      </c>
      <c r="AM547" s="363">
        <v>1.1102963873504413E-2</v>
      </c>
      <c r="AN547" s="363">
        <v>0.10512864902851997</v>
      </c>
      <c r="AO547" s="363">
        <v>0.10537060251087309</v>
      </c>
      <c r="AP547" s="363">
        <v>0.31180000000000002</v>
      </c>
      <c r="AQ547" s="363">
        <v>0.253</v>
      </c>
      <c r="AR547" s="363">
        <v>0.40010000000000001</v>
      </c>
      <c r="AS547" s="363">
        <v>0.32995354756541145</v>
      </c>
      <c r="AT547" s="363">
        <v>7.1365977147854415E-3</v>
      </c>
      <c r="AU547" s="363">
        <v>8.5286844541705237E-2</v>
      </c>
      <c r="AV547" s="363">
        <v>7.9299999999999982E-2</v>
      </c>
      <c r="AW547" s="363">
        <v>0.29864570028113629</v>
      </c>
    </row>
    <row r="548" spans="35:49">
      <c r="AI548" s="359" t="s">
        <v>1563</v>
      </c>
      <c r="AJ548" s="363">
        <v>68.635000000000005</v>
      </c>
      <c r="AK548" s="363">
        <v>0.31483944954128434</v>
      </c>
      <c r="AL548" s="363">
        <v>1.2326514865752041E-2</v>
      </c>
      <c r="AM548" s="363">
        <v>1.2383319081723248E-2</v>
      </c>
      <c r="AN548" s="363">
        <v>0.11102483895846028</v>
      </c>
      <c r="AO548" s="363">
        <v>0.11128036251613871</v>
      </c>
      <c r="AP548" s="363">
        <v>0.31</v>
      </c>
      <c r="AQ548" s="363">
        <v>0.234375</v>
      </c>
      <c r="AR548" s="363">
        <v>0.39382499999999998</v>
      </c>
      <c r="AS548" s="363">
        <v>0.35263954094768479</v>
      </c>
      <c r="AT548" s="363">
        <v>7.5368571680248502E-3</v>
      </c>
      <c r="AU548" s="363">
        <v>9.0127691271778471E-2</v>
      </c>
      <c r="AV548" s="363">
        <v>8.2199999999999995E-2</v>
      </c>
      <c r="AW548" s="363">
        <v>0.29177815949901859</v>
      </c>
    </row>
    <row r="549" spans="35:49">
      <c r="AI549" s="359" t="s">
        <v>1562</v>
      </c>
      <c r="AJ549" s="363">
        <v>65.933400000000006</v>
      </c>
      <c r="AK549" s="363">
        <v>0.30244678899082583</v>
      </c>
      <c r="AL549" s="363">
        <v>1.1798540563083911E-2</v>
      </c>
      <c r="AM549" s="363">
        <v>1.18529117177525E-2</v>
      </c>
      <c r="AN549" s="363">
        <v>0.10862108710137232</v>
      </c>
      <c r="AO549" s="363">
        <v>0.10887107842651556</v>
      </c>
      <c r="AP549" s="363">
        <v>0.2949</v>
      </c>
      <c r="AQ549" s="363">
        <v>0.23080000000000001</v>
      </c>
      <c r="AR549" s="363">
        <v>0.38382500000000003</v>
      </c>
      <c r="AS549" s="363">
        <v>0.35914114831176847</v>
      </c>
      <c r="AT549" s="363">
        <v>7.3736798593775042E-3</v>
      </c>
      <c r="AU549" s="363">
        <v>8.6032732934938155E-2</v>
      </c>
      <c r="AV549" s="363">
        <v>7.6999999999999999E-2</v>
      </c>
      <c r="AW549" s="363">
        <v>0.27831567461399953</v>
      </c>
    </row>
    <row r="550" spans="35:49">
      <c r="AI550" s="359" t="s">
        <v>1561</v>
      </c>
      <c r="AJ550" s="363">
        <v>66.473399999999998</v>
      </c>
      <c r="AK550" s="363">
        <v>0.30492385321100918</v>
      </c>
      <c r="AL550" s="363">
        <v>1.1128356403501389E-2</v>
      </c>
      <c r="AM550" s="363">
        <v>1.1179639151904621E-2</v>
      </c>
      <c r="AN550" s="363">
        <v>0.10549102522727415</v>
      </c>
      <c r="AO550" s="363">
        <v>0.10573381271809232</v>
      </c>
      <c r="AP550" s="363">
        <v>0.29564999999999997</v>
      </c>
      <c r="AQ550" s="363">
        <v>0.2341</v>
      </c>
      <c r="AR550" s="363">
        <v>0.38779999999999998</v>
      </c>
      <c r="AS550" s="363">
        <v>0.34595858643526228</v>
      </c>
      <c r="AT550" s="363">
        <v>7.1611974140664636E-3</v>
      </c>
      <c r="AU550" s="363">
        <v>8.4361644642706846E-2</v>
      </c>
      <c r="AV550" s="363">
        <v>6.9849999999999968E-2</v>
      </c>
      <c r="AW550" s="363">
        <v>0.28272545503305768</v>
      </c>
    </row>
    <row r="551" spans="35:49">
      <c r="AI551" s="359" t="s">
        <v>1560</v>
      </c>
      <c r="AJ551" s="363">
        <v>65.976100000000002</v>
      </c>
      <c r="AK551" s="363">
        <v>0.30264266055045863</v>
      </c>
      <c r="AL551" s="363">
        <v>9.1015878589765214E-3</v>
      </c>
      <c r="AM551" s="363">
        <v>9.1435306601699608E-3</v>
      </c>
      <c r="AN551" s="363">
        <v>9.5402242421111477E-2</v>
      </c>
      <c r="AO551" s="363">
        <v>9.5621810588222819E-2</v>
      </c>
      <c r="AP551" s="363">
        <v>0.3004</v>
      </c>
      <c r="AQ551" s="363">
        <v>0.24107500000000001</v>
      </c>
      <c r="AR551" s="363">
        <v>0.37290000000000001</v>
      </c>
      <c r="AS551" s="363">
        <v>0.31523064939883244</v>
      </c>
      <c r="AT551" s="363">
        <v>6.4763262111663424E-3</v>
      </c>
      <c r="AU551" s="363">
        <v>7.6362048649103606E-2</v>
      </c>
      <c r="AV551" s="363">
        <v>7.1000000000000008E-2</v>
      </c>
      <c r="AW551" s="363">
        <v>0.28597145161942766</v>
      </c>
    </row>
    <row r="552" spans="35:49">
      <c r="AI552" s="359" t="s">
        <v>1559</v>
      </c>
      <c r="AJ552" s="363">
        <v>66.514600000000002</v>
      </c>
      <c r="AK552" s="363">
        <v>0.3051128440366972</v>
      </c>
      <c r="AL552" s="363">
        <v>9.4674910276912709E-3</v>
      </c>
      <c r="AM552" s="363">
        <v>9.5111200186022912E-3</v>
      </c>
      <c r="AN552" s="363">
        <v>9.7301033024789985E-2</v>
      </c>
      <c r="AO552" s="363">
        <v>9.7524971256608389E-2</v>
      </c>
      <c r="AP552" s="363">
        <v>0.29994999999999999</v>
      </c>
      <c r="AQ552" s="363">
        <v>0.25692499999999996</v>
      </c>
      <c r="AR552" s="363">
        <v>0.37975000000000003</v>
      </c>
      <c r="AS552" s="363">
        <v>0.31890179298085264</v>
      </c>
      <c r="AT552" s="363">
        <v>6.6052245163218852E-3</v>
      </c>
      <c r="AU552" s="363">
        <v>7.6938321690093417E-2</v>
      </c>
      <c r="AV552" s="363">
        <v>6.5849999999999992E-2</v>
      </c>
      <c r="AW552" s="363">
        <v>0.28647839725465651</v>
      </c>
    </row>
    <row r="553" spans="35:49">
      <c r="AI553" s="359" t="s">
        <v>1558</v>
      </c>
      <c r="AJ553" s="363">
        <v>68.556200000000004</v>
      </c>
      <c r="AK553" s="363">
        <v>0.31447798165137614</v>
      </c>
      <c r="AL553" s="363">
        <v>1.1730014928036363E-2</v>
      </c>
      <c r="AM553" s="363">
        <v>1.1784070296368328E-2</v>
      </c>
      <c r="AN553" s="363">
        <v>0.10830519344905101</v>
      </c>
      <c r="AO553" s="363">
        <v>0.10855445774526409</v>
      </c>
      <c r="AP553" s="363">
        <v>0.31079999999999997</v>
      </c>
      <c r="AQ553" s="363">
        <v>0.25785000000000002</v>
      </c>
      <c r="AR553" s="363">
        <v>0.38840000000000002</v>
      </c>
      <c r="AS553" s="363">
        <v>0.34439674561736389</v>
      </c>
      <c r="AT553" s="363">
        <v>7.352235600955998E-3</v>
      </c>
      <c r="AU553" s="363">
        <v>8.5416109755071121E-2</v>
      </c>
      <c r="AV553" s="363">
        <v>7.0300000000000029E-2</v>
      </c>
      <c r="AW553" s="363">
        <v>0.29185243364758473</v>
      </c>
    </row>
    <row r="554" spans="35:49">
      <c r="AI554" s="359" t="s">
        <v>1557</v>
      </c>
      <c r="AJ554" s="363">
        <v>68.481399999999994</v>
      </c>
      <c r="AK554" s="363">
        <v>0.31413486238532112</v>
      </c>
      <c r="AL554" s="363">
        <v>1.1185950986448954E-2</v>
      </c>
      <c r="AM554" s="363">
        <v>1.1237499147676829E-2</v>
      </c>
      <c r="AN554" s="363">
        <v>0.10576365626456451</v>
      </c>
      <c r="AO554" s="363">
        <v>0.10600707121544689</v>
      </c>
      <c r="AP554" s="363">
        <v>0.31095</v>
      </c>
      <c r="AQ554" s="363">
        <v>0.24710000000000001</v>
      </c>
      <c r="AR554" s="363">
        <v>0.39607500000000001</v>
      </c>
      <c r="AS554" s="363">
        <v>0.33668232637876944</v>
      </c>
      <c r="AT554" s="363">
        <v>7.1797048148148374E-3</v>
      </c>
      <c r="AU554" s="363">
        <v>8.5694537496843706E-2</v>
      </c>
      <c r="AV554" s="363">
        <v>7.8800000000000009E-2</v>
      </c>
      <c r="AW554" s="363">
        <v>0.29365183865576339</v>
      </c>
    </row>
    <row r="555" spans="35:49">
      <c r="AI555" s="359" t="s">
        <v>1556</v>
      </c>
      <c r="AJ555" s="363">
        <v>67.179199999999994</v>
      </c>
      <c r="AK555" s="363">
        <v>0.30816146788990822</v>
      </c>
      <c r="AL555" s="363">
        <v>9.8942538363774035E-3</v>
      </c>
      <c r="AM555" s="363">
        <v>9.9398494761763784E-3</v>
      </c>
      <c r="AN555" s="363">
        <v>9.946986396078665E-2</v>
      </c>
      <c r="AO555" s="363">
        <v>9.9698793754871368E-2</v>
      </c>
      <c r="AP555" s="363">
        <v>0.28960000000000002</v>
      </c>
      <c r="AQ555" s="363">
        <v>0.25647500000000001</v>
      </c>
      <c r="AR555" s="363">
        <v>0.38824999999999998</v>
      </c>
      <c r="AS555" s="363">
        <v>0.32278488495622887</v>
      </c>
      <c r="AT555" s="363">
        <v>6.7524543537127455E-3</v>
      </c>
      <c r="AU555" s="363">
        <v>8.0081079033751362E-2</v>
      </c>
      <c r="AV555" s="363">
        <v>7.0000000000000034E-2</v>
      </c>
      <c r="AW555" s="363">
        <v>0.29018389764489244</v>
      </c>
    </row>
    <row r="556" spans="35:49">
      <c r="AI556" s="359" t="s">
        <v>1555</v>
      </c>
      <c r="AJ556" s="363">
        <v>65.323099999999997</v>
      </c>
      <c r="AK556" s="363">
        <v>0.29964724770642198</v>
      </c>
      <c r="AL556" s="363">
        <v>1.1295910382333137E-2</v>
      </c>
      <c r="AM556" s="363">
        <v>1.1347965268887667E-2</v>
      </c>
      <c r="AN556" s="363">
        <v>0.10628222044318202</v>
      </c>
      <c r="AO556" s="363">
        <v>0.10652682886901152</v>
      </c>
      <c r="AP556" s="363">
        <v>0.2949</v>
      </c>
      <c r="AQ556" s="363">
        <v>0.22814999999999999</v>
      </c>
      <c r="AR556" s="363">
        <v>0.37369999999999998</v>
      </c>
      <c r="AS556" s="363">
        <v>0.35469112850758278</v>
      </c>
      <c r="AT556" s="363">
        <v>7.2149072450399931E-3</v>
      </c>
      <c r="AU556" s="363">
        <v>8.3242610049659119E-2</v>
      </c>
      <c r="AV556" s="363">
        <v>7.5300000000000006E-2</v>
      </c>
      <c r="AW556" s="363">
        <v>0.27619564992261048</v>
      </c>
    </row>
    <row r="557" spans="35:49">
      <c r="AI557" s="359" t="s">
        <v>1554</v>
      </c>
      <c r="AJ557" s="363">
        <v>68.895899999999997</v>
      </c>
      <c r="AK557" s="363">
        <v>0.31603623853210999</v>
      </c>
      <c r="AL557" s="363">
        <v>1.0744559650071553E-2</v>
      </c>
      <c r="AM557" s="363">
        <v>1.0794073749841468E-2</v>
      </c>
      <c r="AN557" s="363">
        <v>0.10365596774943328</v>
      </c>
      <c r="AO557" s="363">
        <v>0.10389453185727085</v>
      </c>
      <c r="AP557" s="363">
        <v>0.31180000000000002</v>
      </c>
      <c r="AQ557" s="363">
        <v>0.25800000000000001</v>
      </c>
      <c r="AR557" s="363">
        <v>0.39902500000000002</v>
      </c>
      <c r="AS557" s="363">
        <v>0.32798760113992942</v>
      </c>
      <c r="AT557" s="363">
        <v>7.0366255954054423E-3</v>
      </c>
      <c r="AU557" s="363">
        <v>8.4464426395084585E-2</v>
      </c>
      <c r="AV557" s="363">
        <v>7.7399999999999997E-2</v>
      </c>
      <c r="AW557" s="363">
        <v>0.29567726591767407</v>
      </c>
    </row>
    <row r="558" spans="35:49">
      <c r="AI558" s="359" t="s">
        <v>1553</v>
      </c>
      <c r="AJ558" s="363">
        <v>68.121899999999997</v>
      </c>
      <c r="AK558" s="363">
        <v>0.31248577981651388</v>
      </c>
      <c r="AL558" s="363">
        <v>1.1846360669346009E-2</v>
      </c>
      <c r="AM558" s="363">
        <v>1.190095219316788E-2</v>
      </c>
      <c r="AN558" s="363">
        <v>0.10884098800243412</v>
      </c>
      <c r="AO558" s="363">
        <v>0.1090914854292849</v>
      </c>
      <c r="AP558" s="363">
        <v>0.31105000000000005</v>
      </c>
      <c r="AQ558" s="363">
        <v>0.25159999999999999</v>
      </c>
      <c r="AR558" s="363">
        <v>0.39197500000000002</v>
      </c>
      <c r="AS558" s="363">
        <v>0.34830701117453611</v>
      </c>
      <c r="AT558" s="363">
        <v>7.3886077052358794E-3</v>
      </c>
      <c r="AU558" s="363">
        <v>8.6525755407793961E-2</v>
      </c>
      <c r="AV558" s="363">
        <v>7.7349999999999974E-2</v>
      </c>
      <c r="AW558" s="363">
        <v>0.29090152174840028</v>
      </c>
    </row>
    <row r="559" spans="35:49">
      <c r="AI559" s="359" t="s">
        <v>1552</v>
      </c>
      <c r="AJ559" s="363">
        <v>66.457400000000007</v>
      </c>
      <c r="AK559" s="363">
        <v>0.30485045871559641</v>
      </c>
      <c r="AL559" s="363">
        <v>1.3194391215385912E-2</v>
      </c>
      <c r="AM559" s="363">
        <v>1.3255194861539765E-2</v>
      </c>
      <c r="AN559" s="363">
        <v>0.11486684123534481</v>
      </c>
      <c r="AO559" s="363">
        <v>0.11513120715748518</v>
      </c>
      <c r="AP559" s="363">
        <v>0.29810000000000003</v>
      </c>
      <c r="AQ559" s="363">
        <v>0.23080000000000001</v>
      </c>
      <c r="AR559" s="363">
        <v>0.38100000000000001</v>
      </c>
      <c r="AS559" s="363">
        <v>0.37679733768256302</v>
      </c>
      <c r="AT559" s="363">
        <v>7.7976692770245224E-3</v>
      </c>
      <c r="AU559" s="363">
        <v>8.9344987795640096E-2</v>
      </c>
      <c r="AV559" s="363">
        <v>7.2700000000000042E-2</v>
      </c>
      <c r="AW559" s="363">
        <v>0.27932848902524071</v>
      </c>
    </row>
    <row r="560" spans="35:49">
      <c r="AI560" s="359" t="s">
        <v>1551</v>
      </c>
      <c r="AJ560" s="363">
        <v>67.0655</v>
      </c>
      <c r="AK560" s="363">
        <v>0.3076399082568807</v>
      </c>
      <c r="AL560" s="363">
        <v>1.0411627627514512E-2</v>
      </c>
      <c r="AM560" s="363">
        <v>1.0459607478332552E-2</v>
      </c>
      <c r="AN560" s="363">
        <v>0.10203738348034269</v>
      </c>
      <c r="AO560" s="363">
        <v>0.10227222241807671</v>
      </c>
      <c r="AP560" s="363">
        <v>0.30070000000000002</v>
      </c>
      <c r="AQ560" s="363">
        <v>0.24610000000000001</v>
      </c>
      <c r="AR560" s="363">
        <v>0.3911</v>
      </c>
      <c r="AS560" s="363">
        <v>0.33167798046260311</v>
      </c>
      <c r="AT560" s="363">
        <v>6.9267489356868725E-3</v>
      </c>
      <c r="AU560" s="363">
        <v>8.2121555424627554E-2</v>
      </c>
      <c r="AV560" s="363">
        <v>7.0949999999999999E-2</v>
      </c>
      <c r="AW560" s="363">
        <v>0.28739492417588791</v>
      </c>
    </row>
    <row r="561" spans="35:49">
      <c r="AI561" s="359" t="s">
        <v>1550</v>
      </c>
      <c r="AJ561" s="363">
        <v>66.890200000000007</v>
      </c>
      <c r="AK561" s="363">
        <v>0.30683577981651372</v>
      </c>
      <c r="AL561" s="363">
        <v>1.2158721472098314E-2</v>
      </c>
      <c r="AM561" s="363">
        <v>1.2214752446624113E-2</v>
      </c>
      <c r="AN561" s="363">
        <v>0.11026659272915942</v>
      </c>
      <c r="AO561" s="363">
        <v>0.11052037118388679</v>
      </c>
      <c r="AP561" s="363">
        <v>0.30354999999999999</v>
      </c>
      <c r="AQ561" s="363">
        <v>0.24572500000000003</v>
      </c>
      <c r="AR561" s="363">
        <v>0.39197500000000002</v>
      </c>
      <c r="AS561" s="363">
        <v>0.35936680133946014</v>
      </c>
      <c r="AT561" s="363">
        <v>7.4853840600064524E-3</v>
      </c>
      <c r="AU561" s="363">
        <v>8.5720250820637986E-2</v>
      </c>
      <c r="AV561" s="363">
        <v>6.9750000000000006E-2</v>
      </c>
      <c r="AW561" s="363">
        <v>0.28172122252221921</v>
      </c>
    </row>
    <row r="562" spans="35:49">
      <c r="AI562" s="359" t="s">
        <v>1549</v>
      </c>
      <c r="AJ562" s="363">
        <v>67.755200000000002</v>
      </c>
      <c r="AK562" s="363">
        <v>0.31080366972477069</v>
      </c>
      <c r="AL562" s="363">
        <v>1.1702649344331285E-2</v>
      </c>
      <c r="AM562" s="363">
        <v>1.1756578603982581E-2</v>
      </c>
      <c r="AN562" s="363">
        <v>0.10817878416922277</v>
      </c>
      <c r="AO562" s="363">
        <v>0.10842775753460265</v>
      </c>
      <c r="AP562" s="363">
        <v>0.30615000000000003</v>
      </c>
      <c r="AQ562" s="363">
        <v>0.25240000000000001</v>
      </c>
      <c r="AR562" s="363">
        <v>0.38824999999999998</v>
      </c>
      <c r="AS562" s="363">
        <v>0.34806147644594898</v>
      </c>
      <c r="AT562" s="363">
        <v>7.343654379891271E-3</v>
      </c>
      <c r="AU562" s="363">
        <v>8.4244306034845548E-2</v>
      </c>
      <c r="AV562" s="363">
        <v>6.9399999999999962E-2</v>
      </c>
      <c r="AW562" s="363">
        <v>0.28785915079360952</v>
      </c>
    </row>
    <row r="563" spans="35:49">
      <c r="AI563" s="359" t="s">
        <v>1548</v>
      </c>
      <c r="AJ563" s="363">
        <v>65.724699999999999</v>
      </c>
      <c r="AK563" s="363">
        <v>0.30148944954128448</v>
      </c>
      <c r="AL563" s="363">
        <v>8.8727059896052535E-3</v>
      </c>
      <c r="AM563" s="363">
        <v>8.9135940356403001E-3</v>
      </c>
      <c r="AN563" s="363">
        <v>9.4195042277209332E-2</v>
      </c>
      <c r="AO563" s="363">
        <v>9.4411832074376673E-2</v>
      </c>
      <c r="AP563" s="363">
        <v>0.29249999999999998</v>
      </c>
      <c r="AQ563" s="363">
        <v>0.253</v>
      </c>
      <c r="AR563" s="363">
        <v>0.36877500000000002</v>
      </c>
      <c r="AS563" s="363">
        <v>0.31243230043547754</v>
      </c>
      <c r="AT563" s="363">
        <v>6.3943761255533952E-3</v>
      </c>
      <c r="AU563" s="363">
        <v>7.3632951771736399E-2</v>
      </c>
      <c r="AV563" s="363">
        <v>5.9199999999999989E-2</v>
      </c>
      <c r="AW563" s="363">
        <v>0.28524532681521175</v>
      </c>
    </row>
    <row r="564" spans="35:49">
      <c r="AI564" s="359" t="s">
        <v>1547</v>
      </c>
      <c r="AJ564" s="363">
        <v>65.824600000000004</v>
      </c>
      <c r="AK564" s="363">
        <v>0.3019477064220184</v>
      </c>
      <c r="AL564" s="363">
        <v>1.138118708189546E-2</v>
      </c>
      <c r="AM564" s="363">
        <v>1.1433634948632306E-2</v>
      </c>
      <c r="AN564" s="363">
        <v>0.106682646582729</v>
      </c>
      <c r="AO564" s="363">
        <v>0.10692817658892489</v>
      </c>
      <c r="AP564" s="363">
        <v>0.30354999999999999</v>
      </c>
      <c r="AQ564" s="363">
        <v>0.24060000000000001</v>
      </c>
      <c r="AR564" s="363">
        <v>0.37932499999999997</v>
      </c>
      <c r="AS564" s="363">
        <v>0.35331497578465981</v>
      </c>
      <c r="AT564" s="363">
        <v>7.2420899426094837E-3</v>
      </c>
      <c r="AU564" s="363">
        <v>8.4599082568807341E-2</v>
      </c>
      <c r="AV564" s="363">
        <v>7.014999999999999E-2</v>
      </c>
      <c r="AW564" s="363">
        <v>0.27688461623578597</v>
      </c>
    </row>
    <row r="565" spans="35:49">
      <c r="AI565" s="359" t="s">
        <v>1546</v>
      </c>
      <c r="AJ565" s="363">
        <v>66.704099999999997</v>
      </c>
      <c r="AK565" s="363">
        <v>0.30598211009174325</v>
      </c>
      <c r="AL565" s="363">
        <v>1.1751541285455769E-2</v>
      </c>
      <c r="AM565" s="363">
        <v>1.180569585359151E-2</v>
      </c>
      <c r="AN565" s="363">
        <v>0.10840452612993504</v>
      </c>
      <c r="AO565" s="363">
        <v>0.10865401904021549</v>
      </c>
      <c r="AP565" s="363">
        <v>0.2964</v>
      </c>
      <c r="AQ565" s="363">
        <v>0.23222499999999999</v>
      </c>
      <c r="AR565" s="363">
        <v>0.38719999999999999</v>
      </c>
      <c r="AS565" s="363">
        <v>0.3542838700518533</v>
      </c>
      <c r="AT565" s="363">
        <v>7.3589787427156541E-3</v>
      </c>
      <c r="AU565" s="363">
        <v>8.7888464775692288E-2</v>
      </c>
      <c r="AV565" s="363">
        <v>7.9950000000000007E-2</v>
      </c>
      <c r="AW565" s="363">
        <v>0.28361349271205494</v>
      </c>
    </row>
    <row r="566" spans="35:49">
      <c r="AI566" s="359" t="s">
        <v>1545</v>
      </c>
      <c r="AJ566" s="363">
        <v>69.589299999999994</v>
      </c>
      <c r="AK566" s="363">
        <v>0.31921697247706426</v>
      </c>
      <c r="AL566" s="363">
        <v>1.0249160583494647E-2</v>
      </c>
      <c r="AM566" s="363">
        <v>1.0296391738257296E-2</v>
      </c>
      <c r="AN566" s="363">
        <v>0.1012381379890733</v>
      </c>
      <c r="AO566" s="363">
        <v>0.10147113746409515</v>
      </c>
      <c r="AP566" s="363">
        <v>0.3145</v>
      </c>
      <c r="AQ566" s="363">
        <v>0.2586</v>
      </c>
      <c r="AR566" s="363">
        <v>0.39185000000000003</v>
      </c>
      <c r="AS566" s="363">
        <v>0.31714522321129796</v>
      </c>
      <c r="AT566" s="363">
        <v>6.8724926164127776E-3</v>
      </c>
      <c r="AU566" s="363">
        <v>8.0547714838818285E-2</v>
      </c>
      <c r="AV566" s="363">
        <v>6.7799999999999985E-2</v>
      </c>
      <c r="AW566" s="363">
        <v>0.29947477969129782</v>
      </c>
    </row>
    <row r="567" spans="35:49">
      <c r="AI567" s="359" t="s">
        <v>1544</v>
      </c>
      <c r="AJ567" s="363">
        <v>63.530700000000003</v>
      </c>
      <c r="AK567" s="363">
        <v>0.29142522935779841</v>
      </c>
      <c r="AL567" s="363">
        <v>8.2986043634795028E-3</v>
      </c>
      <c r="AM567" s="363">
        <v>8.3368467799010675E-3</v>
      </c>
      <c r="AN567" s="363">
        <v>9.1096675918935166E-2</v>
      </c>
      <c r="AO567" s="363">
        <v>9.130633482897596E-2</v>
      </c>
      <c r="AP567" s="363">
        <v>0.28905000000000003</v>
      </c>
      <c r="AQ567" s="363">
        <v>0.2356</v>
      </c>
      <c r="AR567" s="363">
        <v>0.34839999999999999</v>
      </c>
      <c r="AS567" s="363">
        <v>0.3125902178053736</v>
      </c>
      <c r="AT567" s="363">
        <v>6.184045312056222E-3</v>
      </c>
      <c r="AU567" s="363">
        <v>7.0422716943018271E-2</v>
      </c>
      <c r="AV567" s="363">
        <v>5.6849999999999956E-2</v>
      </c>
      <c r="AW567" s="363">
        <v>0.27422030130993325</v>
      </c>
    </row>
    <row r="568" spans="35:49">
      <c r="AI568" s="359" t="s">
        <v>1543</v>
      </c>
      <c r="AJ568" s="363">
        <v>66.452299999999994</v>
      </c>
      <c r="AK568" s="363">
        <v>0.30482706422018335</v>
      </c>
      <c r="AL568" s="363">
        <v>1.0979998212482118E-2</v>
      </c>
      <c r="AM568" s="363">
        <v>1.1030597282585722E-2</v>
      </c>
      <c r="AN568" s="363">
        <v>0.10478548665002285</v>
      </c>
      <c r="AO568" s="363">
        <v>0.10502665034449933</v>
      </c>
      <c r="AP568" s="363">
        <v>0.29564999999999997</v>
      </c>
      <c r="AQ568" s="363">
        <v>0.241975</v>
      </c>
      <c r="AR568" s="363">
        <v>0.38067499999999999</v>
      </c>
      <c r="AS568" s="363">
        <v>0.34375388195299472</v>
      </c>
      <c r="AT568" s="363">
        <v>7.113302334612541E-3</v>
      </c>
      <c r="AU568" s="363">
        <v>8.3370583284235314E-2</v>
      </c>
      <c r="AV568" s="363">
        <v>7.0049999999999973E-2</v>
      </c>
      <c r="AW568" s="363">
        <v>0.28226265543927942</v>
      </c>
    </row>
    <row r="569" spans="35:49">
      <c r="AI569" s="359" t="s">
        <v>1542</v>
      </c>
      <c r="AJ569" s="363">
        <v>67.424099999999996</v>
      </c>
      <c r="AK569" s="363">
        <v>0.30928486238532127</v>
      </c>
      <c r="AL569" s="363">
        <v>1.0892094220393901E-2</v>
      </c>
      <c r="AM569" s="363">
        <v>1.0942288202976361E-2</v>
      </c>
      <c r="AN569" s="363">
        <v>0.10436519640375282</v>
      </c>
      <c r="AO569" s="363">
        <v>0.10460539280064084</v>
      </c>
      <c r="AP569" s="363">
        <v>0.31225000000000003</v>
      </c>
      <c r="AQ569" s="363">
        <v>0.25180000000000002</v>
      </c>
      <c r="AR569" s="363">
        <v>0.37975000000000003</v>
      </c>
      <c r="AS569" s="363">
        <v>0.33744036354980045</v>
      </c>
      <c r="AT569" s="363">
        <v>7.0847711736131873E-3</v>
      </c>
      <c r="AU569" s="363">
        <v>8.3444634290042924E-2</v>
      </c>
      <c r="AV569" s="363">
        <v>6.3749999999999973E-2</v>
      </c>
      <c r="AW569" s="363">
        <v>0.28705628279797335</v>
      </c>
    </row>
    <row r="570" spans="35:49">
      <c r="AI570" s="359" t="s">
        <v>1541</v>
      </c>
      <c r="AJ570" s="363">
        <v>68.166300000000007</v>
      </c>
      <c r="AK570" s="363">
        <v>0.31268944954128436</v>
      </c>
      <c r="AL570" s="363">
        <v>1.0557548099696994E-2</v>
      </c>
      <c r="AM570" s="363">
        <v>1.0606200395087303E-2</v>
      </c>
      <c r="AN570" s="363">
        <v>0.10274992992550892</v>
      </c>
      <c r="AO570" s="363">
        <v>0.10298640878818575</v>
      </c>
      <c r="AP570" s="363">
        <v>0.31955</v>
      </c>
      <c r="AQ570" s="363">
        <v>0.253</v>
      </c>
      <c r="AR570" s="363">
        <v>0.38765000000000005</v>
      </c>
      <c r="AS570" s="363">
        <v>0.32860056543718741</v>
      </c>
      <c r="AT570" s="363">
        <v>6.9751197402129752E-3</v>
      </c>
      <c r="AU570" s="363">
        <v>8.2306447268748417E-2</v>
      </c>
      <c r="AV570" s="363">
        <v>6.7549999999999999E-2</v>
      </c>
      <c r="AW570" s="363">
        <v>0.29173444873313514</v>
      </c>
    </row>
    <row r="571" spans="35:49">
      <c r="AI571" s="359" t="s">
        <v>1540</v>
      </c>
      <c r="AJ571" s="363">
        <v>70.777199999999993</v>
      </c>
      <c r="AK571" s="363">
        <v>0.32466605504587132</v>
      </c>
      <c r="AL571" s="363">
        <v>1.0821627838565764E-2</v>
      </c>
      <c r="AM571" s="363">
        <v>1.0871497091278048E-2</v>
      </c>
      <c r="AN571" s="363">
        <v>0.10402705339749735</v>
      </c>
      <c r="AO571" s="363">
        <v>0.10426647155858899</v>
      </c>
      <c r="AP571" s="363">
        <v>0.32800000000000001</v>
      </c>
      <c r="AQ571" s="363">
        <v>0.2601</v>
      </c>
      <c r="AR571" s="363">
        <v>0.39235000000000003</v>
      </c>
      <c r="AS571" s="363">
        <v>0.32041247238735693</v>
      </c>
      <c r="AT571" s="363">
        <v>7.0618165306303889E-3</v>
      </c>
      <c r="AU571" s="363">
        <v>8.1379210504166313E-2</v>
      </c>
      <c r="AV571" s="363">
        <v>6.6049999999999998E-2</v>
      </c>
      <c r="AW571" s="363">
        <v>0.30353179802456615</v>
      </c>
    </row>
    <row r="572" spans="35:49">
      <c r="AI572" s="359" t="s">
        <v>1539</v>
      </c>
      <c r="AJ572" s="363">
        <v>68.048400000000001</v>
      </c>
      <c r="AK572" s="363">
        <v>0.31214862385321107</v>
      </c>
      <c r="AL572" s="363">
        <v>1.1098216718289712E-2</v>
      </c>
      <c r="AM572" s="363">
        <v>1.1149360574134366E-2</v>
      </c>
      <c r="AN572" s="363">
        <v>0.1053480741081189</v>
      </c>
      <c r="AO572" s="363">
        <v>0.10559053259707693</v>
      </c>
      <c r="AP572" s="363">
        <v>0.31095</v>
      </c>
      <c r="AQ572" s="363">
        <v>0.24185000000000001</v>
      </c>
      <c r="AR572" s="363">
        <v>0.39219999999999999</v>
      </c>
      <c r="AS572" s="363">
        <v>0.33749331586885095</v>
      </c>
      <c r="AT572" s="363">
        <v>7.1514932597782016E-3</v>
      </c>
      <c r="AU572" s="363">
        <v>8.5438481609292155E-2</v>
      </c>
      <c r="AV572" s="363">
        <v>7.715000000000001E-2</v>
      </c>
      <c r="AW572" s="363">
        <v>0.29050642991750825</v>
      </c>
    </row>
    <row r="573" spans="35:49">
      <c r="AI573" s="359" t="s">
        <v>1538</v>
      </c>
      <c r="AJ573" s="363">
        <v>69.126000000000005</v>
      </c>
      <c r="AK573" s="363">
        <v>0.31709174311926608</v>
      </c>
      <c r="AL573" s="363">
        <v>1.1044946537328508E-2</v>
      </c>
      <c r="AM573" s="363">
        <v>1.109584490846827E-2</v>
      </c>
      <c r="AN573" s="363">
        <v>0.10509494058863399</v>
      </c>
      <c r="AO573" s="363">
        <v>0.10533681649104586</v>
      </c>
      <c r="AP573" s="363">
        <v>0.30559999999999998</v>
      </c>
      <c r="AQ573" s="363">
        <v>0.25535000000000002</v>
      </c>
      <c r="AR573" s="363">
        <v>0.39232500000000003</v>
      </c>
      <c r="AS573" s="363">
        <v>0.33143386060703944</v>
      </c>
      <c r="AT573" s="363">
        <v>7.1343094367824211E-3</v>
      </c>
      <c r="AU573" s="363">
        <v>8.3417515360659875E-2</v>
      </c>
      <c r="AV573" s="363">
        <v>7.5400000000000023E-2</v>
      </c>
      <c r="AW573" s="363">
        <v>0.29810786065335682</v>
      </c>
    </row>
    <row r="574" spans="35:49">
      <c r="AI574" s="359" t="s">
        <v>1537</v>
      </c>
      <c r="AJ574" s="363">
        <v>66.4345</v>
      </c>
      <c r="AK574" s="363">
        <v>0.30474541284403672</v>
      </c>
      <c r="AL574" s="363">
        <v>1.2783428900976345E-2</v>
      </c>
      <c r="AM574" s="363">
        <v>1.2842338711579923E-2</v>
      </c>
      <c r="AN574" s="363">
        <v>0.11306382666872877</v>
      </c>
      <c r="AO574" s="363">
        <v>0.11332404295461719</v>
      </c>
      <c r="AP574" s="363">
        <v>0.29159999999999997</v>
      </c>
      <c r="AQ574" s="363">
        <v>0.22549999999999998</v>
      </c>
      <c r="AR574" s="363">
        <v>0.385625</v>
      </c>
      <c r="AS574" s="363">
        <v>0.37101075817207729</v>
      </c>
      <c r="AT574" s="363">
        <v>7.6752726729138188E-3</v>
      </c>
      <c r="AU574" s="363">
        <v>8.9914885110680923E-2</v>
      </c>
      <c r="AV574" s="363">
        <v>7.9700000000000021E-2</v>
      </c>
      <c r="AW574" s="363">
        <v>0.28077804247957466</v>
      </c>
    </row>
    <row r="575" spans="35:49">
      <c r="AI575" s="359" t="s">
        <v>1536</v>
      </c>
      <c r="AJ575" s="363">
        <v>65.938000000000002</v>
      </c>
      <c r="AK575" s="363">
        <v>0.30246788990825696</v>
      </c>
      <c r="AL575" s="363">
        <v>9.0540403450887989E-3</v>
      </c>
      <c r="AM575" s="363">
        <v>9.0957640333150149E-3</v>
      </c>
      <c r="AN575" s="363">
        <v>9.5152721164918866E-2</v>
      </c>
      <c r="AO575" s="363">
        <v>9.5371715059104467E-2</v>
      </c>
      <c r="AP575" s="363">
        <v>0.29369999999999996</v>
      </c>
      <c r="AQ575" s="363">
        <v>0.24107500000000001</v>
      </c>
      <c r="AR575" s="363">
        <v>0.37290000000000001</v>
      </c>
      <c r="AS575" s="363">
        <v>0.31458784333695755</v>
      </c>
      <c r="AT575" s="363">
        <v>6.4593876045810766E-3</v>
      </c>
      <c r="AU575" s="363">
        <v>7.5001969531184251E-2</v>
      </c>
      <c r="AV575" s="363">
        <v>6.6900000000000043E-2</v>
      </c>
      <c r="AW575" s="363">
        <v>0.28604233349601205</v>
      </c>
    </row>
    <row r="576" spans="35:49">
      <c r="AI576" s="359" t="s">
        <v>1535</v>
      </c>
      <c r="AJ576" s="363">
        <v>69.807000000000002</v>
      </c>
      <c r="AK576" s="363">
        <v>0.32021559633027524</v>
      </c>
      <c r="AL576" s="363">
        <v>9.0656548026260414E-3</v>
      </c>
      <c r="AM576" s="363">
        <v>9.10743201369805E-3</v>
      </c>
      <c r="AN576" s="363">
        <v>9.5213732216661059E-2</v>
      </c>
      <c r="AO576" s="363">
        <v>9.5432866527722246E-2</v>
      </c>
      <c r="AP576" s="363">
        <v>0.3165</v>
      </c>
      <c r="AQ576" s="363">
        <v>0.26050000000000001</v>
      </c>
      <c r="AR576" s="363">
        <v>0.38840000000000002</v>
      </c>
      <c r="AS576" s="363">
        <v>0.29734258202232028</v>
      </c>
      <c r="AT576" s="363">
        <v>6.4635293046453662E-3</v>
      </c>
      <c r="AU576" s="363">
        <v>7.6580388856156895E-2</v>
      </c>
      <c r="AV576" s="363">
        <v>6.1599999999999988E-2</v>
      </c>
      <c r="AW576" s="363">
        <v>0.30417512843912148</v>
      </c>
    </row>
    <row r="577" spans="35:49">
      <c r="AI577" s="359" t="s">
        <v>1534</v>
      </c>
      <c r="AJ577" s="363">
        <v>68.3827</v>
      </c>
      <c r="AK577" s="363">
        <v>0.31368211009174307</v>
      </c>
      <c r="AL577" s="363">
        <v>9.7889321111438426E-3</v>
      </c>
      <c r="AM577" s="363">
        <v>9.8340423973703114E-3</v>
      </c>
      <c r="AN577" s="363">
        <v>9.8939032293346399E-2</v>
      </c>
      <c r="AO577" s="363">
        <v>9.9166740378870535E-2</v>
      </c>
      <c r="AP577" s="363">
        <v>0.3155</v>
      </c>
      <c r="AQ577" s="363">
        <v>0.25240000000000001</v>
      </c>
      <c r="AR577" s="363">
        <v>0.39185000000000003</v>
      </c>
      <c r="AS577" s="363">
        <v>0.31541177870937415</v>
      </c>
      <c r="AT577" s="363">
        <v>6.7164191520831485E-3</v>
      </c>
      <c r="AU577" s="363">
        <v>8.0602457705580333E-2</v>
      </c>
      <c r="AV577" s="363">
        <v>7.3900000000000007E-2</v>
      </c>
      <c r="AW577" s="363">
        <v>0.295431341527712</v>
      </c>
    </row>
    <row r="578" spans="35:49">
      <c r="AI578" s="359" t="s">
        <v>1533</v>
      </c>
      <c r="AJ578" s="363">
        <v>66.011899999999997</v>
      </c>
      <c r="AK578" s="363">
        <v>0.30280688073394507</v>
      </c>
      <c r="AL578" s="363">
        <v>1.1566460273756412E-2</v>
      </c>
      <c r="AM578" s="363">
        <v>1.1619761934004137E-2</v>
      </c>
      <c r="AN578" s="363">
        <v>0.10754747916039879</v>
      </c>
      <c r="AO578" s="363">
        <v>0.10779499957792169</v>
      </c>
      <c r="AP578" s="363">
        <v>0.30615000000000003</v>
      </c>
      <c r="AQ578" s="363">
        <v>0.2356</v>
      </c>
      <c r="AR578" s="363">
        <v>0.37474999999999997</v>
      </c>
      <c r="AS578" s="363">
        <v>0.35516854471643639</v>
      </c>
      <c r="AT578" s="363">
        <v>7.3007986034217794E-3</v>
      </c>
      <c r="AU578" s="363">
        <v>8.3948893190808851E-2</v>
      </c>
      <c r="AV578" s="363">
        <v>6.8949999999999956E-2</v>
      </c>
      <c r="AW578" s="363">
        <v>0.27687256555038459</v>
      </c>
    </row>
    <row r="579" spans="35:49">
      <c r="AI579" s="359" t="s">
        <v>1532</v>
      </c>
      <c r="AJ579" s="363">
        <v>65.430300000000003</v>
      </c>
      <c r="AK579" s="363">
        <v>0.3001389908256879</v>
      </c>
      <c r="AL579" s="363">
        <v>1.230765320448615E-2</v>
      </c>
      <c r="AM579" s="363">
        <v>1.2364370500359358E-2</v>
      </c>
      <c r="AN579" s="363">
        <v>0.1109398630091373</v>
      </c>
      <c r="AO579" s="363">
        <v>0.11119519099475192</v>
      </c>
      <c r="AP579" s="363">
        <v>0.30009999999999998</v>
      </c>
      <c r="AQ579" s="363">
        <v>0.22712499999999999</v>
      </c>
      <c r="AR579" s="363">
        <v>0.37457499999999999</v>
      </c>
      <c r="AS579" s="363">
        <v>0.36962829355806021</v>
      </c>
      <c r="AT579" s="363">
        <v>7.5310886247081221E-3</v>
      </c>
      <c r="AU579" s="363">
        <v>8.675677973234576E-2</v>
      </c>
      <c r="AV579" s="363">
        <v>7.4499999999999983E-2</v>
      </c>
      <c r="AW579" s="363">
        <v>0.2736942608809636</v>
      </c>
    </row>
    <row r="580" spans="35:49">
      <c r="AI580" s="359" t="s">
        <v>1531</v>
      </c>
      <c r="AJ580" s="363">
        <v>67.294799999999995</v>
      </c>
      <c r="AK580" s="363">
        <v>0.308691743119266</v>
      </c>
      <c r="AL580" s="363">
        <v>8.5275620419156661E-3</v>
      </c>
      <c r="AM580" s="363">
        <v>8.566859562846153E-3</v>
      </c>
      <c r="AN580" s="363">
        <v>9.2344799755674736E-2</v>
      </c>
      <c r="AO580" s="363">
        <v>9.2557331221498354E-2</v>
      </c>
      <c r="AP580" s="363">
        <v>0.30130000000000001</v>
      </c>
      <c r="AQ580" s="363">
        <v>0.25480000000000003</v>
      </c>
      <c r="AR580" s="363">
        <v>0.37832500000000002</v>
      </c>
      <c r="AS580" s="363">
        <v>0.29914891413210376</v>
      </c>
      <c r="AT580" s="363">
        <v>6.2687734789579801E-3</v>
      </c>
      <c r="AU580" s="363">
        <v>7.3903139466374876E-2</v>
      </c>
      <c r="AV580" s="363">
        <v>6.7949999999999997E-2</v>
      </c>
      <c r="AW580" s="363">
        <v>0.29164013955290347</v>
      </c>
    </row>
    <row r="581" spans="35:49">
      <c r="AI581" s="359" t="s">
        <v>1530</v>
      </c>
      <c r="AJ581" s="363">
        <v>68.002600000000001</v>
      </c>
      <c r="AK581" s="363">
        <v>0.3119385321100917</v>
      </c>
      <c r="AL581" s="363">
        <v>1.1463390166652631E-2</v>
      </c>
      <c r="AM581" s="363">
        <v>1.1516216849448266E-2</v>
      </c>
      <c r="AN581" s="363">
        <v>0.10706722265311934</v>
      </c>
      <c r="AO581" s="363">
        <v>0.10731363776076304</v>
      </c>
      <c r="AP581" s="363">
        <v>0.30130000000000001</v>
      </c>
      <c r="AQ581" s="363">
        <v>0.2397</v>
      </c>
      <c r="AR581" s="363">
        <v>0.39240000000000003</v>
      </c>
      <c r="AS581" s="363">
        <v>0.34323179611338417</v>
      </c>
      <c r="AT581" s="363">
        <v>7.2681966673745317E-3</v>
      </c>
      <c r="AU581" s="363">
        <v>8.594834609881323E-2</v>
      </c>
      <c r="AV581" s="363">
        <v>7.5700000000000017E-2</v>
      </c>
      <c r="AW581" s="363">
        <v>0.29159221942041447</v>
      </c>
    </row>
    <row r="582" spans="35:49">
      <c r="AI582" s="359" t="s">
        <v>1529</v>
      </c>
      <c r="AJ582" s="363">
        <v>67.223100000000002</v>
      </c>
      <c r="AK582" s="363">
        <v>0.30836284403669723</v>
      </c>
      <c r="AL582" s="363">
        <v>1.0184948665305952E-2</v>
      </c>
      <c r="AM582" s="363">
        <v>1.023188391261151E-2</v>
      </c>
      <c r="AN582" s="363">
        <v>0.10092050666393799</v>
      </c>
      <c r="AO582" s="363">
        <v>0.10115277511077742</v>
      </c>
      <c r="AP582" s="363">
        <v>0.30520000000000003</v>
      </c>
      <c r="AQ582" s="363">
        <v>0.25535000000000002</v>
      </c>
      <c r="AR582" s="363">
        <v>0.373</v>
      </c>
      <c r="AS582" s="363">
        <v>0.32727842739680979</v>
      </c>
      <c r="AT582" s="363">
        <v>6.850930397074355E-3</v>
      </c>
      <c r="AU582" s="363">
        <v>7.8328452992172379E-2</v>
      </c>
      <c r="AV582" s="363">
        <v>6.5800000000000025E-2</v>
      </c>
      <c r="AW582" s="363">
        <v>0.28675662251678385</v>
      </c>
    </row>
    <row r="583" spans="35:49">
      <c r="AI583" s="359" t="s">
        <v>1528</v>
      </c>
      <c r="AJ583" s="363">
        <v>69.007300000000001</v>
      </c>
      <c r="AK583" s="363">
        <v>0.31654724770642206</v>
      </c>
      <c r="AL583" s="363">
        <v>1.0196932033709286E-2</v>
      </c>
      <c r="AM583" s="363">
        <v>1.0243922503910711E-2</v>
      </c>
      <c r="AN583" s="363">
        <v>0.10097985954490769</v>
      </c>
      <c r="AO583" s="363">
        <v>0.10121226459234429</v>
      </c>
      <c r="AP583" s="363">
        <v>0.31315000000000004</v>
      </c>
      <c r="AQ583" s="363">
        <v>0.26197500000000001</v>
      </c>
      <c r="AR583" s="363">
        <v>0.38840000000000002</v>
      </c>
      <c r="AS583" s="363">
        <v>0.31900406740721449</v>
      </c>
      <c r="AT583" s="363">
        <v>6.8549595331719709E-3</v>
      </c>
      <c r="AU583" s="363">
        <v>7.9780224728558197E-2</v>
      </c>
      <c r="AV583" s="363">
        <v>5.9799999999999964E-2</v>
      </c>
      <c r="AW583" s="363">
        <v>0.29517974197958896</v>
      </c>
    </row>
    <row r="584" spans="35:49">
      <c r="AI584" s="359" t="s">
        <v>1527</v>
      </c>
      <c r="AJ584" s="363">
        <v>66.261499999999998</v>
      </c>
      <c r="AK584" s="363">
        <v>0.30395183486238531</v>
      </c>
      <c r="AL584" s="363">
        <v>1.0180784239752542E-2</v>
      </c>
      <c r="AM584" s="363">
        <v>1.0227700296156932E-2</v>
      </c>
      <c r="AN584" s="363">
        <v>0.10089987234755325</v>
      </c>
      <c r="AO584" s="363">
        <v>0.10113209330453381</v>
      </c>
      <c r="AP584" s="363">
        <v>0.30070000000000002</v>
      </c>
      <c r="AQ584" s="363">
        <v>0.25480000000000003</v>
      </c>
      <c r="AR584" s="363">
        <v>0.3735</v>
      </c>
      <c r="AS584" s="363">
        <v>0.33196006990132443</v>
      </c>
      <c r="AT584" s="363">
        <v>6.8495296484057649E-3</v>
      </c>
      <c r="AU584" s="363">
        <v>7.9472493897820046E-2</v>
      </c>
      <c r="AV584" s="363">
        <v>6.9449999999999984E-2</v>
      </c>
      <c r="AW584" s="363">
        <v>0.28333305347870252</v>
      </c>
    </row>
    <row r="585" spans="35:49">
      <c r="AI585" s="359" t="s">
        <v>1526</v>
      </c>
      <c r="AJ585" s="363">
        <v>64.884100000000004</v>
      </c>
      <c r="AK585" s="363">
        <v>0.29763348623853225</v>
      </c>
      <c r="AL585" s="363">
        <v>1.0271031034635138E-2</v>
      </c>
      <c r="AM585" s="363">
        <v>1.0318362974886914E-2</v>
      </c>
      <c r="AN585" s="363">
        <v>0.10134609531025425</v>
      </c>
      <c r="AO585" s="363">
        <v>0.10157934324894463</v>
      </c>
      <c r="AP585" s="363">
        <v>0.29249999999999998</v>
      </c>
      <c r="AQ585" s="363">
        <v>0.23069999999999999</v>
      </c>
      <c r="AR585" s="363">
        <v>0.37390000000000001</v>
      </c>
      <c r="AS585" s="363">
        <v>0.34050636099807835</v>
      </c>
      <c r="AT585" s="363">
        <v>6.879821236905421E-3</v>
      </c>
      <c r="AU585" s="363">
        <v>8.0144499621244009E-2</v>
      </c>
      <c r="AV585" s="363">
        <v>7.0150000000000018E-2</v>
      </c>
      <c r="AW585" s="363">
        <v>0.27639596859089788</v>
      </c>
    </row>
    <row r="586" spans="35:49">
      <c r="AI586" s="359" t="s">
        <v>1525</v>
      </c>
      <c r="AJ586" s="363">
        <v>68.3018</v>
      </c>
      <c r="AK586" s="363">
        <v>0.31331100917431198</v>
      </c>
      <c r="AL586" s="363">
        <v>1.0808776851275152E-2</v>
      </c>
      <c r="AM586" s="363">
        <v>1.0858586882847849E-2</v>
      </c>
      <c r="AN586" s="363">
        <v>0.10396526752370308</v>
      </c>
      <c r="AO586" s="363">
        <v>0.10420454348466697</v>
      </c>
      <c r="AP586" s="363">
        <v>0.30954999999999999</v>
      </c>
      <c r="AQ586" s="363">
        <v>0.24832500000000002</v>
      </c>
      <c r="AR586" s="363">
        <v>0.39902500000000002</v>
      </c>
      <c r="AS586" s="363">
        <v>0.33182768712050442</v>
      </c>
      <c r="AT586" s="363">
        <v>7.0576222322179128E-3</v>
      </c>
      <c r="AU586" s="363">
        <v>8.4799183570406528E-2</v>
      </c>
      <c r="AV586" s="363">
        <v>8.2850000000000035E-2</v>
      </c>
      <c r="AW586" s="363">
        <v>0.29229331653170298</v>
      </c>
    </row>
    <row r="587" spans="35:49">
      <c r="AI587" s="359" t="s">
        <v>1524</v>
      </c>
      <c r="AJ587" s="363">
        <v>66.0107</v>
      </c>
      <c r="AK587" s="363">
        <v>0.30280137614678915</v>
      </c>
      <c r="AL587" s="363">
        <v>1.0085460043977779E-2</v>
      </c>
      <c r="AM587" s="363">
        <v>1.0131936818373989E-2</v>
      </c>
      <c r="AN587" s="363">
        <v>0.10042639117272799</v>
      </c>
      <c r="AO587" s="363">
        <v>0.10065752241325031</v>
      </c>
      <c r="AP587" s="363">
        <v>0.30070000000000002</v>
      </c>
      <c r="AQ587" s="363">
        <v>0.23477500000000001</v>
      </c>
      <c r="AR587" s="363">
        <v>0.37457499999999999</v>
      </c>
      <c r="AS587" s="363">
        <v>0.33165764452815516</v>
      </c>
      <c r="AT587" s="363">
        <v>6.81738765189504E-3</v>
      </c>
      <c r="AU587" s="363">
        <v>8.2486735123306121E-2</v>
      </c>
      <c r="AV587" s="363">
        <v>7.3349999999999971E-2</v>
      </c>
      <c r="AW587" s="363">
        <v>0.28295149173772272</v>
      </c>
    </row>
    <row r="588" spans="35:49">
      <c r="AI588" s="359" t="s">
        <v>1523</v>
      </c>
      <c r="AJ588" s="363">
        <v>67.865399999999994</v>
      </c>
      <c r="AK588" s="363">
        <v>0.31130917431192634</v>
      </c>
      <c r="AL588" s="363">
        <v>1.0218950191061347E-2</v>
      </c>
      <c r="AM588" s="363">
        <v>1.0266042127425684E-2</v>
      </c>
      <c r="AN588" s="363">
        <v>0.10108882327468921</v>
      </c>
      <c r="AO588" s="363">
        <v>0.10132147910204274</v>
      </c>
      <c r="AP588" s="363">
        <v>0.30575000000000002</v>
      </c>
      <c r="AQ588" s="363">
        <v>0.25874999999999998</v>
      </c>
      <c r="AR588" s="363">
        <v>0.38114999999999999</v>
      </c>
      <c r="AS588" s="363">
        <v>0.32472163243541285</v>
      </c>
      <c r="AT588" s="363">
        <v>6.8623564731320977E-3</v>
      </c>
      <c r="AU588" s="363">
        <v>8.0147209830822311E-2</v>
      </c>
      <c r="AV588" s="363">
        <v>6.8950000000000011E-2</v>
      </c>
      <c r="AW588" s="363">
        <v>0.2916888479502846</v>
      </c>
    </row>
    <row r="589" spans="35:49">
      <c r="AI589" s="359" t="s">
        <v>1522</v>
      </c>
      <c r="AJ589" s="363">
        <v>66.777600000000007</v>
      </c>
      <c r="AK589" s="363">
        <v>0.30631926605504606</v>
      </c>
      <c r="AL589" s="363">
        <v>1.1024484766433801E-2</v>
      </c>
      <c r="AM589" s="363">
        <v>1.1075288843698473E-2</v>
      </c>
      <c r="AN589" s="363">
        <v>0.10499754647816206</v>
      </c>
      <c r="AO589" s="363">
        <v>0.10523919822812446</v>
      </c>
      <c r="AP589" s="363">
        <v>0.30575000000000002</v>
      </c>
      <c r="AQ589" s="363">
        <v>0.241975</v>
      </c>
      <c r="AR589" s="363">
        <v>0.38119999999999998</v>
      </c>
      <c r="AS589" s="363">
        <v>0.34277160503281512</v>
      </c>
      <c r="AT589" s="363">
        <v>7.1276978937572753E-3</v>
      </c>
      <c r="AU589" s="363">
        <v>8.2853918020368664E-2</v>
      </c>
      <c r="AV589" s="363">
        <v>6.9799999999999973E-2</v>
      </c>
      <c r="AW589" s="363">
        <v>0.28421655869572332</v>
      </c>
    </row>
    <row r="590" spans="35:49">
      <c r="AI590" s="359" t="s">
        <v>1521</v>
      </c>
      <c r="AJ590" s="363">
        <v>67.210099999999997</v>
      </c>
      <c r="AK590" s="363">
        <v>0.30830321100917446</v>
      </c>
      <c r="AL590" s="363">
        <v>1.1311857375010522E-2</v>
      </c>
      <c r="AM590" s="363">
        <v>1.1363985750010571E-2</v>
      </c>
      <c r="AN590" s="363">
        <v>0.1063572159047543</v>
      </c>
      <c r="AO590" s="363">
        <v>0.10660199693256488</v>
      </c>
      <c r="AP590" s="363">
        <v>0.30559999999999998</v>
      </c>
      <c r="AQ590" s="363">
        <v>0.24767500000000001</v>
      </c>
      <c r="AR590" s="363">
        <v>0.39042500000000002</v>
      </c>
      <c r="AS590" s="363">
        <v>0.34497602394932347</v>
      </c>
      <c r="AT590" s="363">
        <v>7.2199982687012115E-3</v>
      </c>
      <c r="AU590" s="363">
        <v>8.4407116404343077E-2</v>
      </c>
      <c r="AV590" s="363">
        <v>7.9799999999999982E-2</v>
      </c>
      <c r="AW590" s="363">
        <v>0.28385989123941469</v>
      </c>
    </row>
    <row r="591" spans="35:49">
      <c r="AI591" s="359" t="s">
        <v>1520</v>
      </c>
      <c r="AJ591" s="363">
        <v>69.605599999999995</v>
      </c>
      <c r="AK591" s="363">
        <v>0.31929174311926595</v>
      </c>
      <c r="AL591" s="363">
        <v>1.1007070207053276E-2</v>
      </c>
      <c r="AM591" s="363">
        <v>1.1057794032892232E-2</v>
      </c>
      <c r="AN591" s="363">
        <v>0.10491458529229039</v>
      </c>
      <c r="AO591" s="363">
        <v>0.1051560461071651</v>
      </c>
      <c r="AP591" s="363">
        <v>0.31845000000000001</v>
      </c>
      <c r="AQ591" s="363">
        <v>0.25480000000000003</v>
      </c>
      <c r="AR591" s="363">
        <v>0.39235000000000003</v>
      </c>
      <c r="AS591" s="363">
        <v>0.32858533787108096</v>
      </c>
      <c r="AT591" s="363">
        <v>7.1220661214955868E-3</v>
      </c>
      <c r="AU591" s="363">
        <v>8.3443119266055049E-2</v>
      </c>
      <c r="AV591" s="363">
        <v>7.3399999999999993E-2</v>
      </c>
      <c r="AW591" s="363">
        <v>0.29765199366518569</v>
      </c>
    </row>
    <row r="592" spans="35:49">
      <c r="AI592" s="359" t="s">
        <v>1519</v>
      </c>
      <c r="AJ592" s="363">
        <v>69.666499999999999</v>
      </c>
      <c r="AK592" s="363">
        <v>0.31957110091743107</v>
      </c>
      <c r="AL592" s="363">
        <v>8.6042471923659623E-3</v>
      </c>
      <c r="AM592" s="363">
        <v>8.6438981010865425E-3</v>
      </c>
      <c r="AN592" s="363">
        <v>9.275908145494953E-2</v>
      </c>
      <c r="AO592" s="363">
        <v>9.2972566389696601E-2</v>
      </c>
      <c r="AP592" s="363">
        <v>0.31180000000000002</v>
      </c>
      <c r="AQ592" s="363">
        <v>0.25995000000000001</v>
      </c>
      <c r="AR592" s="363">
        <v>0.39219999999999999</v>
      </c>
      <c r="AS592" s="363">
        <v>0.29026116938814217</v>
      </c>
      <c r="AT592" s="363">
        <v>6.2968967532095101E-3</v>
      </c>
      <c r="AU592" s="363">
        <v>7.8106472519148207E-2</v>
      </c>
      <c r="AV592" s="363">
        <v>6.9199999999999984E-2</v>
      </c>
      <c r="AW592" s="363">
        <v>0.30387788093217188</v>
      </c>
    </row>
    <row r="593" spans="35:49">
      <c r="AI593" s="359" t="s">
        <v>1518</v>
      </c>
      <c r="AJ593" s="363">
        <v>70.117500000000007</v>
      </c>
      <c r="AK593" s="363">
        <v>0.32163990825688066</v>
      </c>
      <c r="AL593" s="363">
        <v>1.3223872031184254E-2</v>
      </c>
      <c r="AM593" s="363">
        <v>1.3284811533632108E-2</v>
      </c>
      <c r="AN593" s="363">
        <v>0.11499509568318231</v>
      </c>
      <c r="AO593" s="363">
        <v>0.11525975678280823</v>
      </c>
      <c r="AP593" s="363">
        <v>0.31414999999999998</v>
      </c>
      <c r="AQ593" s="363">
        <v>0.25990000000000002</v>
      </c>
      <c r="AR593" s="363">
        <v>0.39992499999999997</v>
      </c>
      <c r="AS593" s="363">
        <v>0.35752744833934108</v>
      </c>
      <c r="AT593" s="363">
        <v>7.8063757562555052E-3</v>
      </c>
      <c r="AU593" s="363">
        <v>8.9404860701961117E-2</v>
      </c>
      <c r="AV593" s="363">
        <v>7.7149999999999996E-2</v>
      </c>
      <c r="AW593" s="363">
        <v>0.2966557208456061</v>
      </c>
    </row>
    <row r="594" spans="35:49">
      <c r="AI594" s="359" t="s">
        <v>1517</v>
      </c>
      <c r="AJ594" s="363">
        <v>66.838200000000001</v>
      </c>
      <c r="AK594" s="363">
        <v>0.30659724770642194</v>
      </c>
      <c r="AL594" s="363">
        <v>1.0736685772241397E-2</v>
      </c>
      <c r="AM594" s="363">
        <v>1.078616358686002E-2</v>
      </c>
      <c r="AN594" s="363">
        <v>0.10361797996603388</v>
      </c>
      <c r="AO594" s="363">
        <v>0.1038564566450253</v>
      </c>
      <c r="AP594" s="363">
        <v>0.30009999999999998</v>
      </c>
      <c r="AQ594" s="363">
        <v>0.25280000000000002</v>
      </c>
      <c r="AR594" s="363">
        <v>0.37369999999999998</v>
      </c>
      <c r="AS594" s="363">
        <v>0.3379612202691783</v>
      </c>
      <c r="AT594" s="363">
        <v>7.0340468166357802E-3</v>
      </c>
      <c r="AU594" s="363">
        <v>7.9361215385910275E-2</v>
      </c>
      <c r="AV594" s="363">
        <v>6.0699999999999976E-2</v>
      </c>
      <c r="AW594" s="363">
        <v>0.28445053450417079</v>
      </c>
    </row>
    <row r="595" spans="35:49">
      <c r="AI595" s="359" t="s">
        <v>1516</v>
      </c>
      <c r="AJ595" s="363">
        <v>68.5107</v>
      </c>
      <c r="AK595" s="363">
        <v>0.31426926605504585</v>
      </c>
      <c r="AL595" s="363">
        <v>9.8444142389108695E-3</v>
      </c>
      <c r="AM595" s="363">
        <v>9.8897802031454821E-3</v>
      </c>
      <c r="AN595" s="363">
        <v>9.9219021557919368E-2</v>
      </c>
      <c r="AO595" s="363">
        <v>9.9447374038460573E-2</v>
      </c>
      <c r="AP595" s="363">
        <v>0.30630000000000002</v>
      </c>
      <c r="AQ595" s="363">
        <v>0.2576</v>
      </c>
      <c r="AR595" s="363">
        <v>0.392175</v>
      </c>
      <c r="AS595" s="363">
        <v>0.31571340972470613</v>
      </c>
      <c r="AT595" s="363">
        <v>6.7354260618473355E-3</v>
      </c>
      <c r="AU595" s="363">
        <v>8.1518668462250643E-2</v>
      </c>
      <c r="AV595" s="363">
        <v>7.1100000000000024E-2</v>
      </c>
      <c r="AW595" s="363">
        <v>0.29695832049180954</v>
      </c>
    </row>
    <row r="596" spans="35:49">
      <c r="AI596" s="359" t="s">
        <v>1515</v>
      </c>
      <c r="AJ596" s="363">
        <v>67.619299999999996</v>
      </c>
      <c r="AK596" s="363">
        <v>0.31018027522935793</v>
      </c>
      <c r="AL596" s="363">
        <v>9.683228464144435E-3</v>
      </c>
      <c r="AM596" s="363">
        <v>9.727851636790262E-3</v>
      </c>
      <c r="AN596" s="363">
        <v>9.8403396608777866E-2</v>
      </c>
      <c r="AO596" s="363">
        <v>9.8629871929300714E-2</v>
      </c>
      <c r="AP596" s="363">
        <v>0.30945</v>
      </c>
      <c r="AQ596" s="363">
        <v>0.25919999999999999</v>
      </c>
      <c r="AR596" s="363">
        <v>0.380525</v>
      </c>
      <c r="AS596" s="363">
        <v>0.3172458227268482</v>
      </c>
      <c r="AT596" s="363">
        <v>6.6800578325211298E-3</v>
      </c>
      <c r="AU596" s="363">
        <v>7.7205963302752298E-2</v>
      </c>
      <c r="AV596" s="363">
        <v>6.3149999999999984E-2</v>
      </c>
      <c r="AW596" s="363">
        <v>0.28848884468321617</v>
      </c>
    </row>
    <row r="597" spans="35:49">
      <c r="AI597" s="359" t="s">
        <v>1514</v>
      </c>
      <c r="AJ597" s="363">
        <v>68.050899999999999</v>
      </c>
      <c r="AK597" s="363">
        <v>0.31216009174311909</v>
      </c>
      <c r="AL597" s="363">
        <v>1.1687797535771401E-2</v>
      </c>
      <c r="AM597" s="363">
        <v>1.1741658353908597E-2</v>
      </c>
      <c r="AN597" s="363">
        <v>0.10811011763832006</v>
      </c>
      <c r="AO597" s="363">
        <v>0.10835893296774658</v>
      </c>
      <c r="AP597" s="363">
        <v>0.30559999999999998</v>
      </c>
      <c r="AQ597" s="363">
        <v>0.253</v>
      </c>
      <c r="AR597" s="363">
        <v>0.39240000000000003</v>
      </c>
      <c r="AS597" s="363">
        <v>0.34632908080795088</v>
      </c>
      <c r="AT597" s="363">
        <v>7.3389929920388529E-3</v>
      </c>
      <c r="AU597" s="363">
        <v>8.6825970036192232E-2</v>
      </c>
      <c r="AV597" s="363">
        <v>7.1950000000000014E-2</v>
      </c>
      <c r="AW597" s="363">
        <v>0.28964297903929226</v>
      </c>
    </row>
    <row r="598" spans="35:49">
      <c r="AI598" s="359" t="s">
        <v>1513</v>
      </c>
      <c r="AJ598" s="363">
        <v>65.776300000000006</v>
      </c>
      <c r="AK598" s="363">
        <v>0.30172614678899085</v>
      </c>
      <c r="AL598" s="363">
        <v>9.645336242950938E-3</v>
      </c>
      <c r="AM598" s="363">
        <v>9.6897847970659201E-3</v>
      </c>
      <c r="AN598" s="363">
        <v>9.8210672754802664E-2</v>
      </c>
      <c r="AO598" s="363">
        <v>9.8436704521565124E-2</v>
      </c>
      <c r="AP598" s="363">
        <v>0.30559999999999998</v>
      </c>
      <c r="AQ598" s="363">
        <v>0.23775000000000002</v>
      </c>
      <c r="AR598" s="363">
        <v>0.37290000000000001</v>
      </c>
      <c r="AS598" s="363">
        <v>0.32549606257188346</v>
      </c>
      <c r="AT598" s="363">
        <v>6.666974884832047E-3</v>
      </c>
      <c r="AU598" s="363">
        <v>7.8950875347193E-2</v>
      </c>
      <c r="AV598" s="363">
        <v>6.8049999999999999E-2</v>
      </c>
      <c r="AW598" s="363">
        <v>0.28022318874359808</v>
      </c>
    </row>
    <row r="599" spans="35:49">
      <c r="AI599" s="359" t="s">
        <v>1512</v>
      </c>
      <c r="AJ599" s="363">
        <v>65.710700000000003</v>
      </c>
      <c r="AK599" s="363">
        <v>0.3014252293577982</v>
      </c>
      <c r="AL599" s="363">
        <v>1.0245901611185928E-2</v>
      </c>
      <c r="AM599" s="363">
        <v>1.0293117747643006E-2</v>
      </c>
      <c r="AN599" s="363">
        <v>0.10122204113327259</v>
      </c>
      <c r="AO599" s="363">
        <v>0.10145500356139664</v>
      </c>
      <c r="AP599" s="363">
        <v>0.29049999999999998</v>
      </c>
      <c r="AQ599" s="363">
        <v>0.253</v>
      </c>
      <c r="AR599" s="363">
        <v>0.38100000000000001</v>
      </c>
      <c r="AS599" s="363">
        <v>0.33581144268822921</v>
      </c>
      <c r="AT599" s="363">
        <v>6.871399890639316E-3</v>
      </c>
      <c r="AU599" s="363">
        <v>7.9667224981062199E-2</v>
      </c>
      <c r="AV599" s="363">
        <v>6.0899999999999996E-2</v>
      </c>
      <c r="AW599" s="363">
        <v>0.27988662508712836</v>
      </c>
    </row>
    <row r="600" spans="35:49">
      <c r="AI600" s="359" t="s">
        <v>1511</v>
      </c>
      <c r="AJ600" s="363">
        <v>68.155000000000001</v>
      </c>
      <c r="AK600" s="363">
        <v>0.31263761467889917</v>
      </c>
      <c r="AL600" s="363">
        <v>9.5233525300900627E-3</v>
      </c>
      <c r="AM600" s="363">
        <v>9.5672389472794186E-3</v>
      </c>
      <c r="AN600" s="363">
        <v>9.7587665870693216E-2</v>
      </c>
      <c r="AO600" s="363">
        <v>9.781226378772459E-2</v>
      </c>
      <c r="AP600" s="363">
        <v>0.31669999999999998</v>
      </c>
      <c r="AQ600" s="363">
        <v>0.25695000000000001</v>
      </c>
      <c r="AR600" s="363">
        <v>0.38435000000000002</v>
      </c>
      <c r="AS600" s="363">
        <v>0.31214307328605556</v>
      </c>
      <c r="AT600" s="363">
        <v>6.6246824217735248E-3</v>
      </c>
      <c r="AU600" s="363">
        <v>7.8407793956737637E-2</v>
      </c>
      <c r="AV600" s="363">
        <v>6.4299999999999996E-2</v>
      </c>
      <c r="AW600" s="363">
        <v>0.29255589208967131</v>
      </c>
    </row>
    <row r="601" spans="35:49">
      <c r="AI601" s="359" t="s">
        <v>1510</v>
      </c>
      <c r="AJ601" s="363">
        <v>65.0946</v>
      </c>
      <c r="AK601" s="363">
        <v>0.29859908256880729</v>
      </c>
      <c r="AL601" s="363">
        <v>1.2911085412002359E-2</v>
      </c>
      <c r="AM601" s="363">
        <v>1.2970583501458591E-2</v>
      </c>
      <c r="AN601" s="363">
        <v>0.11362695724167905</v>
      </c>
      <c r="AO601" s="363">
        <v>0.11388846957202731</v>
      </c>
      <c r="AP601" s="363">
        <v>0.29330000000000001</v>
      </c>
      <c r="AQ601" s="363">
        <v>0.2311</v>
      </c>
      <c r="AR601" s="363">
        <v>0.376</v>
      </c>
      <c r="AS601" s="363">
        <v>0.38053351090084336</v>
      </c>
      <c r="AT601" s="363">
        <v>7.71350046711816E-3</v>
      </c>
      <c r="AU601" s="363">
        <v>8.9066012961871888E-2</v>
      </c>
      <c r="AV601" s="363">
        <v>7.9500000000000015E-2</v>
      </c>
      <c r="AW601" s="363">
        <v>0.26716745637353112</v>
      </c>
    </row>
    <row r="602" spans="35:49">
      <c r="AI602" s="359" t="s">
        <v>1509</v>
      </c>
      <c r="AJ602" s="363">
        <v>69.989699999999999</v>
      </c>
      <c r="AK602" s="363">
        <v>0.32105366972477073</v>
      </c>
      <c r="AL602" s="363">
        <v>1.0278372027817522E-2</v>
      </c>
      <c r="AM602" s="363">
        <v>1.0325737797530966E-2</v>
      </c>
      <c r="AN602" s="363">
        <v>0.1013823062857495</v>
      </c>
      <c r="AO602" s="363">
        <v>0.10161563756396437</v>
      </c>
      <c r="AP602" s="363">
        <v>0.3165</v>
      </c>
      <c r="AQ602" s="363">
        <v>0.2586</v>
      </c>
      <c r="AR602" s="363">
        <v>0.398725</v>
      </c>
      <c r="AS602" s="363">
        <v>0.3157799329086049</v>
      </c>
      <c r="AT602" s="363">
        <v>6.88227939809514E-3</v>
      </c>
      <c r="AU602" s="363">
        <v>8.2541318070869452E-2</v>
      </c>
      <c r="AV602" s="363">
        <v>7.2949999999999987E-2</v>
      </c>
      <c r="AW602" s="363">
        <v>0.30319077258776889</v>
      </c>
    </row>
    <row r="603" spans="35:49">
      <c r="AI603" s="359" t="s">
        <v>1508</v>
      </c>
      <c r="AJ603" s="363">
        <v>67.092299999999994</v>
      </c>
      <c r="AK603" s="363">
        <v>0.30776284403669713</v>
      </c>
      <c r="AL603" s="363">
        <v>1.1256879124021537E-2</v>
      </c>
      <c r="AM603" s="363">
        <v>1.1308754143026244E-2</v>
      </c>
      <c r="AN603" s="363">
        <v>0.10609844072379922</v>
      </c>
      <c r="AO603" s="363">
        <v>0.1063426261807853</v>
      </c>
      <c r="AP603" s="363">
        <v>0.30559999999999998</v>
      </c>
      <c r="AQ603" s="363">
        <v>0.24827500000000002</v>
      </c>
      <c r="AR603" s="363">
        <v>0.380525</v>
      </c>
      <c r="AS603" s="363">
        <v>0.34474090287243453</v>
      </c>
      <c r="AT603" s="363">
        <v>7.2024314647699036E-3</v>
      </c>
      <c r="AU603" s="363">
        <v>8.2136028112111764E-2</v>
      </c>
      <c r="AV603" s="363">
        <v>6.7400000000000015E-2</v>
      </c>
      <c r="AW603" s="363">
        <v>0.28503473838100918</v>
      </c>
    </row>
    <row r="604" spans="35:49">
      <c r="AI604" s="359" t="s">
        <v>1507</v>
      </c>
      <c r="AJ604" s="363">
        <v>69.248699999999999</v>
      </c>
      <c r="AK604" s="363">
        <v>0.31765458715596345</v>
      </c>
      <c r="AL604" s="363">
        <v>1.0161534130334137E-2</v>
      </c>
      <c r="AM604" s="363">
        <v>1.0208361476556875E-2</v>
      </c>
      <c r="AN604" s="363">
        <v>0.10080443507273942</v>
      </c>
      <c r="AO604" s="363">
        <v>0.10103643638092584</v>
      </c>
      <c r="AP604" s="363">
        <v>0.32445000000000002</v>
      </c>
      <c r="AQ604" s="363">
        <v>0.25990000000000002</v>
      </c>
      <c r="AR604" s="363">
        <v>0.39065</v>
      </c>
      <c r="AS604" s="363">
        <v>0.31733977454966206</v>
      </c>
      <c r="AT604" s="363">
        <v>6.8430509440408202E-3</v>
      </c>
      <c r="AU604" s="363">
        <v>8.1801207810790325E-2</v>
      </c>
      <c r="AV604" s="363">
        <v>6.5849999999999992E-2</v>
      </c>
      <c r="AW604" s="363">
        <v>0.29856898505616208</v>
      </c>
    </row>
    <row r="605" spans="35:49">
      <c r="AI605" s="359" t="s">
        <v>1506</v>
      </c>
      <c r="AJ605" s="363">
        <v>66.547899999999998</v>
      </c>
      <c r="AK605" s="363">
        <v>0.30526559633027528</v>
      </c>
      <c r="AL605" s="363">
        <v>1.1771437761341643E-2</v>
      </c>
      <c r="AM605" s="363">
        <v>1.1825684018306351E-2</v>
      </c>
      <c r="AN605" s="363">
        <v>0.10849625690014215</v>
      </c>
      <c r="AO605" s="363">
        <v>0.10874596092870002</v>
      </c>
      <c r="AP605" s="363">
        <v>0.29994999999999999</v>
      </c>
      <c r="AQ605" s="363">
        <v>0.23775000000000002</v>
      </c>
      <c r="AR605" s="363">
        <v>0.37457499999999999</v>
      </c>
      <c r="AS605" s="363">
        <v>0.35541593354908246</v>
      </c>
      <c r="AT605" s="363">
        <v>7.3652058331527999E-3</v>
      </c>
      <c r="AU605" s="363">
        <v>8.3991827287265383E-2</v>
      </c>
      <c r="AV605" s="363">
        <v>7.3000000000000009E-2</v>
      </c>
      <c r="AW605" s="363">
        <v>0.28451731443717815</v>
      </c>
    </row>
    <row r="606" spans="35:49">
      <c r="AI606" s="359" t="s">
        <v>1505</v>
      </c>
      <c r="AJ606" s="363">
        <v>69.841200000000001</v>
      </c>
      <c r="AK606" s="363">
        <v>0.32037247706422028</v>
      </c>
      <c r="AL606" s="363">
        <v>1.0879090802121023E-2</v>
      </c>
      <c r="AM606" s="363">
        <v>1.0929224861116972E-2</v>
      </c>
      <c r="AN606" s="363">
        <v>0.1043028801238059</v>
      </c>
      <c r="AO606" s="363">
        <v>0.10454293309983689</v>
      </c>
      <c r="AP606" s="363">
        <v>0.33529999999999999</v>
      </c>
      <c r="AQ606" s="363">
        <v>0.25670000000000004</v>
      </c>
      <c r="AR606" s="363">
        <v>0.39654999999999996</v>
      </c>
      <c r="AS606" s="363">
        <v>0.32556754275398586</v>
      </c>
      <c r="AT606" s="363">
        <v>7.0805408688849056E-3</v>
      </c>
      <c r="AU606" s="363">
        <v>8.6125115730999069E-2</v>
      </c>
      <c r="AV606" s="363">
        <v>7.1949999999999986E-2</v>
      </c>
      <c r="AW606" s="363">
        <v>0.30066130358564558</v>
      </c>
    </row>
    <row r="607" spans="35:49">
      <c r="AI607" s="359" t="s">
        <v>1504</v>
      </c>
      <c r="AJ607" s="363">
        <v>66.944500000000005</v>
      </c>
      <c r="AK607" s="363">
        <v>0.30708486238532084</v>
      </c>
      <c r="AL607" s="363">
        <v>1.1405216330485638E-2</v>
      </c>
      <c r="AM607" s="363">
        <v>1.1457774931086954E-2</v>
      </c>
      <c r="AN607" s="363">
        <v>0.10679520743219538</v>
      </c>
      <c r="AO607" s="363">
        <v>0.10704099649707562</v>
      </c>
      <c r="AP607" s="363">
        <v>0.30025000000000002</v>
      </c>
      <c r="AQ607" s="363">
        <v>0.23519999999999999</v>
      </c>
      <c r="AR607" s="363">
        <v>0.3911</v>
      </c>
      <c r="AS607" s="363">
        <v>0.34777099269123846</v>
      </c>
      <c r="AT607" s="363">
        <v>7.2497310709650677E-3</v>
      </c>
      <c r="AU607" s="363">
        <v>8.7707242656342041E-2</v>
      </c>
      <c r="AV607" s="363">
        <v>7.5650000000000023E-2</v>
      </c>
      <c r="AW607" s="363">
        <v>0.28529588333573325</v>
      </c>
    </row>
    <row r="608" spans="35:49">
      <c r="AI608" s="359" t="s">
        <v>1503</v>
      </c>
      <c r="AJ608" s="363">
        <v>65.059700000000007</v>
      </c>
      <c r="AK608" s="363">
        <v>0.29843899082568798</v>
      </c>
      <c r="AL608" s="363">
        <v>9.8152825622843231E-3</v>
      </c>
      <c r="AM608" s="363">
        <v>9.8605142791612088E-3</v>
      </c>
      <c r="AN608" s="363">
        <v>9.9072107892606801E-2</v>
      </c>
      <c r="AO608" s="363">
        <v>9.9300122251491763E-2</v>
      </c>
      <c r="AP608" s="363">
        <v>0.29449999999999998</v>
      </c>
      <c r="AQ608" s="363">
        <v>0.24185000000000001</v>
      </c>
      <c r="AR608" s="363">
        <v>0.35560000000000003</v>
      </c>
      <c r="AS608" s="363">
        <v>0.33196770843684015</v>
      </c>
      <c r="AT608" s="363">
        <v>6.7254529123982635E-3</v>
      </c>
      <c r="AU608" s="363">
        <v>7.5439706253682348E-2</v>
      </c>
      <c r="AV608" s="363">
        <v>5.9550000000000006E-2</v>
      </c>
      <c r="AW608" s="363">
        <v>0.27806639935329425</v>
      </c>
    </row>
    <row r="609" spans="35:49">
      <c r="AI609" s="359" t="s">
        <v>1502</v>
      </c>
      <c r="AJ609" s="363">
        <v>69.366699999999994</v>
      </c>
      <c r="AK609" s="363">
        <v>0.31819587155963308</v>
      </c>
      <c r="AL609" s="363">
        <v>1.1188736817818373E-2</v>
      </c>
      <c r="AM609" s="363">
        <v>1.1240297816978826E-2</v>
      </c>
      <c r="AN609" s="363">
        <v>0.10577682552344995</v>
      </c>
      <c r="AO609" s="363">
        <v>0.10602027078336872</v>
      </c>
      <c r="AP609" s="363">
        <v>0.32389999999999997</v>
      </c>
      <c r="AQ609" s="363">
        <v>0.26169999999999999</v>
      </c>
      <c r="AR609" s="363">
        <v>0.39240000000000003</v>
      </c>
      <c r="AS609" s="363">
        <v>0.3324267690997566</v>
      </c>
      <c r="AT609" s="363">
        <v>7.180598802359963E-3</v>
      </c>
      <c r="AU609" s="363">
        <v>8.2728974833768204E-2</v>
      </c>
      <c r="AV609" s="363">
        <v>6.5299999999999969E-2</v>
      </c>
      <c r="AW609" s="363">
        <v>0.29513582051756776</v>
      </c>
    </row>
    <row r="610" spans="35:49">
      <c r="AI610" s="359" t="s">
        <v>1501</v>
      </c>
      <c r="AJ610" s="363">
        <v>67.924300000000002</v>
      </c>
      <c r="AK610" s="363">
        <v>0.31157935779816504</v>
      </c>
      <c r="AL610" s="363">
        <v>1.0870108794082999E-2</v>
      </c>
      <c r="AM610" s="363">
        <v>1.0920201461336838E-2</v>
      </c>
      <c r="AN610" s="363">
        <v>0.10425981389817938</v>
      </c>
      <c r="AO610" s="363">
        <v>0.10449976775733445</v>
      </c>
      <c r="AP610" s="363">
        <v>0.3019</v>
      </c>
      <c r="AQ610" s="363">
        <v>0.25480000000000003</v>
      </c>
      <c r="AR610" s="363">
        <v>0.38067499999999999</v>
      </c>
      <c r="AS610" s="363">
        <v>0.33461720517992993</v>
      </c>
      <c r="AT610" s="363">
        <v>7.077617342993241E-3</v>
      </c>
      <c r="AU610" s="363">
        <v>8.1219855231041152E-2</v>
      </c>
      <c r="AV610" s="363">
        <v>6.59E-2</v>
      </c>
      <c r="AW610" s="363">
        <v>0.29137413150020663</v>
      </c>
    </row>
    <row r="611" spans="35:49">
      <c r="AI611" s="359" t="s">
        <v>1500</v>
      </c>
      <c r="AJ611" s="363">
        <v>65.066100000000006</v>
      </c>
      <c r="AK611" s="363">
        <v>0.29846834862385324</v>
      </c>
      <c r="AL611" s="363">
        <v>1.0653748860575704E-2</v>
      </c>
      <c r="AM611" s="363">
        <v>1.0702844477444717E-2</v>
      </c>
      <c r="AN611" s="363">
        <v>0.10321699889347541</v>
      </c>
      <c r="AO611" s="363">
        <v>0.10345455271492268</v>
      </c>
      <c r="AP611" s="363">
        <v>0.30354999999999999</v>
      </c>
      <c r="AQ611" s="363">
        <v>0.2311</v>
      </c>
      <c r="AR611" s="363">
        <v>0.37577499999999997</v>
      </c>
      <c r="AS611" s="363">
        <v>0.34582226011360195</v>
      </c>
      <c r="AT611" s="363">
        <v>7.0068264477588177E-3</v>
      </c>
      <c r="AU611" s="363">
        <v>8.410804225233566E-2</v>
      </c>
      <c r="AV611" s="363">
        <v>7.2450000000000001E-2</v>
      </c>
      <c r="AW611" s="363">
        <v>0.27530933479649655</v>
      </c>
    </row>
    <row r="612" spans="35:49">
      <c r="AI612" s="359" t="s">
        <v>1499</v>
      </c>
      <c r="AJ612" s="363">
        <v>68.001999999999995</v>
      </c>
      <c r="AK612" s="363">
        <v>0.3119357798165136</v>
      </c>
      <c r="AL612" s="363">
        <v>1.1411245325309316E-2</v>
      </c>
      <c r="AM612" s="363">
        <v>1.1463831709296917E-2</v>
      </c>
      <c r="AN612" s="363">
        <v>0.10682343060073159</v>
      </c>
      <c r="AO612" s="363">
        <v>0.10706928462120645</v>
      </c>
      <c r="AP612" s="363">
        <v>0.30395</v>
      </c>
      <c r="AQ612" s="363">
        <v>0.255</v>
      </c>
      <c r="AR612" s="363">
        <v>0.38779999999999998</v>
      </c>
      <c r="AS612" s="363">
        <v>0.3424532788882606</v>
      </c>
      <c r="AT612" s="363">
        <v>7.2516469844856992E-3</v>
      </c>
      <c r="AU612" s="363">
        <v>8.316560053867518E-2</v>
      </c>
      <c r="AV612" s="363">
        <v>6.9399999999999989E-2</v>
      </c>
      <c r="AW612" s="363">
        <v>0.29177680737301759</v>
      </c>
    </row>
    <row r="613" spans="35:49">
      <c r="AI613" s="359" t="s">
        <v>1498</v>
      </c>
      <c r="AJ613" s="363">
        <v>67.435199999999995</v>
      </c>
      <c r="AK613" s="363">
        <v>0.30933577981651389</v>
      </c>
      <c r="AL613" s="363">
        <v>1.0627410646410233E-2</v>
      </c>
      <c r="AM613" s="363">
        <v>1.0676384889020419E-2</v>
      </c>
      <c r="AN613" s="363">
        <v>0.10308933332993396</v>
      </c>
      <c r="AO613" s="363">
        <v>0.10332659332921229</v>
      </c>
      <c r="AP613" s="363">
        <v>0.30669999999999997</v>
      </c>
      <c r="AQ613" s="363">
        <v>0.24610000000000001</v>
      </c>
      <c r="AR613" s="363">
        <v>0.37474999999999997</v>
      </c>
      <c r="AS613" s="363">
        <v>0.33326029530461232</v>
      </c>
      <c r="AT613" s="363">
        <v>6.99815994459868E-3</v>
      </c>
      <c r="AU613" s="363">
        <v>8.1287223297702216E-2</v>
      </c>
      <c r="AV613" s="363">
        <v>6.6650000000000015E-2</v>
      </c>
      <c r="AW613" s="363">
        <v>0.28850433752081062</v>
      </c>
    </row>
    <row r="614" spans="35:49">
      <c r="AI614" s="359" t="s">
        <v>1497</v>
      </c>
      <c r="AJ614" s="363">
        <v>68.382800000000003</v>
      </c>
      <c r="AK614" s="363">
        <v>0.31368256880733963</v>
      </c>
      <c r="AL614" s="363">
        <v>1.1312750613584712E-2</v>
      </c>
      <c r="AM614" s="363">
        <v>1.1364883104891555E-2</v>
      </c>
      <c r="AN614" s="363">
        <v>0.10636141506008986</v>
      </c>
      <c r="AO614" s="363">
        <v>0.10660620575225231</v>
      </c>
      <c r="AP614" s="363">
        <v>0.30130000000000001</v>
      </c>
      <c r="AQ614" s="363">
        <v>0.25647500000000001</v>
      </c>
      <c r="AR614" s="363">
        <v>0.37832500000000002</v>
      </c>
      <c r="AS614" s="363">
        <v>0.3390733997891221</v>
      </c>
      <c r="AT614" s="363">
        <v>7.2202833259396399E-3</v>
      </c>
      <c r="AU614" s="363">
        <v>8.2956796565945651E-2</v>
      </c>
      <c r="AV614" s="363">
        <v>6.8849999999999995E-2</v>
      </c>
      <c r="AW614" s="363">
        <v>0.29279197318069189</v>
      </c>
    </row>
    <row r="615" spans="35:49">
      <c r="AI615" s="359" t="s">
        <v>1496</v>
      </c>
      <c r="AJ615" s="363">
        <v>66.783699999999996</v>
      </c>
      <c r="AK615" s="363">
        <v>0.30634724770642224</v>
      </c>
      <c r="AL615" s="363">
        <v>9.0932306575624948E-3</v>
      </c>
      <c r="AM615" s="363">
        <v>9.1351349463070219E-3</v>
      </c>
      <c r="AN615" s="363">
        <v>9.5358432545645883E-2</v>
      </c>
      <c r="AO615" s="363">
        <v>9.5577899884371917E-2</v>
      </c>
      <c r="AP615" s="363">
        <v>0.30130000000000001</v>
      </c>
      <c r="AQ615" s="363">
        <v>0.25535000000000002</v>
      </c>
      <c r="AR615" s="363">
        <v>0.37022500000000003</v>
      </c>
      <c r="AS615" s="363">
        <v>0.31127563005569903</v>
      </c>
      <c r="AT615" s="363">
        <v>6.4733522030341918E-3</v>
      </c>
      <c r="AU615" s="363">
        <v>7.4296103021631199E-2</v>
      </c>
      <c r="AV615" s="363">
        <v>5.549999999999998E-2</v>
      </c>
      <c r="AW615" s="363">
        <v>0.28867618293590641</v>
      </c>
    </row>
    <row r="616" spans="35:49">
      <c r="AI616" s="359" t="s">
        <v>1495</v>
      </c>
      <c r="AJ616" s="363">
        <v>67.480400000000003</v>
      </c>
      <c r="AK616" s="363">
        <v>0.30954311926605521</v>
      </c>
      <c r="AL616" s="363">
        <v>9.9958270398114637E-3</v>
      </c>
      <c r="AM616" s="363">
        <v>1.0041890758888936E-2</v>
      </c>
      <c r="AN616" s="363">
        <v>9.9979133021903449E-2</v>
      </c>
      <c r="AO616" s="363">
        <v>0.10020923489823148</v>
      </c>
      <c r="AP616" s="363">
        <v>0.31304999999999999</v>
      </c>
      <c r="AQ616" s="363">
        <v>0.25159999999999999</v>
      </c>
      <c r="AR616" s="363">
        <v>0.39027499999999998</v>
      </c>
      <c r="AS616" s="363">
        <v>0.32298935689140756</v>
      </c>
      <c r="AT616" s="363">
        <v>6.7870257902465777E-3</v>
      </c>
      <c r="AU616" s="363">
        <v>8.1663555256291556E-2</v>
      </c>
      <c r="AV616" s="363">
        <v>7.0150000000000018E-2</v>
      </c>
      <c r="AW616" s="363">
        <v>0.28963249833859017</v>
      </c>
    </row>
    <row r="617" spans="35:49">
      <c r="AI617" s="359" t="s">
        <v>1494</v>
      </c>
      <c r="AJ617" s="363">
        <v>71.009900000000002</v>
      </c>
      <c r="AK617" s="363">
        <v>0.32573348623853204</v>
      </c>
      <c r="AL617" s="363">
        <v>1.0273598190598433E-2</v>
      </c>
      <c r="AM617" s="363">
        <v>1.032094196106202E-2</v>
      </c>
      <c r="AN617" s="363">
        <v>0.10135875981186053</v>
      </c>
      <c r="AO617" s="363">
        <v>0.1015920368978889</v>
      </c>
      <c r="AP617" s="363">
        <v>0.32389999999999997</v>
      </c>
      <c r="AQ617" s="363">
        <v>0.26122500000000004</v>
      </c>
      <c r="AR617" s="363">
        <v>0.4032</v>
      </c>
      <c r="AS617" s="363">
        <v>0.31117083165848142</v>
      </c>
      <c r="AT617" s="363">
        <v>6.880680959293727E-3</v>
      </c>
      <c r="AU617" s="363">
        <v>8.1483334736133325E-2</v>
      </c>
      <c r="AV617" s="363">
        <v>6.720000000000001E-2</v>
      </c>
      <c r="AW617" s="363">
        <v>0.30606456954795119</v>
      </c>
    </row>
    <row r="618" spans="35:49">
      <c r="AI618" s="359" t="s">
        <v>1493</v>
      </c>
      <c r="AJ618" s="363">
        <v>66.4148</v>
      </c>
      <c r="AK618" s="363">
        <v>0.30465504587155956</v>
      </c>
      <c r="AL618" s="363">
        <v>1.1011342749768532E-2</v>
      </c>
      <c r="AM618" s="363">
        <v>1.1062086264744425E-2</v>
      </c>
      <c r="AN618" s="363">
        <v>0.10493494532217822</v>
      </c>
      <c r="AO618" s="363">
        <v>0.10517645299564168</v>
      </c>
      <c r="AP618" s="363">
        <v>0.2964</v>
      </c>
      <c r="AQ618" s="363">
        <v>0.2397</v>
      </c>
      <c r="AR618" s="363">
        <v>0.37209999999999999</v>
      </c>
      <c r="AS618" s="363">
        <v>0.34443856008351836</v>
      </c>
      <c r="AT618" s="363">
        <v>7.1234482503835074E-3</v>
      </c>
      <c r="AU618" s="363">
        <v>8.1839087618887293E-2</v>
      </c>
      <c r="AV618" s="363">
        <v>6.2500000000000014E-2</v>
      </c>
      <c r="AW618" s="363">
        <v>0.28382094709369332</v>
      </c>
    </row>
    <row r="619" spans="35:49">
      <c r="AI619" s="359" t="s">
        <v>1492</v>
      </c>
      <c r="AJ619" s="363">
        <v>67.419899999999998</v>
      </c>
      <c r="AK619" s="363">
        <v>0.30926559633027501</v>
      </c>
      <c r="AL619" s="363">
        <v>9.6643995044609042E-3</v>
      </c>
      <c r="AM619" s="363">
        <v>9.7089359077072671E-3</v>
      </c>
      <c r="AN619" s="363">
        <v>9.8307677749303504E-2</v>
      </c>
      <c r="AO619" s="363">
        <v>9.8533932772965405E-2</v>
      </c>
      <c r="AP619" s="363">
        <v>0.30559999999999998</v>
      </c>
      <c r="AQ619" s="363">
        <v>0.25485000000000002</v>
      </c>
      <c r="AR619" s="363">
        <v>0.38114999999999999</v>
      </c>
      <c r="AS619" s="363">
        <v>0.3178746000713169</v>
      </c>
      <c r="AT619" s="363">
        <v>6.6735600129438875E-3</v>
      </c>
      <c r="AU619" s="363">
        <v>7.9065566871475451E-2</v>
      </c>
      <c r="AV619" s="363">
        <v>6.7400000000000015E-2</v>
      </c>
      <c r="AW619" s="363">
        <v>0.28901799111208382</v>
      </c>
    </row>
    <row r="620" spans="35:49">
      <c r="AI620" s="359" t="s">
        <v>1491</v>
      </c>
      <c r="AJ620" s="363">
        <v>67.552300000000002</v>
      </c>
      <c r="AK620" s="363">
        <v>0.30987293577981651</v>
      </c>
      <c r="AL620" s="363">
        <v>1.1328932983124313E-2</v>
      </c>
      <c r="AM620" s="363">
        <v>1.1381140047562674E-2</v>
      </c>
      <c r="AN620" s="363">
        <v>0.10643746043158073</v>
      </c>
      <c r="AO620" s="363">
        <v>0.10668242614209088</v>
      </c>
      <c r="AP620" s="363">
        <v>0.31405</v>
      </c>
      <c r="AQ620" s="363">
        <v>0.2397</v>
      </c>
      <c r="AR620" s="363">
        <v>0.38540000000000002</v>
      </c>
      <c r="AS620" s="363">
        <v>0.3434874367576618</v>
      </c>
      <c r="AT620" s="363">
        <v>7.2254456221302289E-3</v>
      </c>
      <c r="AU620" s="363">
        <v>8.7141149734870804E-2</v>
      </c>
      <c r="AV620" s="363">
        <v>7.3900000000000007E-2</v>
      </c>
      <c r="AW620" s="363">
        <v>0.28860786904419261</v>
      </c>
    </row>
    <row r="621" spans="35:49">
      <c r="AI621" s="359" t="s">
        <v>1490</v>
      </c>
      <c r="AJ621" s="363">
        <v>66.874499999999998</v>
      </c>
      <c r="AK621" s="363">
        <v>0.30676376146788992</v>
      </c>
      <c r="AL621" s="363">
        <v>8.5048520353926439E-3</v>
      </c>
      <c r="AM621" s="363">
        <v>8.5440449019151907E-3</v>
      </c>
      <c r="AN621" s="363">
        <v>9.2221754675307729E-2</v>
      </c>
      <c r="AO621" s="363">
        <v>9.2434002952999875E-2</v>
      </c>
      <c r="AP621" s="363">
        <v>0.31030000000000002</v>
      </c>
      <c r="AQ621" s="363">
        <v>0.25800000000000001</v>
      </c>
      <c r="AR621" s="363">
        <v>0.37275000000000003</v>
      </c>
      <c r="AS621" s="363">
        <v>0.30062793021580847</v>
      </c>
      <c r="AT621" s="363">
        <v>6.260420634633646E-3</v>
      </c>
      <c r="AU621" s="363">
        <v>7.3610710377914321E-2</v>
      </c>
      <c r="AV621" s="363">
        <v>5.5300000000000016E-2</v>
      </c>
      <c r="AW621" s="363">
        <v>0.29011627842010834</v>
      </c>
    </row>
    <row r="622" spans="35:49">
      <c r="AI622" s="359" t="s">
        <v>1489</v>
      </c>
      <c r="AJ622" s="363">
        <v>66.189700000000002</v>
      </c>
      <c r="AK622" s="363">
        <v>0.3036224770642203</v>
      </c>
      <c r="AL622" s="363">
        <v>1.1747017522304528E-2</v>
      </c>
      <c r="AM622" s="363">
        <v>1.180115124360547E-2</v>
      </c>
      <c r="AN622" s="363">
        <v>0.10838365892653988</v>
      </c>
      <c r="AO622" s="363">
        <v>0.10863310381097223</v>
      </c>
      <c r="AP622" s="363">
        <v>0.30130000000000001</v>
      </c>
      <c r="AQ622" s="363">
        <v>0.25180000000000002</v>
      </c>
      <c r="AR622" s="363">
        <v>0.373525</v>
      </c>
      <c r="AS622" s="363">
        <v>0.35696849579293582</v>
      </c>
      <c r="AT622" s="363">
        <v>7.3575621846466597E-3</v>
      </c>
      <c r="AU622" s="363">
        <v>8.5627270431781838E-2</v>
      </c>
      <c r="AV622" s="363">
        <v>6.9000000000000006E-2</v>
      </c>
      <c r="AW622" s="363">
        <v>0.27753724101137645</v>
      </c>
    </row>
    <row r="623" spans="35:49">
      <c r="AI623" s="359" t="s">
        <v>1488</v>
      </c>
      <c r="AJ623" s="363">
        <v>65.252200000000002</v>
      </c>
      <c r="AK623" s="363">
        <v>0.2993220183486236</v>
      </c>
      <c r="AL623" s="363">
        <v>1.171285382711894E-2</v>
      </c>
      <c r="AM623" s="363">
        <v>1.1766830112036539E-2</v>
      </c>
      <c r="AN623" s="363">
        <v>0.10822593879065656</v>
      </c>
      <c r="AO623" s="363">
        <v>0.10847502068235128</v>
      </c>
      <c r="AP623" s="363">
        <v>0.30669999999999997</v>
      </c>
      <c r="AQ623" s="363">
        <v>0.22549999999999998</v>
      </c>
      <c r="AR623" s="363">
        <v>0.3735</v>
      </c>
      <c r="AS623" s="363">
        <v>0.36157025596628389</v>
      </c>
      <c r="AT623" s="363">
        <v>7.3468554441746573E-3</v>
      </c>
      <c r="AU623" s="363">
        <v>8.5951796986785636E-2</v>
      </c>
      <c r="AV623" s="363">
        <v>7.195E-2</v>
      </c>
      <c r="AW623" s="363">
        <v>0.27514206222231047</v>
      </c>
    </row>
    <row r="624" spans="35:49">
      <c r="AI624" s="359" t="s">
        <v>1487</v>
      </c>
      <c r="AJ624" s="363">
        <v>65.641999999999996</v>
      </c>
      <c r="AK624" s="363">
        <v>0.30111009174311942</v>
      </c>
      <c r="AL624" s="363">
        <v>1.039154659540443E-2</v>
      </c>
      <c r="AM624" s="363">
        <v>1.0439433906903991E-2</v>
      </c>
      <c r="AN624" s="363">
        <v>0.10193893562032336</v>
      </c>
      <c r="AO624" s="363">
        <v>0.10217354798040436</v>
      </c>
      <c r="AP624" s="363">
        <v>0.31</v>
      </c>
      <c r="AQ624" s="363">
        <v>0.24572500000000003</v>
      </c>
      <c r="AR624" s="363">
        <v>0.376</v>
      </c>
      <c r="AS624" s="363">
        <v>0.33854373671171628</v>
      </c>
      <c r="AT624" s="363">
        <v>6.9200658594813667E-3</v>
      </c>
      <c r="AU624" s="363">
        <v>8.212430771820553E-2</v>
      </c>
      <c r="AV624" s="363">
        <v>6.6000000000000003E-2</v>
      </c>
      <c r="AW624" s="363">
        <v>0.27650203347195879</v>
      </c>
    </row>
    <row r="625" spans="35:49">
      <c r="AI625" s="359" t="s">
        <v>1486</v>
      </c>
      <c r="AJ625" s="363">
        <v>68.851399999999998</v>
      </c>
      <c r="AK625" s="363">
        <v>0.31583211009174283</v>
      </c>
      <c r="AL625" s="363">
        <v>1.2086180345088803E-2</v>
      </c>
      <c r="AM625" s="363">
        <v>1.2141877028706723E-2</v>
      </c>
      <c r="AN625" s="363">
        <v>0.10993716544048607</v>
      </c>
      <c r="AO625" s="363">
        <v>0.11019018571863251</v>
      </c>
      <c r="AP625" s="363">
        <v>0.31659999999999999</v>
      </c>
      <c r="AQ625" s="363">
        <v>0.25575000000000003</v>
      </c>
      <c r="AR625" s="363">
        <v>0.38967499999999999</v>
      </c>
      <c r="AS625" s="363">
        <v>0.34808736011215435</v>
      </c>
      <c r="AT625" s="363">
        <v>7.4630210784856254E-3</v>
      </c>
      <c r="AU625" s="363">
        <v>8.5741907246864743E-2</v>
      </c>
      <c r="AV625" s="363">
        <v>6.4500000000000002E-2</v>
      </c>
      <c r="AW625" s="363">
        <v>0.29160859146204082</v>
      </c>
    </row>
    <row r="626" spans="35:49">
      <c r="AI626" s="359" t="s">
        <v>1485</v>
      </c>
      <c r="AJ626" s="363">
        <v>68.125399999999999</v>
      </c>
      <c r="AK626" s="363">
        <v>0.31250183486238531</v>
      </c>
      <c r="AL626" s="363">
        <v>9.9027630241562171E-3</v>
      </c>
      <c r="AM626" s="363">
        <v>9.9483978768020991E-3</v>
      </c>
      <c r="AN626" s="363">
        <v>9.951262746082136E-2</v>
      </c>
      <c r="AO626" s="363">
        <v>9.9741655675059354E-2</v>
      </c>
      <c r="AP626" s="363">
        <v>0.31669999999999998</v>
      </c>
      <c r="AQ626" s="363">
        <v>0.25535000000000002</v>
      </c>
      <c r="AR626" s="363">
        <v>0.39235000000000003</v>
      </c>
      <c r="AS626" s="363">
        <v>0.31843853814376222</v>
      </c>
      <c r="AT626" s="363">
        <v>6.7553573292521828E-3</v>
      </c>
      <c r="AU626" s="363">
        <v>8.2448590186011278E-2</v>
      </c>
      <c r="AV626" s="363">
        <v>7.1400000000000019E-2</v>
      </c>
      <c r="AW626" s="363">
        <v>0.29238827780461468</v>
      </c>
    </row>
    <row r="627" spans="35:49">
      <c r="AI627" s="359" t="s">
        <v>1484</v>
      </c>
      <c r="AJ627" s="363">
        <v>71.683300000000003</v>
      </c>
      <c r="AK627" s="363">
        <v>0.32882247706422024</v>
      </c>
      <c r="AL627" s="363">
        <v>9.9912408250568078E-3</v>
      </c>
      <c r="AM627" s="363">
        <v>1.0037283409504074E-2</v>
      </c>
      <c r="AN627" s="363">
        <v>9.9956194530688325E-2</v>
      </c>
      <c r="AO627" s="363">
        <v>0.1001862436141014</v>
      </c>
      <c r="AP627" s="363">
        <v>0.33300000000000002</v>
      </c>
      <c r="AQ627" s="363">
        <v>0.26029999999999998</v>
      </c>
      <c r="AR627" s="363">
        <v>0.39902500000000002</v>
      </c>
      <c r="AS627" s="363">
        <v>0.30398224422829379</v>
      </c>
      <c r="AT627" s="363">
        <v>6.7854686239983749E-3</v>
      </c>
      <c r="AU627" s="363">
        <v>8.0309426815924581E-2</v>
      </c>
      <c r="AV627" s="363">
        <v>7.1200000000000013E-2</v>
      </c>
      <c r="AW627" s="363">
        <v>0.31255431239103376</v>
      </c>
    </row>
    <row r="628" spans="35:49">
      <c r="AI628" s="359" t="s">
        <v>1483</v>
      </c>
      <c r="AJ628" s="363">
        <v>68.606999999999999</v>
      </c>
      <c r="AK628" s="363">
        <v>0.31471100917431177</v>
      </c>
      <c r="AL628" s="363">
        <v>9.23949336503661E-3</v>
      </c>
      <c r="AM628" s="363">
        <v>9.2820716754745663E-3</v>
      </c>
      <c r="AN628" s="363">
        <v>9.6122283394833113E-2</v>
      </c>
      <c r="AO628" s="363">
        <v>9.6343508735537375E-2</v>
      </c>
      <c r="AP628" s="363">
        <v>0.31180000000000002</v>
      </c>
      <c r="AQ628" s="363">
        <v>0.2571</v>
      </c>
      <c r="AR628" s="363">
        <v>0.39042500000000002</v>
      </c>
      <c r="AS628" s="363">
        <v>0.30543031731563292</v>
      </c>
      <c r="AT628" s="363">
        <v>6.5252057774415617E-3</v>
      </c>
      <c r="AU628" s="363">
        <v>7.7741587408467289E-2</v>
      </c>
      <c r="AV628" s="363">
        <v>6.9199999999999984E-2</v>
      </c>
      <c r="AW628" s="363">
        <v>0.29517051018488888</v>
      </c>
    </row>
    <row r="629" spans="35:49">
      <c r="AI629" s="359" t="s">
        <v>1482</v>
      </c>
      <c r="AJ629" s="363">
        <v>70.296400000000006</v>
      </c>
      <c r="AK629" s="363">
        <v>0.32246055045871558</v>
      </c>
      <c r="AL629" s="363">
        <v>1.0187971838229108E-2</v>
      </c>
      <c r="AM629" s="363">
        <v>1.0234921017207122E-2</v>
      </c>
      <c r="AN629" s="363">
        <v>0.10093548354384155</v>
      </c>
      <c r="AO629" s="363">
        <v>0.10116778645995533</v>
      </c>
      <c r="AP629" s="363">
        <v>0.33050000000000002</v>
      </c>
      <c r="AQ629" s="363">
        <v>0.26014999999999999</v>
      </c>
      <c r="AR629" s="363">
        <v>0.4032</v>
      </c>
      <c r="AS629" s="363">
        <v>0.31301653303095833</v>
      </c>
      <c r="AT629" s="363">
        <v>6.851947093929894E-3</v>
      </c>
      <c r="AU629" s="363">
        <v>8.2895943102432451E-2</v>
      </c>
      <c r="AV629" s="363">
        <v>7.0950000000000013E-2</v>
      </c>
      <c r="AW629" s="363">
        <v>0.30343578890953127</v>
      </c>
    </row>
    <row r="630" spans="35:49">
      <c r="AI630" s="359" t="s">
        <v>1481</v>
      </c>
      <c r="AJ630" s="363">
        <v>68.047799999999995</v>
      </c>
      <c r="AK630" s="363">
        <v>0.31214587155963303</v>
      </c>
      <c r="AL630" s="363">
        <v>1.2268177712313769E-2</v>
      </c>
      <c r="AM630" s="363">
        <v>1.2324713093476505E-2</v>
      </c>
      <c r="AN630" s="363">
        <v>0.11076180619831806</v>
      </c>
      <c r="AO630" s="363">
        <v>0.11101672438635768</v>
      </c>
      <c r="AP630" s="363">
        <v>0.30599999999999999</v>
      </c>
      <c r="AQ630" s="363">
        <v>0.24095</v>
      </c>
      <c r="AR630" s="363">
        <v>0.39654999999999996</v>
      </c>
      <c r="AS630" s="363">
        <v>0.35483988830253643</v>
      </c>
      <c r="AT630" s="363">
        <v>7.519001340785641E-3</v>
      </c>
      <c r="AU630" s="363">
        <v>8.7169918357040646E-2</v>
      </c>
      <c r="AV630" s="363">
        <v>7.775E-2</v>
      </c>
      <c r="AW630" s="363">
        <v>0.28972297285566712</v>
      </c>
    </row>
    <row r="631" spans="35:49">
      <c r="AI631" s="359" t="s">
        <v>1480</v>
      </c>
      <c r="AJ631" s="363">
        <v>67.660799999999995</v>
      </c>
      <c r="AK631" s="363">
        <v>0.31037064220183469</v>
      </c>
      <c r="AL631" s="363">
        <v>1.1343726018853641E-2</v>
      </c>
      <c r="AM631" s="363">
        <v>1.1396001253963565E-2</v>
      </c>
      <c r="AN631" s="363">
        <v>0.10650692944054692</v>
      </c>
      <c r="AO631" s="363">
        <v>0.10675205503391288</v>
      </c>
      <c r="AP631" s="363">
        <v>0.30559999999999998</v>
      </c>
      <c r="AQ631" s="363">
        <v>0.25159999999999999</v>
      </c>
      <c r="AR631" s="363">
        <v>0.39042500000000002</v>
      </c>
      <c r="AS631" s="363">
        <v>0.34316045063078238</v>
      </c>
      <c r="AT631" s="363">
        <v>7.2301614857432205E-3</v>
      </c>
      <c r="AU631" s="363">
        <v>8.362369329181045E-2</v>
      </c>
      <c r="AV631" s="363">
        <v>6.770000000000001E-2</v>
      </c>
      <c r="AW631" s="363">
        <v>0.28769812676741774</v>
      </c>
    </row>
    <row r="632" spans="35:49">
      <c r="AI632" s="359" t="s">
        <v>1479</v>
      </c>
      <c r="AJ632" s="363">
        <v>68.812200000000004</v>
      </c>
      <c r="AK632" s="363">
        <v>0.31565229357798186</v>
      </c>
      <c r="AL632" s="363">
        <v>9.8510379075835344E-3</v>
      </c>
      <c r="AM632" s="363">
        <v>9.8964343956369147E-3</v>
      </c>
      <c r="AN632" s="363">
        <v>9.925239497152466E-2</v>
      </c>
      <c r="AO632" s="363">
        <v>9.9480824260944456E-2</v>
      </c>
      <c r="AP632" s="363">
        <v>0.32245000000000001</v>
      </c>
      <c r="AQ632" s="363">
        <v>0.25937500000000002</v>
      </c>
      <c r="AR632" s="363">
        <v>0.37774999999999997</v>
      </c>
      <c r="AS632" s="363">
        <v>0.31443584282717835</v>
      </c>
      <c r="AT632" s="363">
        <v>6.7376915967844904E-3</v>
      </c>
      <c r="AU632" s="363">
        <v>7.8252689167578479E-2</v>
      </c>
      <c r="AV632" s="363">
        <v>6.1549999999999994E-2</v>
      </c>
      <c r="AW632" s="363">
        <v>0.29672444033066037</v>
      </c>
    </row>
    <row r="633" spans="35:49">
      <c r="AI633" s="359" t="s">
        <v>1478</v>
      </c>
      <c r="AJ633" s="363">
        <v>69.053399999999996</v>
      </c>
      <c r="AK633" s="363">
        <v>0.31675871559633012</v>
      </c>
      <c r="AL633" s="363">
        <v>1.279507985523104E-2</v>
      </c>
      <c r="AM633" s="363">
        <v>1.285404335686805E-2</v>
      </c>
      <c r="AN633" s="363">
        <v>0.11311533872658933</v>
      </c>
      <c r="AO633" s="363">
        <v>0.11337567356742825</v>
      </c>
      <c r="AP633" s="363">
        <v>0.3165</v>
      </c>
      <c r="AQ633" s="363">
        <v>0.247475</v>
      </c>
      <c r="AR633" s="363">
        <v>0.38435000000000002</v>
      </c>
      <c r="AS633" s="363">
        <v>0.35710252996081998</v>
      </c>
      <c r="AT633" s="363">
        <v>7.6787695392562345E-3</v>
      </c>
      <c r="AU633" s="363">
        <v>8.7258496759532025E-2</v>
      </c>
      <c r="AV633" s="363">
        <v>6.9650000000000004E-2</v>
      </c>
      <c r="AW633" s="363">
        <v>0.29085478484135946</v>
      </c>
    </row>
    <row r="634" spans="35:49">
      <c r="AI634" s="359" t="s">
        <v>1477</v>
      </c>
      <c r="AJ634" s="363">
        <v>66.662300000000002</v>
      </c>
      <c r="AK634" s="363">
        <v>0.30579036697247702</v>
      </c>
      <c r="AL634" s="363">
        <v>9.5384044484891819E-3</v>
      </c>
      <c r="AM634" s="363">
        <v>9.5823602293577965E-3</v>
      </c>
      <c r="AN634" s="363">
        <v>9.7664755405873938E-2</v>
      </c>
      <c r="AO634" s="363">
        <v>9.7889530744394701E-2</v>
      </c>
      <c r="AP634" s="363">
        <v>0.30669999999999997</v>
      </c>
      <c r="AQ634" s="363">
        <v>0.24060000000000001</v>
      </c>
      <c r="AR634" s="363">
        <v>0.38540000000000002</v>
      </c>
      <c r="AS634" s="363">
        <v>0.3193846698730845</v>
      </c>
      <c r="AT634" s="363">
        <v>6.6299156004140615E-3</v>
      </c>
      <c r="AU634" s="363">
        <v>7.8408980725528155E-2</v>
      </c>
      <c r="AV634" s="363">
        <v>7.0699999999999971E-2</v>
      </c>
      <c r="AW634" s="363">
        <v>0.28649880620100032</v>
      </c>
    </row>
    <row r="635" spans="35:49">
      <c r="AI635" s="359" t="s">
        <v>1476</v>
      </c>
      <c r="AJ635" s="363">
        <v>70.6203</v>
      </c>
      <c r="AK635" s="363">
        <v>0.32394633027522945</v>
      </c>
      <c r="AL635" s="363">
        <v>1.1750580926900088E-2</v>
      </c>
      <c r="AM635" s="363">
        <v>1.1804731069420364E-2</v>
      </c>
      <c r="AN635" s="363">
        <v>0.10840009652624895</v>
      </c>
      <c r="AO635" s="363">
        <v>0.10864957924180085</v>
      </c>
      <c r="AP635" s="363">
        <v>0.33300000000000002</v>
      </c>
      <c r="AQ635" s="363">
        <v>0.26090000000000002</v>
      </c>
      <c r="AR635" s="363">
        <v>0.39902500000000002</v>
      </c>
      <c r="AS635" s="363">
        <v>0.33462362865524875</v>
      </c>
      <c r="AT635" s="363">
        <v>7.358678041623842E-3</v>
      </c>
      <c r="AU635" s="363">
        <v>8.492126925342984E-2</v>
      </c>
      <c r="AV635" s="363">
        <v>7.0199999999999985E-2</v>
      </c>
      <c r="AW635" s="363">
        <v>0.30114438235613789</v>
      </c>
    </row>
    <row r="636" spans="35:49">
      <c r="AI636" s="359" t="s">
        <v>1475</v>
      </c>
      <c r="AJ636" s="363">
        <v>69.484099999999998</v>
      </c>
      <c r="AK636" s="363">
        <v>0.31873440366972483</v>
      </c>
      <c r="AL636" s="363">
        <v>1.0127507761341643E-2</v>
      </c>
      <c r="AM636" s="363">
        <v>1.0174178304020638E-2</v>
      </c>
      <c r="AN636" s="363">
        <v>0.10063551938228193</v>
      </c>
      <c r="AO636" s="363">
        <v>0.10086713193117289</v>
      </c>
      <c r="AP636" s="363">
        <v>0.31095</v>
      </c>
      <c r="AQ636" s="363">
        <v>0.2586</v>
      </c>
      <c r="AR636" s="363">
        <v>0.38824999999999998</v>
      </c>
      <c r="AS636" s="363">
        <v>0.31573472528733132</v>
      </c>
      <c r="AT636" s="363">
        <v>6.8315841998026891E-3</v>
      </c>
      <c r="AU636" s="363">
        <v>8.1202954296776361E-2</v>
      </c>
      <c r="AV636" s="363">
        <v>6.5049999999999997E-2</v>
      </c>
      <c r="AW636" s="363">
        <v>0.30129653704819087</v>
      </c>
    </row>
    <row r="637" spans="35:49">
      <c r="AI637" s="359" t="s">
        <v>1474</v>
      </c>
      <c r="AJ637" s="363">
        <v>65.4529</v>
      </c>
      <c r="AK637" s="363">
        <v>0.30024266055045862</v>
      </c>
      <c r="AL637" s="363">
        <v>1.2892592996591195E-2</v>
      </c>
      <c r="AM637" s="363">
        <v>1.2952005867543227E-2</v>
      </c>
      <c r="AN637" s="363">
        <v>0.11354555471964191</v>
      </c>
      <c r="AO637" s="363">
        <v>0.11380687970216576</v>
      </c>
      <c r="AP637" s="363">
        <v>0.29369999999999996</v>
      </c>
      <c r="AQ637" s="363">
        <v>0.22539999999999999</v>
      </c>
      <c r="AR637" s="363">
        <v>0.39147500000000002</v>
      </c>
      <c r="AS637" s="363">
        <v>0.37817928508716869</v>
      </c>
      <c r="AT637" s="363">
        <v>7.7079745038520437E-3</v>
      </c>
      <c r="AU637" s="363">
        <v>9.3949339281205274E-2</v>
      </c>
      <c r="AV637" s="363">
        <v>9.2649999999999955E-2</v>
      </c>
      <c r="AW637" s="363">
        <v>0.2742551989296409</v>
      </c>
    </row>
    <row r="638" spans="35:49">
      <c r="AI638" s="359" t="s">
        <v>1473</v>
      </c>
      <c r="AJ638" s="363">
        <v>68.509600000000006</v>
      </c>
      <c r="AK638" s="363">
        <v>0.31426422018348582</v>
      </c>
      <c r="AL638" s="363">
        <v>1.0899891747327665E-2</v>
      </c>
      <c r="AM638" s="363">
        <v>1.0950121663213968E-2</v>
      </c>
      <c r="AN638" s="363">
        <v>0.10440254665154325</v>
      </c>
      <c r="AO638" s="363">
        <v>0.10464282900998982</v>
      </c>
      <c r="AP638" s="363">
        <v>0.31315000000000004</v>
      </c>
      <c r="AQ638" s="363">
        <v>0.25919999999999999</v>
      </c>
      <c r="AR638" s="363">
        <v>0.39240000000000003</v>
      </c>
      <c r="AS638" s="363">
        <v>0.33221264129459899</v>
      </c>
      <c r="AT638" s="363">
        <v>7.0873066736456807E-3</v>
      </c>
      <c r="AU638" s="363">
        <v>8.251192660550459E-2</v>
      </c>
      <c r="AV638" s="363">
        <v>7.4949999999999961E-2</v>
      </c>
      <c r="AW638" s="363">
        <v>0.2899696492442711</v>
      </c>
    </row>
    <row r="639" spans="35:49">
      <c r="AI639" s="359" t="s">
        <v>1472</v>
      </c>
      <c r="AJ639" s="363">
        <v>66.728999999999999</v>
      </c>
      <c r="AK639" s="363">
        <v>0.30609633027522931</v>
      </c>
      <c r="AL639" s="363">
        <v>1.0040859894789997E-2</v>
      </c>
      <c r="AM639" s="363">
        <v>1.0087131138544789E-2</v>
      </c>
      <c r="AN639" s="363">
        <v>0.10020409120784439</v>
      </c>
      <c r="AO639" s="363">
        <v>0.10043471082521614</v>
      </c>
      <c r="AP639" s="363">
        <v>0.31030000000000002</v>
      </c>
      <c r="AQ639" s="363">
        <v>0.2576</v>
      </c>
      <c r="AR639" s="363">
        <v>0.36320000000000002</v>
      </c>
      <c r="AS639" s="363">
        <v>0.3273612954384163</v>
      </c>
      <c r="AT639" s="363">
        <v>6.80229694697259E-3</v>
      </c>
      <c r="AU639" s="363">
        <v>7.5637715680498277E-2</v>
      </c>
      <c r="AV639" s="363">
        <v>5.2700000000000025E-2</v>
      </c>
      <c r="AW639" s="363">
        <v>0.28663980897266683</v>
      </c>
    </row>
    <row r="640" spans="35:49">
      <c r="AI640" s="359" t="s">
        <v>1471</v>
      </c>
      <c r="AJ640" s="363">
        <v>63.561</v>
      </c>
      <c r="AK640" s="363">
        <v>0.29156422018348643</v>
      </c>
      <c r="AL640" s="363">
        <v>1.2358038077602889E-2</v>
      </c>
      <c r="AM640" s="363">
        <v>1.2414987561831474E-2</v>
      </c>
      <c r="AN640" s="363">
        <v>0.11116671299270699</v>
      </c>
      <c r="AO640" s="363">
        <v>0.11142256307333571</v>
      </c>
      <c r="AP640" s="363">
        <v>0.29059999999999997</v>
      </c>
      <c r="AQ640" s="363">
        <v>0.22459999999999999</v>
      </c>
      <c r="AR640" s="363">
        <v>0.37474999999999997</v>
      </c>
      <c r="AS640" s="363">
        <v>0.38127693762543236</v>
      </c>
      <c r="AT640" s="363">
        <v>7.5464882050252187E-3</v>
      </c>
      <c r="AU640" s="363">
        <v>8.9946460735628314E-2</v>
      </c>
      <c r="AV640" s="363">
        <v>8.005000000000001E-2</v>
      </c>
      <c r="AW640" s="363">
        <v>0.26442582458132036</v>
      </c>
    </row>
    <row r="641" spans="35:49">
      <c r="AI641" s="359" t="s">
        <v>1470</v>
      </c>
      <c r="AJ641" s="363">
        <v>67.8262</v>
      </c>
      <c r="AK641" s="363">
        <v>0.31112935779816536</v>
      </c>
      <c r="AL641" s="363">
        <v>9.1187839087618905E-3</v>
      </c>
      <c r="AM641" s="363">
        <v>9.1608059544243878E-3</v>
      </c>
      <c r="AN641" s="363">
        <v>9.5492323821142241E-2</v>
      </c>
      <c r="AO641" s="363">
        <v>9.571209931050717E-2</v>
      </c>
      <c r="AP641" s="363">
        <v>0.31090000000000001</v>
      </c>
      <c r="AQ641" s="363">
        <v>0.25535000000000002</v>
      </c>
      <c r="AR641" s="363">
        <v>0.380525</v>
      </c>
      <c r="AS641" s="363">
        <v>0.30692161130962659</v>
      </c>
      <c r="AT641" s="363">
        <v>6.4824413350602099E-3</v>
      </c>
      <c r="AU641" s="363">
        <v>7.6305504587155959E-2</v>
      </c>
      <c r="AV641" s="363">
        <v>6.649999999999999E-2</v>
      </c>
      <c r="AW641" s="363">
        <v>0.29392760120347067</v>
      </c>
    </row>
    <row r="642" spans="35:49">
      <c r="AI642" s="359" t="s">
        <v>1469</v>
      </c>
      <c r="AJ642" s="363">
        <v>69.039599999999993</v>
      </c>
      <c r="AK642" s="363">
        <v>0.31669541284403674</v>
      </c>
      <c r="AL642" s="363">
        <v>1.0424434199141488E-2</v>
      </c>
      <c r="AM642" s="363">
        <v>1.0472473066418637E-2</v>
      </c>
      <c r="AN642" s="363">
        <v>0.10210011850699043</v>
      </c>
      <c r="AO642" s="363">
        <v>0.10233510182932656</v>
      </c>
      <c r="AP642" s="363">
        <v>0.31945000000000001</v>
      </c>
      <c r="AQ642" s="363">
        <v>0.25640000000000002</v>
      </c>
      <c r="AR642" s="363">
        <v>0.38840000000000002</v>
      </c>
      <c r="AS642" s="363">
        <v>0.32239216094131351</v>
      </c>
      <c r="AT642" s="363">
        <v>6.9310076667934593E-3</v>
      </c>
      <c r="AU642" s="363">
        <v>8.1602752293577982E-2</v>
      </c>
      <c r="AV642" s="363">
        <v>6.6250000000000003E-2</v>
      </c>
      <c r="AW642" s="363">
        <v>0.29693593323926343</v>
      </c>
    </row>
    <row r="643" spans="35:49">
      <c r="AI643" s="359" t="s">
        <v>1468</v>
      </c>
      <c r="AJ643" s="363">
        <v>66.267499999999998</v>
      </c>
      <c r="AK643" s="363">
        <v>0.30397935779816498</v>
      </c>
      <c r="AL643" s="363">
        <v>9.9292535647251875E-3</v>
      </c>
      <c r="AM643" s="363">
        <v>9.9750104935948884E-3</v>
      </c>
      <c r="AN643" s="363">
        <v>9.964563996846619E-2</v>
      </c>
      <c r="AO643" s="363">
        <v>9.9874974310859718E-2</v>
      </c>
      <c r="AP643" s="363">
        <v>0.3019</v>
      </c>
      <c r="AQ643" s="363">
        <v>0.255</v>
      </c>
      <c r="AR643" s="363">
        <v>0.37369999999999998</v>
      </c>
      <c r="AS643" s="363">
        <v>0.32780396896103881</v>
      </c>
      <c r="AT643" s="363">
        <v>6.7643868066293578E-3</v>
      </c>
      <c r="AU643" s="363">
        <v>7.7823743792610048E-2</v>
      </c>
      <c r="AV643" s="363">
        <v>6.25E-2</v>
      </c>
      <c r="AW643" s="363">
        <v>0.28102235658420194</v>
      </c>
    </row>
    <row r="644" spans="35:49">
      <c r="AI644" s="359" t="s">
        <v>1467</v>
      </c>
      <c r="AJ644" s="363">
        <v>66.375699999999995</v>
      </c>
      <c r="AK644" s="363">
        <v>0.30447568807339465</v>
      </c>
      <c r="AL644" s="363">
        <v>1.019330734471004E-2</v>
      </c>
      <c r="AM644" s="363">
        <v>1.0240281111275524E-2</v>
      </c>
      <c r="AN644" s="363">
        <v>0.10096191036579112</v>
      </c>
      <c r="AO644" s="363">
        <v>0.10119427410320964</v>
      </c>
      <c r="AP644" s="363">
        <v>0.31</v>
      </c>
      <c r="AQ644" s="363">
        <v>0.239125</v>
      </c>
      <c r="AR644" s="363">
        <v>0.37030000000000002</v>
      </c>
      <c r="AS644" s="363">
        <v>0.33159268316179646</v>
      </c>
      <c r="AT644" s="363">
        <v>6.8537410634983906E-3</v>
      </c>
      <c r="AU644" s="363">
        <v>7.91137235922902E-2</v>
      </c>
      <c r="AV644" s="363">
        <v>6.1550000000000021E-2</v>
      </c>
      <c r="AW644" s="363">
        <v>0.28267718495140731</v>
      </c>
    </row>
    <row r="645" spans="35:49">
      <c r="AI645" s="359" t="s">
        <v>1466</v>
      </c>
      <c r="AJ645" s="363">
        <v>68.426000000000002</v>
      </c>
      <c r="AK645" s="363">
        <v>0.31388073394495419</v>
      </c>
      <c r="AL645" s="363">
        <v>1.1012579170103521E-2</v>
      </c>
      <c r="AM645" s="363">
        <v>1.1063328382868975E-2</v>
      </c>
      <c r="AN645" s="363">
        <v>0.10494083652279279</v>
      </c>
      <c r="AO645" s="363">
        <v>0.10518235775484867</v>
      </c>
      <c r="AP645" s="363">
        <v>0.31169999999999998</v>
      </c>
      <c r="AQ645" s="363">
        <v>0.25785000000000002</v>
      </c>
      <c r="AR645" s="363">
        <v>0.3911</v>
      </c>
      <c r="AS645" s="363">
        <v>0.33433347502365801</v>
      </c>
      <c r="AT645" s="363">
        <v>7.1238481711399506E-3</v>
      </c>
      <c r="AU645" s="363">
        <v>8.2063125999494987E-2</v>
      </c>
      <c r="AV645" s="363">
        <v>7.2700000000000015E-2</v>
      </c>
      <c r="AW645" s="363">
        <v>0.29019033332099248</v>
      </c>
    </row>
    <row r="646" spans="35:49">
      <c r="AI646" s="359" t="s">
        <v>1465</v>
      </c>
      <c r="AJ646" s="363">
        <v>70.424300000000002</v>
      </c>
      <c r="AK646" s="363">
        <v>0.32304724770642201</v>
      </c>
      <c r="AL646" s="363">
        <v>1.1095696437379008E-2</v>
      </c>
      <c r="AM646" s="363">
        <v>1.1146828679025916E-2</v>
      </c>
      <c r="AN646" s="363">
        <v>0.10533611174416402</v>
      </c>
      <c r="AO646" s="363">
        <v>0.10557854270175317</v>
      </c>
      <c r="AP646" s="363">
        <v>0.32240000000000002</v>
      </c>
      <c r="AQ646" s="363">
        <v>0.26197500000000001</v>
      </c>
      <c r="AR646" s="363">
        <v>0.39902500000000002</v>
      </c>
      <c r="AS646" s="363">
        <v>0.32607029619361155</v>
      </c>
      <c r="AT646" s="363">
        <v>7.1506812015994584E-3</v>
      </c>
      <c r="AU646" s="363">
        <v>8.2381091658951272E-2</v>
      </c>
      <c r="AV646" s="363">
        <v>6.5699999999999981E-2</v>
      </c>
      <c r="AW646" s="363">
        <v>0.30137194471774414</v>
      </c>
    </row>
    <row r="647" spans="35:49">
      <c r="AI647" s="359" t="s">
        <v>1464</v>
      </c>
      <c r="AJ647" s="363">
        <v>67.504400000000004</v>
      </c>
      <c r="AK647" s="363">
        <v>0.30965321100917437</v>
      </c>
      <c r="AL647" s="363">
        <v>1.0661888361249056E-2</v>
      </c>
      <c r="AM647" s="363">
        <v>1.0711021487337762E-2</v>
      </c>
      <c r="AN647" s="363">
        <v>0.10325642043596639</v>
      </c>
      <c r="AO647" s="363">
        <v>0.10349406498605493</v>
      </c>
      <c r="AP647" s="363">
        <v>0.30070000000000002</v>
      </c>
      <c r="AQ647" s="363">
        <v>0.24185000000000001</v>
      </c>
      <c r="AR647" s="363">
        <v>0.37542500000000001</v>
      </c>
      <c r="AS647" s="363">
        <v>0.33345825835116927</v>
      </c>
      <c r="AT647" s="363">
        <v>7.0095025564376051E-3</v>
      </c>
      <c r="AU647" s="363">
        <v>8.1557234239542128E-2</v>
      </c>
      <c r="AV647" s="363">
        <v>6.9800000000000029E-2</v>
      </c>
      <c r="AW647" s="363">
        <v>0.29043821217282167</v>
      </c>
    </row>
    <row r="648" spans="35:49">
      <c r="AI648" s="359" t="s">
        <v>1463</v>
      </c>
      <c r="AJ648" s="363">
        <v>68.081400000000002</v>
      </c>
      <c r="AK648" s="363">
        <v>0.31230000000000024</v>
      </c>
      <c r="AL648" s="363">
        <v>1.1276511192660554E-2</v>
      </c>
      <c r="AM648" s="363">
        <v>1.1328476682027654E-2</v>
      </c>
      <c r="AN648" s="363">
        <v>0.10619091859787519</v>
      </c>
      <c r="AO648" s="363">
        <v>0.10643531689259751</v>
      </c>
      <c r="AP648" s="363">
        <v>0.30720000000000003</v>
      </c>
      <c r="AQ648" s="363">
        <v>0.25159999999999999</v>
      </c>
      <c r="AR648" s="363">
        <v>0.38114999999999999</v>
      </c>
      <c r="AS648" s="363">
        <v>0.34002855779018604</v>
      </c>
      <c r="AT648" s="363">
        <v>7.2087092719223551E-3</v>
      </c>
      <c r="AU648" s="363">
        <v>8.4447706422018362E-2</v>
      </c>
      <c r="AV648" s="363">
        <v>7.2550000000000031E-2</v>
      </c>
      <c r="AW648" s="363">
        <v>0.29125681639666129</v>
      </c>
    </row>
    <row r="649" spans="35:49">
      <c r="AI649" s="359" t="s">
        <v>1462</v>
      </c>
      <c r="AJ649" s="363">
        <v>67.488200000000006</v>
      </c>
      <c r="AK649" s="363">
        <v>0.3095788990825688</v>
      </c>
      <c r="AL649" s="363">
        <v>9.8150605639255976E-3</v>
      </c>
      <c r="AM649" s="363">
        <v>9.8602912577685723E-3</v>
      </c>
      <c r="AN649" s="363">
        <v>9.9070987498488167E-2</v>
      </c>
      <c r="AO649" s="363">
        <v>9.9298999278787159E-2</v>
      </c>
      <c r="AP649" s="363">
        <v>0.31159999999999999</v>
      </c>
      <c r="AQ649" s="363">
        <v>0.248975</v>
      </c>
      <c r="AR649" s="363">
        <v>0.38895000000000002</v>
      </c>
      <c r="AS649" s="363">
        <v>0.32001854064370394</v>
      </c>
      <c r="AT649" s="363">
        <v>6.7253768550896171E-3</v>
      </c>
      <c r="AU649" s="363">
        <v>7.9258185337934522E-2</v>
      </c>
      <c r="AV649" s="363">
        <v>7.0199999999999999E-2</v>
      </c>
      <c r="AW649" s="363">
        <v>0.29063687312945086</v>
      </c>
    </row>
    <row r="650" spans="35:49">
      <c r="AI650" s="359" t="s">
        <v>1461</v>
      </c>
      <c r="AJ650" s="363">
        <v>67.089299999999994</v>
      </c>
      <c r="AK650" s="363">
        <v>0.3077490825688074</v>
      </c>
      <c r="AL650" s="363">
        <v>8.7138751597087786E-3</v>
      </c>
      <c r="AM650" s="363">
        <v>8.7540312664355479E-3</v>
      </c>
      <c r="AN650" s="363">
        <v>9.334813956211864E-2</v>
      </c>
      <c r="AO650" s="363">
        <v>9.3562980213520067E-2</v>
      </c>
      <c r="AP650" s="363">
        <v>0.30354999999999999</v>
      </c>
      <c r="AQ650" s="363">
        <v>0.25640000000000002</v>
      </c>
      <c r="AR650" s="363">
        <v>0.38540000000000002</v>
      </c>
      <c r="AS650" s="363">
        <v>0.30332548445939755</v>
      </c>
      <c r="AT650" s="363">
        <v>6.3368846231226716E-3</v>
      </c>
      <c r="AU650" s="363">
        <v>7.5892151334062796E-2</v>
      </c>
      <c r="AV650" s="363">
        <v>6.905E-2</v>
      </c>
      <c r="AW650" s="363">
        <v>0.2910715979176729</v>
      </c>
    </row>
    <row r="651" spans="35:49">
      <c r="AI651" s="359" t="s">
        <v>1460</v>
      </c>
      <c r="AJ651" s="363">
        <v>69.195400000000006</v>
      </c>
      <c r="AK651" s="363">
        <v>0.31741009174311924</v>
      </c>
      <c r="AL651" s="363">
        <v>1.1471137604578739E-2</v>
      </c>
      <c r="AM651" s="363">
        <v>1.1523999989853295E-2</v>
      </c>
      <c r="AN651" s="363">
        <v>0.10710339679290633</v>
      </c>
      <c r="AO651" s="363">
        <v>0.10734989515529716</v>
      </c>
      <c r="AP651" s="363">
        <v>0.31315000000000004</v>
      </c>
      <c r="AQ651" s="363">
        <v>0.25180000000000002</v>
      </c>
      <c r="AR651" s="363">
        <v>0.39219999999999999</v>
      </c>
      <c r="AS651" s="363">
        <v>0.33742908489370077</v>
      </c>
      <c r="AT651" s="363">
        <v>7.2706523279934378E-3</v>
      </c>
      <c r="AU651" s="363">
        <v>8.6258168504334654E-2</v>
      </c>
      <c r="AV651" s="363">
        <v>7.8999999999999959E-2</v>
      </c>
      <c r="AW651" s="363">
        <v>0.29625704323503849</v>
      </c>
    </row>
    <row r="652" spans="35:49">
      <c r="AI652" s="359" t="s">
        <v>1459</v>
      </c>
      <c r="AJ652" s="363">
        <v>69.144400000000005</v>
      </c>
      <c r="AK652" s="363">
        <v>0.31717614678899098</v>
      </c>
      <c r="AL652" s="363">
        <v>9.5288221833179018E-3</v>
      </c>
      <c r="AM652" s="363">
        <v>9.5727338062825008E-3</v>
      </c>
      <c r="AN652" s="363">
        <v>9.7615686154008577E-2</v>
      </c>
      <c r="AO652" s="363">
        <v>9.7840348559694437E-2</v>
      </c>
      <c r="AP652" s="363">
        <v>0.31030000000000002</v>
      </c>
      <c r="AQ652" s="363">
        <v>0.25919999999999999</v>
      </c>
      <c r="AR652" s="363">
        <v>0.38484999999999997</v>
      </c>
      <c r="AS652" s="363">
        <v>0.30776490332657253</v>
      </c>
      <c r="AT652" s="363">
        <v>6.6265845625479367E-3</v>
      </c>
      <c r="AU652" s="363">
        <v>7.6034946553320437E-2</v>
      </c>
      <c r="AV652" s="363">
        <v>6.2299999999999967E-2</v>
      </c>
      <c r="AW652" s="363">
        <v>0.30087136117032393</v>
      </c>
    </row>
    <row r="653" spans="35:49">
      <c r="AI653" s="359" t="s">
        <v>1458</v>
      </c>
      <c r="AJ653" s="363">
        <v>67.792500000000004</v>
      </c>
      <c r="AK653" s="363">
        <v>0.31097477064220203</v>
      </c>
      <c r="AL653" s="363">
        <v>9.6276578497180403E-3</v>
      </c>
      <c r="AM653" s="363">
        <v>9.6720249365831006E-3</v>
      </c>
      <c r="AN653" s="363">
        <v>9.8120629073187457E-2</v>
      </c>
      <c r="AO653" s="363">
        <v>9.8346453604505238E-2</v>
      </c>
      <c r="AP653" s="363">
        <v>0.30854999999999999</v>
      </c>
      <c r="AQ653" s="363">
        <v>0.25670000000000004</v>
      </c>
      <c r="AR653" s="363">
        <v>0.39197500000000002</v>
      </c>
      <c r="AS653" s="363">
        <v>0.31552601154928422</v>
      </c>
      <c r="AT653" s="363">
        <v>6.6608623214310693E-3</v>
      </c>
      <c r="AU653" s="363">
        <v>7.9675225149398204E-2</v>
      </c>
      <c r="AV653" s="363">
        <v>7.2099999999999997E-2</v>
      </c>
      <c r="AW653" s="363">
        <v>0.29152597864026081</v>
      </c>
    </row>
    <row r="654" spans="35:49">
      <c r="AI654" s="359" t="s">
        <v>1457</v>
      </c>
      <c r="AJ654" s="363">
        <v>66.174800000000005</v>
      </c>
      <c r="AK654" s="363">
        <v>0.30355412844036683</v>
      </c>
      <c r="AL654" s="363">
        <v>9.4761167031394648E-3</v>
      </c>
      <c r="AM654" s="363">
        <v>9.5197854437069282E-3</v>
      </c>
      <c r="AN654" s="363">
        <v>9.7345347619387873E-2</v>
      </c>
      <c r="AO654" s="363">
        <v>9.7569387841202157E-2</v>
      </c>
      <c r="AP654" s="363">
        <v>0.30070000000000002</v>
      </c>
      <c r="AQ654" s="363">
        <v>0.24060000000000001</v>
      </c>
      <c r="AR654" s="363">
        <v>0.37454999999999999</v>
      </c>
      <c r="AS654" s="363">
        <v>0.32068530288004748</v>
      </c>
      <c r="AT654" s="363">
        <v>6.6082327870212757E-3</v>
      </c>
      <c r="AU654" s="363">
        <v>7.9638187021294493E-2</v>
      </c>
      <c r="AV654" s="363">
        <v>7.2099999999999997E-2</v>
      </c>
      <c r="AW654" s="363">
        <v>0.28493533336660148</v>
      </c>
    </row>
    <row r="655" spans="35:49">
      <c r="AI655" s="359" t="s">
        <v>1456</v>
      </c>
      <c r="AJ655" s="363">
        <v>69.304199999999994</v>
      </c>
      <c r="AK655" s="363">
        <v>0.31790917431192656</v>
      </c>
      <c r="AL655" s="363">
        <v>1.2954856062620984E-2</v>
      </c>
      <c r="AM655" s="363">
        <v>1.3014555860144583E-2</v>
      </c>
      <c r="AN655" s="363">
        <v>0.11381940108180584</v>
      </c>
      <c r="AO655" s="363">
        <v>0.11408135632146289</v>
      </c>
      <c r="AP655" s="363">
        <v>0.31559999999999999</v>
      </c>
      <c r="AQ655" s="363">
        <v>0.25937500000000002</v>
      </c>
      <c r="AR655" s="363">
        <v>0.39729999999999999</v>
      </c>
      <c r="AS655" s="363">
        <v>0.35802490232675188</v>
      </c>
      <c r="AT655" s="363">
        <v>7.7265644062286185E-3</v>
      </c>
      <c r="AU655" s="363">
        <v>8.8860634626714924E-2</v>
      </c>
      <c r="AV655" s="363">
        <v>6.7549999999999985E-2</v>
      </c>
      <c r="AW655" s="363">
        <v>0.29266745585178106</v>
      </c>
    </row>
    <row r="656" spans="35:49">
      <c r="AI656" s="359" t="s">
        <v>1455</v>
      </c>
      <c r="AJ656" s="363">
        <v>67.793300000000002</v>
      </c>
      <c r="AK656" s="363">
        <v>0.31097844036697236</v>
      </c>
      <c r="AL656" s="363">
        <v>9.9079317828886428E-3</v>
      </c>
      <c r="AM656" s="363">
        <v>9.9535904546991898E-3</v>
      </c>
      <c r="AN656" s="363">
        <v>9.9538594438984537E-2</v>
      </c>
      <c r="AO656" s="363">
        <v>9.9767682416197226E-2</v>
      </c>
      <c r="AP656" s="363">
        <v>0.30669999999999997</v>
      </c>
      <c r="AQ656" s="363">
        <v>0.25919999999999999</v>
      </c>
      <c r="AR656" s="363">
        <v>0.388625</v>
      </c>
      <c r="AS656" s="363">
        <v>0.32008197842115133</v>
      </c>
      <c r="AT656" s="363">
        <v>6.7571200825904182E-3</v>
      </c>
      <c r="AU656" s="363">
        <v>7.9003732850770128E-2</v>
      </c>
      <c r="AV656" s="363">
        <v>6.5999999999999989E-2</v>
      </c>
      <c r="AW656" s="363">
        <v>0.29102137293177738</v>
      </c>
    </row>
    <row r="657" spans="35:49">
      <c r="AI657" s="359" t="s">
        <v>1454</v>
      </c>
      <c r="AJ657" s="363">
        <v>66.374399999999994</v>
      </c>
      <c r="AK657" s="363">
        <v>0.30446972477064216</v>
      </c>
      <c r="AL657" s="363">
        <v>1.0903247890749935E-2</v>
      </c>
      <c r="AM657" s="363">
        <v>1.0953493272734958E-2</v>
      </c>
      <c r="AN657" s="363">
        <v>0.10441861850623162</v>
      </c>
      <c r="AO657" s="363">
        <v>0.10465893785403595</v>
      </c>
      <c r="AP657" s="363">
        <v>0.2964</v>
      </c>
      <c r="AQ657" s="363">
        <v>0.23744999999999999</v>
      </c>
      <c r="AR657" s="363">
        <v>0.37524999999999997</v>
      </c>
      <c r="AS657" s="363">
        <v>0.34295238577461334</v>
      </c>
      <c r="AT657" s="363">
        <v>7.0883977022330475E-3</v>
      </c>
      <c r="AU657" s="363">
        <v>8.2903476138372192E-2</v>
      </c>
      <c r="AV657" s="363">
        <v>7.1199999999999999E-2</v>
      </c>
      <c r="AW657" s="363">
        <v>0.28314518491434498</v>
      </c>
    </row>
    <row r="658" spans="35:49">
      <c r="AI658" s="359" t="s">
        <v>1453</v>
      </c>
      <c r="AJ658" s="363">
        <v>67.159099999999995</v>
      </c>
      <c r="AK658" s="363">
        <v>0.3080692660550457</v>
      </c>
      <c r="AL658" s="363">
        <v>9.7053027710209527E-3</v>
      </c>
      <c r="AM658" s="363">
        <v>9.7500276685832613E-3</v>
      </c>
      <c r="AN658" s="363">
        <v>9.851549508082956E-2</v>
      </c>
      <c r="AO658" s="363">
        <v>9.8742228395875598E-2</v>
      </c>
      <c r="AP658" s="363">
        <v>0.30070000000000002</v>
      </c>
      <c r="AQ658" s="363">
        <v>0.24560000000000001</v>
      </c>
      <c r="AR658" s="363">
        <v>0.38100000000000001</v>
      </c>
      <c r="AS658" s="363">
        <v>0.31978358744564556</v>
      </c>
      <c r="AT658" s="363">
        <v>6.687667572652556E-3</v>
      </c>
      <c r="AU658" s="363">
        <v>7.8863130207894941E-2</v>
      </c>
      <c r="AV658" s="363">
        <v>6.0700000000000018E-2</v>
      </c>
      <c r="AW658" s="363">
        <v>0.29041208981650962</v>
      </c>
    </row>
    <row r="659" spans="35:49">
      <c r="AI659" s="359" t="s">
        <v>1452</v>
      </c>
      <c r="AJ659" s="363">
        <v>66.765500000000003</v>
      </c>
      <c r="AK659" s="363">
        <v>0.30626376146788969</v>
      </c>
      <c r="AL659" s="363">
        <v>9.7253614849339264E-3</v>
      </c>
      <c r="AM659" s="363">
        <v>9.7701788189658804E-3</v>
      </c>
      <c r="AN659" s="363">
        <v>9.861724740091829E-2</v>
      </c>
      <c r="AO659" s="363">
        <v>9.8844214898828955E-2</v>
      </c>
      <c r="AP659" s="363">
        <v>0.30864999999999998</v>
      </c>
      <c r="AQ659" s="363">
        <v>0.25240000000000001</v>
      </c>
      <c r="AR659" s="363">
        <v>0.37909999999999999</v>
      </c>
      <c r="AS659" s="363">
        <v>0.32200103247036571</v>
      </c>
      <c r="AT659" s="363">
        <v>6.6945749702242924E-3</v>
      </c>
      <c r="AU659" s="363">
        <v>7.8509380523524963E-2</v>
      </c>
      <c r="AV659" s="363">
        <v>6.585000000000002E-2</v>
      </c>
      <c r="AW659" s="363">
        <v>0.28589143672345646</v>
      </c>
    </row>
    <row r="660" spans="35:49">
      <c r="AI660" s="359" t="s">
        <v>1451</v>
      </c>
      <c r="AJ660" s="363">
        <v>66.442899999999995</v>
      </c>
      <c r="AK660" s="363">
        <v>0.30478394495412892</v>
      </c>
      <c r="AL660" s="363">
        <v>1.0903832356914401E-2</v>
      </c>
      <c r="AM660" s="363">
        <v>1.0954080432291888E-2</v>
      </c>
      <c r="AN660" s="363">
        <v>0.10442141713707204</v>
      </c>
      <c r="AO660" s="363">
        <v>0.10466174292592249</v>
      </c>
      <c r="AP660" s="363">
        <v>0.29980000000000001</v>
      </c>
      <c r="AQ660" s="363">
        <v>0.24560000000000001</v>
      </c>
      <c r="AR660" s="363">
        <v>0.37457499999999999</v>
      </c>
      <c r="AS660" s="363">
        <v>0.34260799778278295</v>
      </c>
      <c r="AT660" s="363">
        <v>7.0885876856737629E-3</v>
      </c>
      <c r="AU660" s="363">
        <v>8.1463172291894634E-2</v>
      </c>
      <c r="AV660" s="363">
        <v>7.0199999999999985E-2</v>
      </c>
      <c r="AW660" s="363">
        <v>0.28285746877580958</v>
      </c>
    </row>
    <row r="661" spans="35:49">
      <c r="AI661" s="359" t="s">
        <v>1450</v>
      </c>
      <c r="AJ661" s="363">
        <v>70.824700000000007</v>
      </c>
      <c r="AK661" s="363">
        <v>0.32488394495412837</v>
      </c>
      <c r="AL661" s="363">
        <v>9.6246265770978858E-3</v>
      </c>
      <c r="AM661" s="363">
        <v>9.6689796949646963E-3</v>
      </c>
      <c r="AN661" s="363">
        <v>9.8105181193950633E-2</v>
      </c>
      <c r="AO661" s="363">
        <v>9.8330970171989537E-2</v>
      </c>
      <c r="AP661" s="363">
        <v>0.32719999999999999</v>
      </c>
      <c r="AQ661" s="363">
        <v>0.2601</v>
      </c>
      <c r="AR661" s="363">
        <v>0.39382499999999998</v>
      </c>
      <c r="AS661" s="363">
        <v>0.30196992716215165</v>
      </c>
      <c r="AT661" s="363">
        <v>6.659813651057403E-3</v>
      </c>
      <c r="AU661" s="363">
        <v>7.9465743624274054E-2</v>
      </c>
      <c r="AV661" s="363">
        <v>6.7099999999999993E-2</v>
      </c>
      <c r="AW661" s="363">
        <v>0.30837947414733091</v>
      </c>
    </row>
    <row r="662" spans="35:49">
      <c r="AI662" s="359" t="s">
        <v>1449</v>
      </c>
      <c r="AJ662" s="363">
        <v>65.599800000000002</v>
      </c>
      <c r="AK662" s="363">
        <v>0.30091651376146783</v>
      </c>
      <c r="AL662" s="363">
        <v>1.1049508993350726E-2</v>
      </c>
      <c r="AM662" s="363">
        <v>1.1100428389633448E-2</v>
      </c>
      <c r="AN662" s="363">
        <v>0.10511664470173468</v>
      </c>
      <c r="AO662" s="363">
        <v>0.10535857055614151</v>
      </c>
      <c r="AP662" s="363">
        <v>0.30070000000000002</v>
      </c>
      <c r="AQ662" s="363">
        <v>0.23744999999999999</v>
      </c>
      <c r="AR662" s="363">
        <v>0.37967499999999998</v>
      </c>
      <c r="AS662" s="363">
        <v>0.3493216220930272</v>
      </c>
      <c r="AT662" s="363">
        <v>7.1357828079841555E-3</v>
      </c>
      <c r="AU662" s="363">
        <v>8.503501388771989E-2</v>
      </c>
      <c r="AV662" s="363">
        <v>7.2199999999999986E-2</v>
      </c>
      <c r="AW662" s="363">
        <v>0.27827276254155453</v>
      </c>
    </row>
    <row r="663" spans="35:49">
      <c r="AI663" s="359" t="s">
        <v>1448</v>
      </c>
      <c r="AJ663" s="363">
        <v>67.069599999999994</v>
      </c>
      <c r="AK663" s="363">
        <v>0.30765871559633035</v>
      </c>
      <c r="AL663" s="363">
        <v>1.094633875431361E-2</v>
      </c>
      <c r="AM663" s="363">
        <v>1.099678271170676E-2</v>
      </c>
      <c r="AN663" s="363">
        <v>0.10462475211112143</v>
      </c>
      <c r="AO663" s="363">
        <v>0.10486554587521471</v>
      </c>
      <c r="AP663" s="363">
        <v>0.29810000000000003</v>
      </c>
      <c r="AQ663" s="363">
        <v>0.24560000000000001</v>
      </c>
      <c r="AR663" s="363">
        <v>0.38765000000000005</v>
      </c>
      <c r="AS663" s="363">
        <v>0.34006757100421753</v>
      </c>
      <c r="AT663" s="363">
        <v>7.1023909631299708E-3</v>
      </c>
      <c r="AU663" s="363">
        <v>8.2835880818112953E-2</v>
      </c>
      <c r="AV663" s="363">
        <v>7.2500000000000037E-2</v>
      </c>
      <c r="AW663" s="363">
        <v>0.28570782120094551</v>
      </c>
    </row>
    <row r="664" spans="35:49">
      <c r="AI664" s="359" t="s">
        <v>1447</v>
      </c>
      <c r="AJ664" s="363">
        <v>65.960099999999997</v>
      </c>
      <c r="AK664" s="363">
        <v>0.30256926605504575</v>
      </c>
      <c r="AL664" s="363">
        <v>9.3186281838649829E-3</v>
      </c>
      <c r="AM664" s="363">
        <v>9.3615711708874023E-3</v>
      </c>
      <c r="AN664" s="363">
        <v>9.6533041927958446E-2</v>
      </c>
      <c r="AO664" s="363">
        <v>9.6755212629022744E-2</v>
      </c>
      <c r="AP664" s="363">
        <v>0.30009999999999998</v>
      </c>
      <c r="AQ664" s="363">
        <v>0.25159999999999999</v>
      </c>
      <c r="AR664" s="363">
        <v>0.37202499999999999</v>
      </c>
      <c r="AS664" s="363">
        <v>0.31904443959749834</v>
      </c>
      <c r="AT664" s="363">
        <v>6.5530898835907386E-3</v>
      </c>
      <c r="AU664" s="363">
        <v>7.5822266644221856E-2</v>
      </c>
      <c r="AV664" s="363">
        <v>6.3700000000000007E-2</v>
      </c>
      <c r="AW664" s="363">
        <v>0.2836407125581461</v>
      </c>
    </row>
    <row r="665" spans="35:49">
      <c r="AI665" s="359" t="s">
        <v>1446</v>
      </c>
      <c r="AJ665" s="363">
        <v>66.511700000000005</v>
      </c>
      <c r="AK665" s="363">
        <v>0.3050995412844037</v>
      </c>
      <c r="AL665" s="363">
        <v>9.5075645410739856E-3</v>
      </c>
      <c r="AM665" s="363">
        <v>9.5513782025535895E-3</v>
      </c>
      <c r="AN665" s="363">
        <v>9.750674100324544E-2</v>
      </c>
      <c r="AO665" s="363">
        <v>9.7731152671773958E-2</v>
      </c>
      <c r="AP665" s="363">
        <v>0.30354999999999999</v>
      </c>
      <c r="AQ665" s="363">
        <v>0.25485000000000002</v>
      </c>
      <c r="AR665" s="363">
        <v>0.37457499999999999</v>
      </c>
      <c r="AS665" s="363">
        <v>0.31958992987260143</v>
      </c>
      <c r="AT665" s="363">
        <v>6.6191888838137572E-3</v>
      </c>
      <c r="AU665" s="363">
        <v>7.6895871559633025E-2</v>
      </c>
      <c r="AV665" s="363">
        <v>6.2949999999999978E-2</v>
      </c>
      <c r="AW665" s="363">
        <v>0.28496422731251125</v>
      </c>
    </row>
    <row r="666" spans="35:49">
      <c r="AI666" s="359" t="s">
        <v>1445</v>
      </c>
      <c r="AJ666" s="363">
        <v>67.202600000000004</v>
      </c>
      <c r="AK666" s="363">
        <v>0.30826880733944945</v>
      </c>
      <c r="AL666" s="363">
        <v>9.9819255407793926E-3</v>
      </c>
      <c r="AM666" s="363">
        <v>1.0027925197649343E-2</v>
      </c>
      <c r="AN666" s="363">
        <v>9.9909586831191499E-2</v>
      </c>
      <c r="AO666" s="363">
        <v>0.10013952864703</v>
      </c>
      <c r="AP666" s="363">
        <v>0.30130000000000001</v>
      </c>
      <c r="AQ666" s="363">
        <v>0.253</v>
      </c>
      <c r="AR666" s="363">
        <v>0.37202499999999999</v>
      </c>
      <c r="AS666" s="363">
        <v>0.32409891773829813</v>
      </c>
      <c r="AT666" s="363">
        <v>6.7823046871952836E-3</v>
      </c>
      <c r="AU666" s="363">
        <v>7.9473512330611895E-2</v>
      </c>
      <c r="AV666" s="363">
        <v>5.8900000000000008E-2</v>
      </c>
      <c r="AW666" s="363">
        <v>0.28958771127432403</v>
      </c>
    </row>
    <row r="667" spans="35:49">
      <c r="AI667" s="359" t="s">
        <v>1444</v>
      </c>
      <c r="AJ667" s="363">
        <v>68.260199999999998</v>
      </c>
      <c r="AK667" s="363">
        <v>0.31312018348623855</v>
      </c>
      <c r="AL667" s="363">
        <v>1.189296885868193E-2</v>
      </c>
      <c r="AM667" s="363">
        <v>1.1947775166786455E-2</v>
      </c>
      <c r="AN667" s="363">
        <v>0.1090548892011813</v>
      </c>
      <c r="AO667" s="363">
        <v>0.10930587892143064</v>
      </c>
      <c r="AP667" s="363">
        <v>0.32240000000000002</v>
      </c>
      <c r="AQ667" s="363">
        <v>0.25919999999999999</v>
      </c>
      <c r="AR667" s="363">
        <v>0.38719999999999999</v>
      </c>
      <c r="AS667" s="363">
        <v>0.34828444460838853</v>
      </c>
      <c r="AT667" s="363">
        <v>7.4031282647624734E-3</v>
      </c>
      <c r="AU667" s="363">
        <v>8.6626782257385737E-2</v>
      </c>
      <c r="AV667" s="363">
        <v>6.3500000000000029E-2</v>
      </c>
      <c r="AW667" s="363">
        <v>0.28741988659949724</v>
      </c>
    </row>
    <row r="668" spans="35:49">
      <c r="AI668" s="359" t="s">
        <v>1443</v>
      </c>
      <c r="AJ668" s="363">
        <v>68.442400000000006</v>
      </c>
      <c r="AK668" s="363">
        <v>0.31395596330275216</v>
      </c>
      <c r="AL668" s="363">
        <v>1.059588732682434E-2</v>
      </c>
      <c r="AM668" s="363">
        <v>1.0644716300680673E-2</v>
      </c>
      <c r="AN668" s="363">
        <v>0.10293632656562182</v>
      </c>
      <c r="AO668" s="363">
        <v>0.10317323441998255</v>
      </c>
      <c r="AP668" s="363">
        <v>0.30830000000000002</v>
      </c>
      <c r="AQ668" s="363">
        <v>0.25180000000000002</v>
      </c>
      <c r="AR668" s="363">
        <v>0.39374999999999999</v>
      </c>
      <c r="AS668" s="363">
        <v>0.32786867776854067</v>
      </c>
      <c r="AT668" s="363">
        <v>6.9877731686377289E-3</v>
      </c>
      <c r="AU668" s="363">
        <v>8.2367081895463337E-2</v>
      </c>
      <c r="AV668" s="363">
        <v>7.2899999999999965E-2</v>
      </c>
      <c r="AW668" s="363">
        <v>0.29362680423464665</v>
      </c>
    </row>
    <row r="669" spans="35:49">
      <c r="AI669" s="359" t="s">
        <v>1442</v>
      </c>
      <c r="AJ669" s="363">
        <v>66.653700000000001</v>
      </c>
      <c r="AK669" s="363">
        <v>0.30575091743119265</v>
      </c>
      <c r="AL669" s="363">
        <v>1.1385114792736304E-2</v>
      </c>
      <c r="AM669" s="363">
        <v>1.1437580759523107E-2</v>
      </c>
      <c r="AN669" s="363">
        <v>0.10670105338156838</v>
      </c>
      <c r="AO669" s="363">
        <v>0.10694662575099369</v>
      </c>
      <c r="AP669" s="363">
        <v>0.30130000000000001</v>
      </c>
      <c r="AQ669" s="363">
        <v>0.23654999999999998</v>
      </c>
      <c r="AR669" s="363">
        <v>0.38540000000000002</v>
      </c>
      <c r="AS669" s="363">
        <v>0.34898032123020789</v>
      </c>
      <c r="AT669" s="363">
        <v>7.2433394775340502E-3</v>
      </c>
      <c r="AU669" s="363">
        <v>8.3638090228095277E-2</v>
      </c>
      <c r="AV669" s="363">
        <v>7.4649999999999994E-2</v>
      </c>
      <c r="AW669" s="363">
        <v>0.28263992864786491</v>
      </c>
    </row>
    <row r="670" spans="35:49">
      <c r="AI670" s="359" t="s">
        <v>1441</v>
      </c>
      <c r="AJ670" s="363">
        <v>66.106800000000007</v>
      </c>
      <c r="AK670" s="363">
        <v>0.30324220183486239</v>
      </c>
      <c r="AL670" s="363">
        <v>9.7933742740510081E-3</v>
      </c>
      <c r="AM670" s="363">
        <v>9.8385050310742846E-3</v>
      </c>
      <c r="AN670" s="363">
        <v>9.896147873819898E-2</v>
      </c>
      <c r="AO670" s="363">
        <v>9.9189238484193865E-2</v>
      </c>
      <c r="AP670" s="363">
        <v>0.29015000000000002</v>
      </c>
      <c r="AQ670" s="363">
        <v>0.23744999999999999</v>
      </c>
      <c r="AR670" s="363">
        <v>0.37287500000000001</v>
      </c>
      <c r="AS670" s="363">
        <v>0.32634467808043011</v>
      </c>
      <c r="AT670" s="363">
        <v>6.7179429160477786E-3</v>
      </c>
      <c r="AU670" s="363">
        <v>7.9340669977274639E-2</v>
      </c>
      <c r="AV670" s="363">
        <v>6.4349999999999991E-2</v>
      </c>
      <c r="AW670" s="363">
        <v>0.2853257356717393</v>
      </c>
    </row>
    <row r="671" spans="35:49">
      <c r="AI671" s="359" t="s">
        <v>1440</v>
      </c>
      <c r="AJ671" s="363">
        <v>67.953699999999998</v>
      </c>
      <c r="AK671" s="363">
        <v>0.31171422018348643</v>
      </c>
      <c r="AL671" s="363">
        <v>1.0958013880355184E-2</v>
      </c>
      <c r="AM671" s="363">
        <v>1.1008511640172488E-2</v>
      </c>
      <c r="AN671" s="363">
        <v>0.10468053248028109</v>
      </c>
      <c r="AO671" s="363">
        <v>0.10492145462283912</v>
      </c>
      <c r="AP671" s="363">
        <v>0.30335000000000001</v>
      </c>
      <c r="AQ671" s="363">
        <v>0.24610000000000001</v>
      </c>
      <c r="AR671" s="363">
        <v>0.39219999999999999</v>
      </c>
      <c r="AS671" s="363">
        <v>0.335822127135112</v>
      </c>
      <c r="AT671" s="363">
        <v>7.1061775813235206E-3</v>
      </c>
      <c r="AU671" s="363">
        <v>8.5949734870802125E-2</v>
      </c>
      <c r="AV671" s="363">
        <v>7.265000000000002E-2</v>
      </c>
      <c r="AW671" s="363">
        <v>0.29056409252372134</v>
      </c>
    </row>
    <row r="672" spans="35:49">
      <c r="AI672" s="359" t="s">
        <v>1439</v>
      </c>
      <c r="AJ672" s="363">
        <v>67.2577</v>
      </c>
      <c r="AK672" s="363">
        <v>0.30852155963302763</v>
      </c>
      <c r="AL672" s="363">
        <v>1.068051049848498E-2</v>
      </c>
      <c r="AM672" s="363">
        <v>1.0729729440874311E-2</v>
      </c>
      <c r="AN672" s="363">
        <v>0.103346555329556</v>
      </c>
      <c r="AO672" s="363">
        <v>0.10358440732501351</v>
      </c>
      <c r="AP672" s="363">
        <v>0.30009999999999998</v>
      </c>
      <c r="AQ672" s="363">
        <v>0.2394</v>
      </c>
      <c r="AR672" s="363">
        <v>0.392175</v>
      </c>
      <c r="AS672" s="363">
        <v>0.33497352811415199</v>
      </c>
      <c r="AT672" s="363">
        <v>7.0156213117108669E-3</v>
      </c>
      <c r="AU672" s="363">
        <v>8.5209182728726546E-2</v>
      </c>
      <c r="AV672" s="363">
        <v>7.5600000000000001E-2</v>
      </c>
      <c r="AW672" s="363">
        <v>0.28925328466488642</v>
      </c>
    </row>
    <row r="673" spans="35:49">
      <c r="AI673" s="359" t="s">
        <v>1438</v>
      </c>
      <c r="AJ673" s="363">
        <v>67.601500000000001</v>
      </c>
      <c r="AK673" s="363">
        <v>0.31009862385321119</v>
      </c>
      <c r="AL673" s="363">
        <v>1.007376453939062E-2</v>
      </c>
      <c r="AM673" s="363">
        <v>1.0120187417452327E-2</v>
      </c>
      <c r="AN673" s="363">
        <v>0.10036814504308934</v>
      </c>
      <c r="AO673" s="363">
        <v>0.10059914223020158</v>
      </c>
      <c r="AP673" s="363">
        <v>0.30654999999999999</v>
      </c>
      <c r="AQ673" s="363">
        <v>0.25180000000000002</v>
      </c>
      <c r="AR673" s="363">
        <v>0.39042500000000002</v>
      </c>
      <c r="AS673" s="363">
        <v>0.32366523848425649</v>
      </c>
      <c r="AT673" s="363">
        <v>6.8134336469733029E-3</v>
      </c>
      <c r="AU673" s="363">
        <v>8.1737118087703065E-2</v>
      </c>
      <c r="AV673" s="363">
        <v>7.2499999999999995E-2</v>
      </c>
      <c r="AW673" s="363">
        <v>0.29066876500381211</v>
      </c>
    </row>
    <row r="674" spans="35:49">
      <c r="AI674" s="359" t="s">
        <v>1437</v>
      </c>
      <c r="AJ674" s="363">
        <v>67.379800000000003</v>
      </c>
      <c r="AK674" s="363">
        <v>0.30908165137614674</v>
      </c>
      <c r="AL674" s="363">
        <v>1.0168712323878466E-2</v>
      </c>
      <c r="AM674" s="363">
        <v>1.0215572749334127E-2</v>
      </c>
      <c r="AN674" s="363">
        <v>0.10084003333933635</v>
      </c>
      <c r="AO674" s="363">
        <v>0.10107211657689834</v>
      </c>
      <c r="AP674" s="363">
        <v>0.30709999999999998</v>
      </c>
      <c r="AQ674" s="363">
        <v>0.25542500000000001</v>
      </c>
      <c r="AR674" s="363">
        <v>0.38765000000000005</v>
      </c>
      <c r="AS674" s="363">
        <v>0.32625693854798216</v>
      </c>
      <c r="AT674" s="363">
        <v>6.845467511840308E-3</v>
      </c>
      <c r="AU674" s="363">
        <v>8.0145366551637065E-2</v>
      </c>
      <c r="AV674" s="363">
        <v>6.6199999999999995E-2</v>
      </c>
      <c r="AW674" s="363">
        <v>0.2890219136719977</v>
      </c>
    </row>
    <row r="675" spans="35:49">
      <c r="AI675" s="359" t="s">
        <v>1436</v>
      </c>
      <c r="AJ675" s="363">
        <v>70.312899999999999</v>
      </c>
      <c r="AK675" s="363">
        <v>0.32253623853211016</v>
      </c>
      <c r="AL675" s="363">
        <v>9.974973961998158E-3</v>
      </c>
      <c r="AM675" s="363">
        <v>1.0020941583942849E-2</v>
      </c>
      <c r="AN675" s="363">
        <v>9.9874791424053339E-2</v>
      </c>
      <c r="AO675" s="363">
        <v>0.10010465315829654</v>
      </c>
      <c r="AP675" s="363">
        <v>0.32240000000000002</v>
      </c>
      <c r="AQ675" s="363">
        <v>0.26182499999999997</v>
      </c>
      <c r="AR675" s="363">
        <v>0.39197500000000002</v>
      </c>
      <c r="AS675" s="363">
        <v>0.30965448062081957</v>
      </c>
      <c r="AT675" s="363">
        <v>6.77994262104717E-3</v>
      </c>
      <c r="AU675" s="363">
        <v>7.803606598771147E-2</v>
      </c>
      <c r="AV675" s="363">
        <v>6.3E-2</v>
      </c>
      <c r="AW675" s="363">
        <v>0.30462801558339098</v>
      </c>
    </row>
    <row r="676" spans="35:49">
      <c r="AI676" s="359" t="s">
        <v>1435</v>
      </c>
      <c r="AJ676" s="363">
        <v>70.9251</v>
      </c>
      <c r="AK676" s="363">
        <v>0.32534449541284421</v>
      </c>
      <c r="AL676" s="363">
        <v>9.2188730201582317E-3</v>
      </c>
      <c r="AM676" s="363">
        <v>9.2613563059654128E-3</v>
      </c>
      <c r="AN676" s="363">
        <v>9.6014962480637525E-2</v>
      </c>
      <c r="AO676" s="363">
        <v>9.6235940822363308E-2</v>
      </c>
      <c r="AP676" s="363">
        <v>0.31169999999999998</v>
      </c>
      <c r="AQ676" s="363">
        <v>0.25995000000000001</v>
      </c>
      <c r="AR676" s="363">
        <v>0.40402499999999997</v>
      </c>
      <c r="AS676" s="363">
        <v>0.2951178330489343</v>
      </c>
      <c r="AT676" s="363">
        <v>6.5179203590701226E-3</v>
      </c>
      <c r="AU676" s="363">
        <v>8.0481398872148821E-2</v>
      </c>
      <c r="AV676" s="363">
        <v>7.5699999999999976E-2</v>
      </c>
      <c r="AW676" s="363">
        <v>0.30983676750107014</v>
      </c>
    </row>
    <row r="677" spans="35:49">
      <c r="AI677" s="359" t="s">
        <v>1434</v>
      </c>
      <c r="AJ677" s="363">
        <v>68.580100000000002</v>
      </c>
      <c r="AK677" s="363">
        <v>0.31458761467889929</v>
      </c>
      <c r="AL677" s="363">
        <v>1.0595116589723088E-2</v>
      </c>
      <c r="AM677" s="363">
        <v>1.0643942011795545E-2</v>
      </c>
      <c r="AN677" s="363">
        <v>0.10293258274095277</v>
      </c>
      <c r="AO677" s="363">
        <v>0.10316948197890471</v>
      </c>
      <c r="AP677" s="363">
        <v>0.30615000000000003</v>
      </c>
      <c r="AQ677" s="363">
        <v>0.247475</v>
      </c>
      <c r="AR677" s="363">
        <v>0.40039999999999998</v>
      </c>
      <c r="AS677" s="363">
        <v>0.32719845899215205</v>
      </c>
      <c r="AT677" s="363">
        <v>6.9875190212590208E-3</v>
      </c>
      <c r="AU677" s="363">
        <v>8.4601611817187117E-2</v>
      </c>
      <c r="AV677" s="363">
        <v>7.7900000000000039E-2</v>
      </c>
      <c r="AW677" s="363">
        <v>0.29455484951177396</v>
      </c>
    </row>
    <row r="678" spans="35:49">
      <c r="AI678" s="359" t="s">
        <v>1433</v>
      </c>
      <c r="AJ678" s="363">
        <v>65.911299999999997</v>
      </c>
      <c r="AK678" s="363">
        <v>0.30234541284403654</v>
      </c>
      <c r="AL678" s="363">
        <v>9.3878450477653391E-3</v>
      </c>
      <c r="AM678" s="363">
        <v>9.4311070065108017E-3</v>
      </c>
      <c r="AN678" s="363">
        <v>9.6890892491324168E-2</v>
      </c>
      <c r="AO678" s="363">
        <v>9.7113886785108142E-2</v>
      </c>
      <c r="AP678" s="363">
        <v>0.29994999999999999</v>
      </c>
      <c r="AQ678" s="363">
        <v>0.24185000000000001</v>
      </c>
      <c r="AR678" s="363">
        <v>0.37369999999999998</v>
      </c>
      <c r="AS678" s="363">
        <v>0.32046423850096539</v>
      </c>
      <c r="AT678" s="363">
        <v>6.5773823627232131E-3</v>
      </c>
      <c r="AU678" s="363">
        <v>7.7506628229946972E-2</v>
      </c>
      <c r="AV678" s="363">
        <v>6.9650000000000004E-2</v>
      </c>
      <c r="AW678" s="363">
        <v>0.28398690346036976</v>
      </c>
    </row>
    <row r="679" spans="35:49">
      <c r="AI679" s="359" t="s">
        <v>1432</v>
      </c>
      <c r="AJ679" s="363">
        <v>70.827399999999997</v>
      </c>
      <c r="AK679" s="363">
        <v>0.32489633027522952</v>
      </c>
      <c r="AL679" s="363">
        <v>1.0395753839744127E-2</v>
      </c>
      <c r="AM679" s="363">
        <v>1.0443660539466451E-2</v>
      </c>
      <c r="AN679" s="363">
        <v>0.101959569632988</v>
      </c>
      <c r="AO679" s="363">
        <v>0.10219422948222884</v>
      </c>
      <c r="AP679" s="363">
        <v>0.32240000000000002</v>
      </c>
      <c r="AQ679" s="363">
        <v>0.25962499999999999</v>
      </c>
      <c r="AR679" s="363">
        <v>0.39240000000000003</v>
      </c>
      <c r="AS679" s="363">
        <v>0.31382185679541214</v>
      </c>
      <c r="AT679" s="363">
        <v>6.9214665875320935E-3</v>
      </c>
      <c r="AU679" s="363">
        <v>8.1517262856661901E-2</v>
      </c>
      <c r="AV679" s="363">
        <v>6.9449999999999984E-2</v>
      </c>
      <c r="AW679" s="363">
        <v>0.30690586267354247</v>
      </c>
    </row>
    <row r="680" spans="35:49">
      <c r="AI680" s="359" t="s">
        <v>1431</v>
      </c>
      <c r="AJ680" s="363">
        <v>67.189599999999999</v>
      </c>
      <c r="AK680" s="363">
        <v>0.30820917431192674</v>
      </c>
      <c r="AL680" s="363">
        <v>1.0983570741520071E-2</v>
      </c>
      <c r="AM680" s="363">
        <v>1.103418627489113E-2</v>
      </c>
      <c r="AN680" s="363">
        <v>0.10480253213315063</v>
      </c>
      <c r="AO680" s="363">
        <v>0.10504373505778976</v>
      </c>
      <c r="AP680" s="363">
        <v>0.30099999999999999</v>
      </c>
      <c r="AQ680" s="363">
        <v>0.23519999999999999</v>
      </c>
      <c r="AR680" s="363">
        <v>0.39080000000000004</v>
      </c>
      <c r="AS680" s="363">
        <v>0.34003702961510157</v>
      </c>
      <c r="AT680" s="363">
        <v>7.1144594574050549E-3</v>
      </c>
      <c r="AU680" s="363">
        <v>8.5483991246528071E-2</v>
      </c>
      <c r="AV680" s="363">
        <v>7.4149999999999994E-2</v>
      </c>
      <c r="AW680" s="363">
        <v>0.28762197298399989</v>
      </c>
    </row>
    <row r="681" spans="35:49">
      <c r="AI681" s="359" t="s">
        <v>1430</v>
      </c>
      <c r="AJ681" s="363">
        <v>69.366200000000006</v>
      </c>
      <c r="AK681" s="363">
        <v>0.31819357798165121</v>
      </c>
      <c r="AL681" s="363">
        <v>1.0937974178941167E-2</v>
      </c>
      <c r="AM681" s="363">
        <v>1.098837958990403E-2</v>
      </c>
      <c r="AN681" s="363">
        <v>0.10458477030113499</v>
      </c>
      <c r="AO681" s="363">
        <v>0.1048254720471319</v>
      </c>
      <c r="AP681" s="363">
        <v>0.32445000000000002</v>
      </c>
      <c r="AQ681" s="363">
        <v>0.25520000000000004</v>
      </c>
      <c r="AR681" s="363">
        <v>0.39232500000000003</v>
      </c>
      <c r="AS681" s="363">
        <v>0.32868284446383739</v>
      </c>
      <c r="AT681" s="363">
        <v>7.0996768210153426E-3</v>
      </c>
      <c r="AU681" s="363">
        <v>8.4433204275734364E-2</v>
      </c>
      <c r="AV681" s="363">
        <v>6.8000000000000005E-2</v>
      </c>
      <c r="AW681" s="363">
        <v>0.29804186168603125</v>
      </c>
    </row>
    <row r="682" spans="35:49">
      <c r="AI682" s="359" t="s">
        <v>1429</v>
      </c>
      <c r="AJ682" s="363">
        <v>68.566800000000001</v>
      </c>
      <c r="AK682" s="363">
        <v>0.31452660550458722</v>
      </c>
      <c r="AL682" s="363">
        <v>1.0781257732514102E-2</v>
      </c>
      <c r="AM682" s="363">
        <v>1.083094094787131E-2</v>
      </c>
      <c r="AN682" s="363">
        <v>0.10383283552188152</v>
      </c>
      <c r="AO682" s="363">
        <v>0.10407180669072345</v>
      </c>
      <c r="AP682" s="363">
        <v>0.31315000000000004</v>
      </c>
      <c r="AQ682" s="363">
        <v>0.25919999999999999</v>
      </c>
      <c r="AR682" s="363">
        <v>0.3911</v>
      </c>
      <c r="AS682" s="363">
        <v>0.3301241729783243</v>
      </c>
      <c r="AT682" s="363">
        <v>7.0486321621437897E-3</v>
      </c>
      <c r="AU682" s="363">
        <v>8.3025932160592536E-2</v>
      </c>
      <c r="AV682" s="363">
        <v>7.0149999999999962E-2</v>
      </c>
      <c r="AW682" s="363">
        <v>0.2926580559681195</v>
      </c>
    </row>
    <row r="683" spans="35:49">
      <c r="AI683" s="359" t="s">
        <v>1428</v>
      </c>
      <c r="AJ683" s="363">
        <v>66.913600000000002</v>
      </c>
      <c r="AK683" s="363">
        <v>0.30694311926605511</v>
      </c>
      <c r="AL683" s="363">
        <v>8.9784687829307357E-3</v>
      </c>
      <c r="AM683" s="363">
        <v>9.0198442151101406E-3</v>
      </c>
      <c r="AN683" s="363">
        <v>9.4754782374984831E-2</v>
      </c>
      <c r="AO683" s="363">
        <v>9.4972860413436749E-2</v>
      </c>
      <c r="AP683" s="363">
        <v>0.30070000000000002</v>
      </c>
      <c r="AQ683" s="363">
        <v>0.2586</v>
      </c>
      <c r="AR683" s="363">
        <v>0.38114999999999999</v>
      </c>
      <c r="AS683" s="363">
        <v>0.30870469617158081</v>
      </c>
      <c r="AT683" s="363">
        <v>6.4323737593056825E-3</v>
      </c>
      <c r="AU683" s="363">
        <v>7.6554936453160513E-2</v>
      </c>
      <c r="AV683" s="363">
        <v>6.3500000000000001E-2</v>
      </c>
      <c r="AW683" s="363">
        <v>0.28976234831751585</v>
      </c>
    </row>
    <row r="684" spans="35:49">
      <c r="AI684" s="359" t="s">
        <v>1427</v>
      </c>
      <c r="AJ684" s="363">
        <v>69.665000000000006</v>
      </c>
      <c r="AK684" s="363">
        <v>0.31956422018348624</v>
      </c>
      <c r="AL684" s="363">
        <v>1.1631882114300147E-2</v>
      </c>
      <c r="AM684" s="363">
        <v>1.1685485257684019E-2</v>
      </c>
      <c r="AN684" s="363">
        <v>0.10785120358299274</v>
      </c>
      <c r="AO684" s="363">
        <v>0.10809942302197556</v>
      </c>
      <c r="AP684" s="363">
        <v>0.31669999999999998</v>
      </c>
      <c r="AQ684" s="363">
        <v>0.26182499999999997</v>
      </c>
      <c r="AR684" s="363">
        <v>0.40092500000000003</v>
      </c>
      <c r="AS684" s="363">
        <v>0.33749461538925457</v>
      </c>
      <c r="AT684" s="363">
        <v>7.3214167607008719E-3</v>
      </c>
      <c r="AU684" s="363">
        <v>8.6640956148472351E-2</v>
      </c>
      <c r="AV684" s="363">
        <v>7.7449999999999991E-2</v>
      </c>
      <c r="AW684" s="363">
        <v>0.29539700138765224</v>
      </c>
    </row>
    <row r="685" spans="35:49">
      <c r="AI685" s="359" t="s">
        <v>1426</v>
      </c>
      <c r="AJ685" s="363">
        <v>66.257099999999994</v>
      </c>
      <c r="AK685" s="363">
        <v>0.30393165137614681</v>
      </c>
      <c r="AL685" s="363">
        <v>1.1072038310116994E-2</v>
      </c>
      <c r="AM685" s="363">
        <v>1.1123061528135966E-2</v>
      </c>
      <c r="AN685" s="363">
        <v>0.10522375354508598</v>
      </c>
      <c r="AO685" s="363">
        <v>0.10546592591039045</v>
      </c>
      <c r="AP685" s="363">
        <v>0.31</v>
      </c>
      <c r="AQ685" s="363">
        <v>0.227025</v>
      </c>
      <c r="AR685" s="363">
        <v>0.39080000000000004</v>
      </c>
      <c r="AS685" s="363">
        <v>0.34620860666749287</v>
      </c>
      <c r="AT685" s="363">
        <v>7.1430538300486244E-3</v>
      </c>
      <c r="AU685" s="363">
        <v>8.6165688915074493E-2</v>
      </c>
      <c r="AV685" s="363">
        <v>8.1600000000000006E-2</v>
      </c>
      <c r="AW685" s="363">
        <v>0.28045050645499847</v>
      </c>
    </row>
    <row r="686" spans="35:49">
      <c r="AI686" s="359" t="s">
        <v>1425</v>
      </c>
      <c r="AJ686" s="363">
        <v>66.805000000000007</v>
      </c>
      <c r="AK686" s="363">
        <v>0.30644495412844042</v>
      </c>
      <c r="AL686" s="363">
        <v>1.1013663850685968E-2</v>
      </c>
      <c r="AM686" s="363">
        <v>1.1064418061979452E-2</v>
      </c>
      <c r="AN686" s="363">
        <v>0.10494600445317567</v>
      </c>
      <c r="AO686" s="363">
        <v>0.10518753757921825</v>
      </c>
      <c r="AP686" s="363">
        <v>0.30669999999999997</v>
      </c>
      <c r="AQ686" s="363">
        <v>0.25180000000000002</v>
      </c>
      <c r="AR686" s="363">
        <v>0.38114999999999999</v>
      </c>
      <c r="AS686" s="363">
        <v>0.34246282420166596</v>
      </c>
      <c r="AT686" s="363">
        <v>7.124198993113803E-3</v>
      </c>
      <c r="AU686" s="363">
        <v>8.2778899082568802E-2</v>
      </c>
      <c r="AV686" s="363">
        <v>6.8850000000000022E-2</v>
      </c>
      <c r="AW686" s="363">
        <v>0.28409806265929666</v>
      </c>
    </row>
    <row r="687" spans="35:49">
      <c r="AI687" s="359" t="s">
        <v>1424</v>
      </c>
      <c r="AJ687" s="363">
        <v>67.774799999999999</v>
      </c>
      <c r="AK687" s="363">
        <v>0.31089357798165135</v>
      </c>
      <c r="AL687" s="363">
        <v>9.9626800505008065E-3</v>
      </c>
      <c r="AM687" s="363">
        <v>1.0008591018475465E-2</v>
      </c>
      <c r="AN687" s="363">
        <v>9.9813225829550295E-2</v>
      </c>
      <c r="AO687" s="363">
        <v>0.10004294587063831</v>
      </c>
      <c r="AP687" s="363">
        <v>0.30395</v>
      </c>
      <c r="AQ687" s="363">
        <v>0.23654999999999998</v>
      </c>
      <c r="AR687" s="363">
        <v>0.37509999999999999</v>
      </c>
      <c r="AS687" s="363">
        <v>0.32105271031182631</v>
      </c>
      <c r="AT687" s="363">
        <v>6.77576327616735E-3</v>
      </c>
      <c r="AU687" s="363">
        <v>7.9815301742277592E-2</v>
      </c>
      <c r="AV687" s="363">
        <v>6.9849999999999995E-2</v>
      </c>
      <c r="AW687" s="363">
        <v>0.29364870361516388</v>
      </c>
    </row>
    <row r="688" spans="35:49">
      <c r="AI688" s="359" t="s">
        <v>1423</v>
      </c>
      <c r="AJ688" s="363">
        <v>68.018299999999996</v>
      </c>
      <c r="AK688" s="363">
        <v>0.31201055045871567</v>
      </c>
      <c r="AL688" s="363">
        <v>8.7504624116235986E-3</v>
      </c>
      <c r="AM688" s="363">
        <v>8.7907871231979011E-3</v>
      </c>
      <c r="AN688" s="363">
        <v>9.3543906330789919E-2</v>
      </c>
      <c r="AO688" s="363">
        <v>9.3759197539216924E-2</v>
      </c>
      <c r="AP688" s="363">
        <v>0.30669999999999997</v>
      </c>
      <c r="AQ688" s="363">
        <v>0.2601</v>
      </c>
      <c r="AR688" s="363">
        <v>0.37975000000000003</v>
      </c>
      <c r="AS688" s="363">
        <v>0.2998100743492883</v>
      </c>
      <c r="AT688" s="363">
        <v>6.3501741373211407E-3</v>
      </c>
      <c r="AU688" s="363">
        <v>7.4523057823415534E-2</v>
      </c>
      <c r="AV688" s="363">
        <v>6.0599999999999959E-2</v>
      </c>
      <c r="AW688" s="363">
        <v>0.29474778904748383</v>
      </c>
    </row>
    <row r="689" spans="35:49">
      <c r="AI689" s="359" t="s">
        <v>1422</v>
      </c>
      <c r="AJ689" s="363">
        <v>68.234099999999998</v>
      </c>
      <c r="AK689" s="363">
        <v>0.31300045871559623</v>
      </c>
      <c r="AL689" s="363">
        <v>1.2316934632817092E-2</v>
      </c>
      <c r="AM689" s="363">
        <v>1.2373694700249429E-2</v>
      </c>
      <c r="AN689" s="363">
        <v>0.11098168602439365</v>
      </c>
      <c r="AO689" s="363">
        <v>0.11123711026563675</v>
      </c>
      <c r="AP689" s="363">
        <v>0.31159999999999999</v>
      </c>
      <c r="AQ689" s="363">
        <v>0.23624999999999999</v>
      </c>
      <c r="AR689" s="363">
        <v>0.3921</v>
      </c>
      <c r="AS689" s="363">
        <v>0.35457355711173477</v>
      </c>
      <c r="AT689" s="363">
        <v>7.5339277559807296E-3</v>
      </c>
      <c r="AU689" s="363">
        <v>8.9098628061610979E-2</v>
      </c>
      <c r="AV689" s="363">
        <v>7.6949999999999991E-2</v>
      </c>
      <c r="AW689" s="363">
        <v>0.28795652234876401</v>
      </c>
    </row>
    <row r="690" spans="35:49">
      <c r="AI690" s="359" t="s">
        <v>1421</v>
      </c>
      <c r="AJ690" s="363">
        <v>69.044600000000003</v>
      </c>
      <c r="AK690" s="363">
        <v>0.31671834862385334</v>
      </c>
      <c r="AL690" s="363">
        <v>9.6522225991078261E-3</v>
      </c>
      <c r="AM690" s="363">
        <v>9.6967028875829774E-3</v>
      </c>
      <c r="AN690" s="363">
        <v>9.8245725602225692E-2</v>
      </c>
      <c r="AO690" s="363">
        <v>9.847183804308203E-2</v>
      </c>
      <c r="AP690" s="363">
        <v>0.3165</v>
      </c>
      <c r="AQ690" s="363">
        <v>0.25785000000000002</v>
      </c>
      <c r="AR690" s="363">
        <v>0.39147500000000002</v>
      </c>
      <c r="AS690" s="363">
        <v>0.31019903339703891</v>
      </c>
      <c r="AT690" s="363">
        <v>6.6693544271654416E-3</v>
      </c>
      <c r="AU690" s="363">
        <v>7.8675734365794128E-2</v>
      </c>
      <c r="AV690" s="363">
        <v>6.4799999999999996E-2</v>
      </c>
      <c r="AW690" s="363">
        <v>0.2966262165545136</v>
      </c>
    </row>
    <row r="691" spans="35:49">
      <c r="AI691" s="359" t="s">
        <v>1420</v>
      </c>
      <c r="AJ691" s="363">
        <v>69.566400000000002</v>
      </c>
      <c r="AK691" s="363">
        <v>0.31911192660550458</v>
      </c>
      <c r="AL691" s="363">
        <v>1.0427868114636814E-2</v>
      </c>
      <c r="AM691" s="363">
        <v>1.0475922806409334E-2</v>
      </c>
      <c r="AN691" s="363">
        <v>0.10211693353522135</v>
      </c>
      <c r="AO691" s="363">
        <v>0.10235195555732843</v>
      </c>
      <c r="AP691" s="363">
        <v>0.32240000000000002</v>
      </c>
      <c r="AQ691" s="363">
        <v>0.2586</v>
      </c>
      <c r="AR691" s="363">
        <v>0.3911</v>
      </c>
      <c r="AS691" s="363">
        <v>0.320003500406493</v>
      </c>
      <c r="AT691" s="363">
        <v>6.9321491452881967E-3</v>
      </c>
      <c r="AU691" s="363">
        <v>8.0569615352243079E-2</v>
      </c>
      <c r="AV691" s="363">
        <v>6.5549999999999997E-2</v>
      </c>
      <c r="AW691" s="363">
        <v>0.29923716130875488</v>
      </c>
    </row>
    <row r="692" spans="35:49">
      <c r="AI692" s="359" t="s">
        <v>1419</v>
      </c>
      <c r="AJ692" s="363">
        <v>67.563199999999995</v>
      </c>
      <c r="AK692" s="363">
        <v>0.30992293577981644</v>
      </c>
      <c r="AL692" s="363">
        <v>1.1857266996885782E-2</v>
      </c>
      <c r="AM692" s="363">
        <v>1.1911908780281569E-2</v>
      </c>
      <c r="AN692" s="363">
        <v>0.108891078591801</v>
      </c>
      <c r="AO692" s="363">
        <v>0.10914169130209395</v>
      </c>
      <c r="AP692" s="363">
        <v>0.31304999999999999</v>
      </c>
      <c r="AQ692" s="363">
        <v>0.25542500000000001</v>
      </c>
      <c r="AR692" s="363">
        <v>0.3916</v>
      </c>
      <c r="AS692" s="363">
        <v>0.35134888716065288</v>
      </c>
      <c r="AT692" s="363">
        <v>7.3920080760093206E-3</v>
      </c>
      <c r="AU692" s="363">
        <v>8.6506918609544653E-2</v>
      </c>
      <c r="AV692" s="363">
        <v>7.0150000000000018E-2</v>
      </c>
      <c r="AW692" s="363">
        <v>0.28145913833729236</v>
      </c>
    </row>
    <row r="693" spans="35:49">
      <c r="AI693" s="359" t="s">
        <v>1418</v>
      </c>
      <c r="AJ693" s="363">
        <v>67.911900000000003</v>
      </c>
      <c r="AK693" s="363">
        <v>0.31152247706422026</v>
      </c>
      <c r="AL693" s="363">
        <v>1.1274375228726543E-2</v>
      </c>
      <c r="AM693" s="363">
        <v>1.1326330874941871E-2</v>
      </c>
      <c r="AN693" s="363">
        <v>0.10618086093419352</v>
      </c>
      <c r="AO693" s="363">
        <v>0.10642523608121277</v>
      </c>
      <c r="AP693" s="363">
        <v>0.30730000000000002</v>
      </c>
      <c r="AQ693" s="363">
        <v>0.24610000000000001</v>
      </c>
      <c r="AR693" s="363">
        <v>0.38824999999999998</v>
      </c>
      <c r="AS693" s="363">
        <v>0.34084494298722584</v>
      </c>
      <c r="AT693" s="363">
        <v>7.2080265132232748E-3</v>
      </c>
      <c r="AU693" s="363">
        <v>8.3710664085514683E-2</v>
      </c>
      <c r="AV693" s="363">
        <v>7.2900000000000006E-2</v>
      </c>
      <c r="AW693" s="363">
        <v>0.28915439793803022</v>
      </c>
    </row>
    <row r="694" spans="35:49">
      <c r="AI694" s="359" t="s">
        <v>1417</v>
      </c>
      <c r="AJ694" s="363">
        <v>66.921300000000002</v>
      </c>
      <c r="AK694" s="363">
        <v>0.30697844036697258</v>
      </c>
      <c r="AL694" s="363">
        <v>8.7419404984849739E-3</v>
      </c>
      <c r="AM694" s="363">
        <v>8.7822259385701585E-3</v>
      </c>
      <c r="AN694" s="363">
        <v>9.3498344897035332E-2</v>
      </c>
      <c r="AO694" s="363">
        <v>9.3713531245867357E-2</v>
      </c>
      <c r="AP694" s="363">
        <v>0.30520000000000003</v>
      </c>
      <c r="AQ694" s="363">
        <v>0.25240000000000001</v>
      </c>
      <c r="AR694" s="363">
        <v>0.36877500000000002</v>
      </c>
      <c r="AS694" s="363">
        <v>0.30457625879284617</v>
      </c>
      <c r="AT694" s="363">
        <v>6.3470812256646138E-3</v>
      </c>
      <c r="AU694" s="363">
        <v>7.3770309738237519E-2</v>
      </c>
      <c r="AV694" s="363">
        <v>5.6999999999999995E-2</v>
      </c>
      <c r="AW694" s="363">
        <v>0.29001237988949696</v>
      </c>
    </row>
    <row r="695" spans="35:49">
      <c r="AI695" s="359" t="s">
        <v>1416</v>
      </c>
      <c r="AJ695" s="363">
        <v>68.067300000000003</v>
      </c>
      <c r="AK695" s="363">
        <v>0.31223532110091762</v>
      </c>
      <c r="AL695" s="363">
        <v>8.8969730184748751E-3</v>
      </c>
      <c r="AM695" s="363">
        <v>8.9379728941360488E-3</v>
      </c>
      <c r="AN695" s="363">
        <v>9.4323766986241994E-2</v>
      </c>
      <c r="AO695" s="363">
        <v>9.4540853043200576E-2</v>
      </c>
      <c r="AP695" s="363">
        <v>0.31169999999999998</v>
      </c>
      <c r="AQ695" s="363">
        <v>0.25485000000000002</v>
      </c>
      <c r="AR695" s="363">
        <v>0.37577499999999997</v>
      </c>
      <c r="AS695" s="363">
        <v>0.30209191789597561</v>
      </c>
      <c r="AT695" s="363">
        <v>6.4031145281944271E-3</v>
      </c>
      <c r="AU695" s="363">
        <v>7.6085186432118507E-2</v>
      </c>
      <c r="AV695" s="363">
        <v>6.1000000000000026E-2</v>
      </c>
      <c r="AW695" s="363">
        <v>0.29451188121252109</v>
      </c>
    </row>
    <row r="696" spans="35:49">
      <c r="AI696" s="359" t="s">
        <v>1415</v>
      </c>
      <c r="AJ696" s="363">
        <v>66.593800000000002</v>
      </c>
      <c r="AK696" s="363">
        <v>0.30547614678899077</v>
      </c>
      <c r="AL696" s="363">
        <v>9.883271357629831E-3</v>
      </c>
      <c r="AM696" s="363">
        <v>9.9288163869276636E-3</v>
      </c>
      <c r="AN696" s="363">
        <v>9.9414643577442008E-2</v>
      </c>
      <c r="AO696" s="363">
        <v>9.9643446281868747E-2</v>
      </c>
      <c r="AP696" s="363">
        <v>0.30669999999999997</v>
      </c>
      <c r="AQ696" s="363">
        <v>0.23069999999999999</v>
      </c>
      <c r="AR696" s="363">
        <v>0.37202499999999999</v>
      </c>
      <c r="AS696" s="363">
        <v>0.32544159215846463</v>
      </c>
      <c r="AT696" s="363">
        <v>6.7487057498333202E-3</v>
      </c>
      <c r="AU696" s="363">
        <v>7.9219703728642371E-2</v>
      </c>
      <c r="AV696" s="363">
        <v>7.149999999999998E-2</v>
      </c>
      <c r="AW696" s="363">
        <v>0.28781639078256077</v>
      </c>
    </row>
    <row r="697" spans="35:49">
      <c r="AI697" s="359" t="s">
        <v>1414</v>
      </c>
      <c r="AJ697" s="363">
        <v>67.463499999999996</v>
      </c>
      <c r="AK697" s="363">
        <v>0.30946559633027504</v>
      </c>
      <c r="AL697" s="363">
        <v>1.0711383541158151E-2</v>
      </c>
      <c r="AM697" s="363">
        <v>1.0760744755633534E-2</v>
      </c>
      <c r="AN697" s="363">
        <v>0.10349581412384827</v>
      </c>
      <c r="AO697" s="363">
        <v>0.10373400963827405</v>
      </c>
      <c r="AP697" s="363">
        <v>0.29980000000000001</v>
      </c>
      <c r="AQ697" s="363">
        <v>0.25640000000000002</v>
      </c>
      <c r="AR697" s="363">
        <v>0.372975</v>
      </c>
      <c r="AS697" s="363">
        <v>0.33443398992045975</v>
      </c>
      <c r="AT697" s="363">
        <v>7.0257536588883606E-3</v>
      </c>
      <c r="AU697" s="363">
        <v>7.9970983082232119E-2</v>
      </c>
      <c r="AV697" s="363">
        <v>6.2099999999999989E-2</v>
      </c>
      <c r="AW697" s="363">
        <v>0.29088422594057961</v>
      </c>
    </row>
    <row r="698" spans="35:49">
      <c r="AI698" s="359" t="s">
        <v>1413</v>
      </c>
      <c r="AJ698" s="363">
        <v>68.370199999999997</v>
      </c>
      <c r="AK698" s="363">
        <v>0.31362477064220179</v>
      </c>
      <c r="AL698" s="363">
        <v>9.7949213130207827E-3</v>
      </c>
      <c r="AM698" s="363">
        <v>9.8400591992559017E-3</v>
      </c>
      <c r="AN698" s="363">
        <v>9.8969294799047564E-2</v>
      </c>
      <c r="AO698" s="363">
        <v>9.9197072533698805E-2</v>
      </c>
      <c r="AP698" s="363">
        <v>0.31159999999999999</v>
      </c>
      <c r="AQ698" s="363">
        <v>0.25159999999999999</v>
      </c>
      <c r="AR698" s="363">
        <v>0.37832500000000002</v>
      </c>
      <c r="AS698" s="363">
        <v>0.31556593758965706</v>
      </c>
      <c r="AT698" s="363">
        <v>6.7184735048311985E-3</v>
      </c>
      <c r="AU698" s="363">
        <v>7.952683275818534E-2</v>
      </c>
      <c r="AV698" s="363">
        <v>6.4949999999999994E-2</v>
      </c>
      <c r="AW698" s="363">
        <v>0.2941186865781365</v>
      </c>
    </row>
    <row r="699" spans="35:49">
      <c r="AI699" s="359" t="s">
        <v>1412</v>
      </c>
      <c r="AJ699" s="363">
        <v>68.505399999999995</v>
      </c>
      <c r="AK699" s="363">
        <v>0.31424495412844045</v>
      </c>
      <c r="AL699" s="363">
        <v>9.6297784378419314E-3</v>
      </c>
      <c r="AM699" s="363">
        <v>9.674155297002494E-3</v>
      </c>
      <c r="AN699" s="363">
        <v>9.8131434504148213E-2</v>
      </c>
      <c r="AO699" s="363">
        <v>9.8357283904154727E-2</v>
      </c>
      <c r="AP699" s="363">
        <v>0.30864999999999998</v>
      </c>
      <c r="AQ699" s="363">
        <v>0.25995000000000001</v>
      </c>
      <c r="AR699" s="363">
        <v>0.37290000000000001</v>
      </c>
      <c r="AS699" s="363">
        <v>0.31227688214220056</v>
      </c>
      <c r="AT699" s="363">
        <v>6.6615958418806747E-3</v>
      </c>
      <c r="AU699" s="363">
        <v>7.6766694722666451E-2</v>
      </c>
      <c r="AV699" s="363">
        <v>5.3849999999999953E-2</v>
      </c>
      <c r="AW699" s="363">
        <v>0.29688454082259502</v>
      </c>
    </row>
    <row r="700" spans="35:49">
      <c r="AI700" s="359" t="s">
        <v>1411</v>
      </c>
      <c r="AJ700" s="363">
        <v>66.284899999999993</v>
      </c>
      <c r="AK700" s="363">
        <v>0.30405917431192658</v>
      </c>
      <c r="AL700" s="363">
        <v>1.1063775902070534E-2</v>
      </c>
      <c r="AM700" s="363">
        <v>1.1114761044476389E-2</v>
      </c>
      <c r="AN700" s="363">
        <v>0.10518448508249938</v>
      </c>
      <c r="AO700" s="363">
        <v>0.10542656707147581</v>
      </c>
      <c r="AP700" s="363">
        <v>0.30630000000000002</v>
      </c>
      <c r="AQ700" s="363">
        <v>0.22539999999999999</v>
      </c>
      <c r="AR700" s="363">
        <v>0.38100000000000001</v>
      </c>
      <c r="AS700" s="363">
        <v>0.34593425875251926</v>
      </c>
      <c r="AT700" s="363">
        <v>7.1403881131108689E-3</v>
      </c>
      <c r="AU700" s="363">
        <v>8.7353875936368994E-2</v>
      </c>
      <c r="AV700" s="363">
        <v>8.0700000000000022E-2</v>
      </c>
      <c r="AW700" s="363">
        <v>0.28170415529667903</v>
      </c>
    </row>
    <row r="701" spans="35:49">
      <c r="AI701" s="359" t="s">
        <v>1410</v>
      </c>
      <c r="AJ701" s="363">
        <v>66.602400000000003</v>
      </c>
      <c r="AK701" s="363">
        <v>0.30551559633027497</v>
      </c>
      <c r="AL701" s="363">
        <v>1.0302244527396684E-2</v>
      </c>
      <c r="AM701" s="363">
        <v>1.0349720308628926E-2</v>
      </c>
      <c r="AN701" s="363">
        <v>0.1014999730413594</v>
      </c>
      <c r="AO701" s="363">
        <v>0.10173357512949659</v>
      </c>
      <c r="AP701" s="363">
        <v>0.30295000000000005</v>
      </c>
      <c r="AQ701" s="363">
        <v>0.2394</v>
      </c>
      <c r="AR701" s="363">
        <v>0.38119999999999998</v>
      </c>
      <c r="AS701" s="363">
        <v>0.33222517691579234</v>
      </c>
      <c r="AT701" s="363">
        <v>6.8902671379448555E-3</v>
      </c>
      <c r="AU701" s="363">
        <v>8.1859001767527986E-2</v>
      </c>
      <c r="AV701" s="363">
        <v>7.1999999999999995E-2</v>
      </c>
      <c r="AW701" s="363">
        <v>0.28407016539697716</v>
      </c>
    </row>
    <row r="702" spans="35:49">
      <c r="AI702" s="359" t="s">
        <v>1409</v>
      </c>
      <c r="AJ702" s="363">
        <v>68.378500000000003</v>
      </c>
      <c r="AK702" s="363">
        <v>0.31366284403669714</v>
      </c>
      <c r="AL702" s="363">
        <v>1.054835655521421E-2</v>
      </c>
      <c r="AM702" s="363">
        <v>1.0596966493256671E-2</v>
      </c>
      <c r="AN702" s="363">
        <v>0.10270519244524208</v>
      </c>
      <c r="AO702" s="363">
        <v>0.10294156834465205</v>
      </c>
      <c r="AP702" s="363">
        <v>0.31315000000000004</v>
      </c>
      <c r="AQ702" s="363">
        <v>0.25640000000000002</v>
      </c>
      <c r="AR702" s="363">
        <v>0.37832500000000002</v>
      </c>
      <c r="AS702" s="363">
        <v>0.32743818529307867</v>
      </c>
      <c r="AT702" s="363">
        <v>6.9720827621638139E-3</v>
      </c>
      <c r="AU702" s="363">
        <v>8.074816513761468E-2</v>
      </c>
      <c r="AV702" s="363">
        <v>6.0199999999999948E-2</v>
      </c>
      <c r="AW702" s="363">
        <v>0.29320280159909556</v>
      </c>
    </row>
    <row r="703" spans="35:49">
      <c r="AI703" s="359" t="s">
        <v>1408</v>
      </c>
      <c r="AJ703" s="363">
        <v>64.314800000000005</v>
      </c>
      <c r="AK703" s="363">
        <v>0.29502201834862413</v>
      </c>
      <c r="AL703" s="363">
        <v>1.0999121625284066E-2</v>
      </c>
      <c r="AM703" s="363">
        <v>1.1049808821713946E-2</v>
      </c>
      <c r="AN703" s="363">
        <v>0.10487669724626185</v>
      </c>
      <c r="AO703" s="363">
        <v>0.10511807086183586</v>
      </c>
      <c r="AP703" s="363">
        <v>0.29239999999999999</v>
      </c>
      <c r="AQ703" s="363">
        <v>0.22539999999999999</v>
      </c>
      <c r="AR703" s="363">
        <v>0.36877500000000002</v>
      </c>
      <c r="AS703" s="363">
        <v>0.35548769489581034</v>
      </c>
      <c r="AT703" s="363">
        <v>7.1194941133398302E-3</v>
      </c>
      <c r="AU703" s="363">
        <v>8.3080220520158246E-2</v>
      </c>
      <c r="AV703" s="363">
        <v>6.7800000000000013E-2</v>
      </c>
      <c r="AW703" s="363">
        <v>0.27260571653559867</v>
      </c>
    </row>
    <row r="704" spans="35:49">
      <c r="AI704" s="359" t="s">
        <v>1407</v>
      </c>
      <c r="AJ704" s="363">
        <v>67.917100000000005</v>
      </c>
      <c r="AK704" s="363">
        <v>0.31154633027522954</v>
      </c>
      <c r="AL704" s="363">
        <v>1.0806527807634034E-2</v>
      </c>
      <c r="AM704" s="363">
        <v>1.0856327474950319E-2</v>
      </c>
      <c r="AN704" s="363">
        <v>0.10395445063889297</v>
      </c>
      <c r="AO704" s="363">
        <v>0.10419370170480709</v>
      </c>
      <c r="AP704" s="363">
        <v>0.3165</v>
      </c>
      <c r="AQ704" s="363">
        <v>0.24610000000000001</v>
      </c>
      <c r="AR704" s="363">
        <v>0.39235000000000003</v>
      </c>
      <c r="AS704" s="363">
        <v>0.33367252487633681</v>
      </c>
      <c r="AT704" s="363">
        <v>7.056887934230348E-3</v>
      </c>
      <c r="AU704" s="363">
        <v>8.4151969531184243E-2</v>
      </c>
      <c r="AV704" s="363">
        <v>7.5800000000000006E-2</v>
      </c>
      <c r="AW704" s="363">
        <v>0.28922328223099586</v>
      </c>
    </row>
    <row r="705" spans="35:49">
      <c r="AI705" s="359" t="s">
        <v>1406</v>
      </c>
      <c r="AJ705" s="363">
        <v>67.800899999999999</v>
      </c>
      <c r="AK705" s="363">
        <v>0.31101330275229361</v>
      </c>
      <c r="AL705" s="363">
        <v>9.0654532634037513E-3</v>
      </c>
      <c r="AM705" s="363">
        <v>9.107229545723584E-3</v>
      </c>
      <c r="AN705" s="363">
        <v>9.5212673859123145E-2</v>
      </c>
      <c r="AO705" s="363">
        <v>9.5431805734375499E-2</v>
      </c>
      <c r="AP705" s="363">
        <v>0.3155</v>
      </c>
      <c r="AQ705" s="363">
        <v>0.25480000000000003</v>
      </c>
      <c r="AR705" s="363">
        <v>0.38435000000000002</v>
      </c>
      <c r="AS705" s="363">
        <v>0.30613698197647587</v>
      </c>
      <c r="AT705" s="363">
        <v>6.4634574586542263E-3</v>
      </c>
      <c r="AU705" s="363">
        <v>7.7289327497685384E-2</v>
      </c>
      <c r="AV705" s="363">
        <v>6.5699999999999981E-2</v>
      </c>
      <c r="AW705" s="363">
        <v>0.29243616234911635</v>
      </c>
    </row>
    <row r="706" spans="35:49">
      <c r="AI706" s="359" t="s">
        <v>1405</v>
      </c>
      <c r="AJ706" s="363">
        <v>70.2864</v>
      </c>
      <c r="AK706" s="363">
        <v>0.32241467889908232</v>
      </c>
      <c r="AL706" s="363">
        <v>1.0241494738658364E-2</v>
      </c>
      <c r="AM706" s="363">
        <v>1.0288690566947112E-2</v>
      </c>
      <c r="AN706" s="363">
        <v>0.10120027044755545</v>
      </c>
      <c r="AO706" s="363">
        <v>0.10143318277046773</v>
      </c>
      <c r="AP706" s="363">
        <v>0.31159999999999999</v>
      </c>
      <c r="AQ706" s="363">
        <v>0.2586</v>
      </c>
      <c r="AR706" s="363">
        <v>0.38119999999999998</v>
      </c>
      <c r="AS706" s="363">
        <v>0.31388232940607436</v>
      </c>
      <c r="AT706" s="363">
        <v>6.8699220001939044E-3</v>
      </c>
      <c r="AU706" s="363">
        <v>8.083696658530426E-2</v>
      </c>
      <c r="AV706" s="363">
        <v>6.1250000000000027E-2</v>
      </c>
      <c r="AW706" s="363">
        <v>0.30537702058418542</v>
      </c>
    </row>
    <row r="707" spans="35:49">
      <c r="AI707" s="359" t="s">
        <v>1404</v>
      </c>
      <c r="AJ707" s="363">
        <v>66.768299999999996</v>
      </c>
      <c r="AK707" s="363">
        <v>0.30627660550458713</v>
      </c>
      <c r="AL707" s="363">
        <v>9.9255967462755623E-3</v>
      </c>
      <c r="AM707" s="363">
        <v>9.9713368234473389E-3</v>
      </c>
      <c r="AN707" s="363">
        <v>9.9627289164543484E-2</v>
      </c>
      <c r="AO707" s="363">
        <v>9.985658127257982E-2</v>
      </c>
      <c r="AP707" s="363">
        <v>0.2923</v>
      </c>
      <c r="AQ707" s="363">
        <v>0.2394</v>
      </c>
      <c r="AR707" s="363">
        <v>0.38779999999999998</v>
      </c>
      <c r="AS707" s="363">
        <v>0.32528533807016924</v>
      </c>
      <c r="AT707" s="363">
        <v>6.7631410728874186E-3</v>
      </c>
      <c r="AU707" s="363">
        <v>8.262232135342143E-2</v>
      </c>
      <c r="AV707" s="363">
        <v>7.1900000000000019E-2</v>
      </c>
      <c r="AW707" s="363">
        <v>0.28673521562398741</v>
      </c>
    </row>
    <row r="708" spans="35:49">
      <c r="AI708" s="359" t="s">
        <v>1403</v>
      </c>
      <c r="AJ708" s="363">
        <v>66.875</v>
      </c>
      <c r="AK708" s="363">
        <v>0.30676605504587157</v>
      </c>
      <c r="AL708" s="363">
        <v>1.0964708389024479E-2</v>
      </c>
      <c r="AM708" s="363">
        <v>1.101523699911215E-2</v>
      </c>
      <c r="AN708" s="363">
        <v>0.10471250349898277</v>
      </c>
      <c r="AO708" s="363">
        <v>0.1049534992228089</v>
      </c>
      <c r="AP708" s="363">
        <v>0.30559999999999998</v>
      </c>
      <c r="AQ708" s="363">
        <v>0.25240000000000001</v>
      </c>
      <c r="AR708" s="363">
        <v>0.38779999999999998</v>
      </c>
      <c r="AS708" s="363">
        <v>0.34134318897612326</v>
      </c>
      <c r="AT708" s="363">
        <v>7.1083479154913634E-3</v>
      </c>
      <c r="AU708" s="363">
        <v>8.1669101927447182E-2</v>
      </c>
      <c r="AV708" s="363">
        <v>6.9949999999999998E-2</v>
      </c>
      <c r="AW708" s="363">
        <v>0.28463011505658486</v>
      </c>
    </row>
    <row r="709" spans="35:49">
      <c r="AI709" s="359" t="s">
        <v>1402</v>
      </c>
      <c r="AJ709" s="363">
        <v>66.777299999999997</v>
      </c>
      <c r="AK709" s="363">
        <v>0.30631788990825692</v>
      </c>
      <c r="AL709" s="363">
        <v>8.6324199093089794E-3</v>
      </c>
      <c r="AM709" s="363">
        <v>8.6722006462182366E-3</v>
      </c>
      <c r="AN709" s="363">
        <v>9.2910816966104537E-2</v>
      </c>
      <c r="AO709" s="363">
        <v>9.3124651119981305E-2</v>
      </c>
      <c r="AP709" s="363">
        <v>0.30864999999999998</v>
      </c>
      <c r="AQ709" s="363">
        <v>0.25669999999999998</v>
      </c>
      <c r="AR709" s="363">
        <v>0.376</v>
      </c>
      <c r="AS709" s="363">
        <v>0.30331502020313467</v>
      </c>
      <c r="AT709" s="363">
        <v>6.3071972308829834E-3</v>
      </c>
      <c r="AU709" s="363">
        <v>7.3459599360323202E-2</v>
      </c>
      <c r="AV709" s="363">
        <v>6.3249999999999987E-2</v>
      </c>
      <c r="AW709" s="363">
        <v>0.28820364189787195</v>
      </c>
    </row>
    <row r="710" spans="35:49">
      <c r="AI710" s="359" t="s">
        <v>1401</v>
      </c>
      <c r="AJ710" s="363">
        <v>68.031899999999993</v>
      </c>
      <c r="AK710" s="363">
        <v>0.3120729357798166</v>
      </c>
      <c r="AL710" s="363">
        <v>1.05069733500968E-2</v>
      </c>
      <c r="AM710" s="363">
        <v>1.0555392582124895E-2</v>
      </c>
      <c r="AN710" s="363">
        <v>0.10250352847632514</v>
      </c>
      <c r="AO710" s="363">
        <v>0.10273944024630899</v>
      </c>
      <c r="AP710" s="363">
        <v>0.31030000000000002</v>
      </c>
      <c r="AQ710" s="363">
        <v>0.25647500000000001</v>
      </c>
      <c r="AR710" s="363">
        <v>0.38430000000000003</v>
      </c>
      <c r="AS710" s="363">
        <v>0.32846016659594801</v>
      </c>
      <c r="AT710" s="363">
        <v>6.9583929199274058E-3</v>
      </c>
      <c r="AU710" s="363">
        <v>8.0429740762562082E-2</v>
      </c>
      <c r="AV710" s="363">
        <v>6.4700000000000008E-2</v>
      </c>
      <c r="AW710" s="363">
        <v>0.2905066030539426</v>
      </c>
    </row>
    <row r="711" spans="35:49">
      <c r="AI711" s="359" t="s">
        <v>1400</v>
      </c>
      <c r="AJ711" s="363">
        <v>64.995199999999997</v>
      </c>
      <c r="AK711" s="363">
        <v>0.29814311926605519</v>
      </c>
      <c r="AL711" s="363">
        <v>1.2082917315040818E-2</v>
      </c>
      <c r="AM711" s="363">
        <v>1.213859896165391E-2</v>
      </c>
      <c r="AN711" s="363">
        <v>0.10992232400673131</v>
      </c>
      <c r="AO711" s="363">
        <v>0.11017531012733256</v>
      </c>
      <c r="AP711" s="363">
        <v>0.28960000000000002</v>
      </c>
      <c r="AQ711" s="363">
        <v>0.22549999999999998</v>
      </c>
      <c r="AR711" s="363">
        <v>0.38840000000000002</v>
      </c>
      <c r="AS711" s="363">
        <v>0.36868978991475393</v>
      </c>
      <c r="AT711" s="363">
        <v>7.4620135763137909E-3</v>
      </c>
      <c r="AU711" s="363">
        <v>8.8368176079454602E-2</v>
      </c>
      <c r="AV711" s="363">
        <v>8.0399999999999971E-2</v>
      </c>
      <c r="AW711" s="363">
        <v>0.27398222736332267</v>
      </c>
    </row>
    <row r="712" spans="35:49">
      <c r="AI712" s="359" t="s">
        <v>1399</v>
      </c>
      <c r="AJ712" s="363">
        <v>72.056200000000004</v>
      </c>
      <c r="AK712" s="363">
        <v>0.33053302752293601</v>
      </c>
      <c r="AL712" s="363">
        <v>9.7693151477148358E-3</v>
      </c>
      <c r="AM712" s="363">
        <v>9.8143350331881766E-3</v>
      </c>
      <c r="AN712" s="363">
        <v>9.8839845951492838E-2</v>
      </c>
      <c r="AO712" s="363">
        <v>9.9067325759748748E-2</v>
      </c>
      <c r="AP712" s="363">
        <v>0.32305</v>
      </c>
      <c r="AQ712" s="363">
        <v>0.27124999999999999</v>
      </c>
      <c r="AR712" s="363">
        <v>0.40010000000000001</v>
      </c>
      <c r="AS712" s="363">
        <v>0.29903167829312988</v>
      </c>
      <c r="AT712" s="363">
        <v>6.7096859444641865E-3</v>
      </c>
      <c r="AU712" s="363">
        <v>7.5793552731251601E-2</v>
      </c>
      <c r="AV712" s="363">
        <v>6.3500000000000001E-2</v>
      </c>
      <c r="AW712" s="363">
        <v>0.31403897606168124</v>
      </c>
    </row>
    <row r="713" spans="35:49">
      <c r="AI713" s="359" t="s">
        <v>1398</v>
      </c>
      <c r="AJ713" s="363">
        <v>67.112200000000001</v>
      </c>
      <c r="AK713" s="363">
        <v>0.30785412844036703</v>
      </c>
      <c r="AL713" s="363">
        <v>8.6665639508458903E-3</v>
      </c>
      <c r="AM713" s="363">
        <v>8.7065020335686822E-3</v>
      </c>
      <c r="AN713" s="363">
        <v>9.3094381951038752E-2</v>
      </c>
      <c r="AO713" s="363">
        <v>9.330863857954784E-2</v>
      </c>
      <c r="AP713" s="363">
        <v>0.30559999999999998</v>
      </c>
      <c r="AQ713" s="363">
        <v>0.25520000000000004</v>
      </c>
      <c r="AR713" s="363">
        <v>0.37290000000000001</v>
      </c>
      <c r="AS713" s="363">
        <v>0.30239770511660241</v>
      </c>
      <c r="AT713" s="363">
        <v>6.3196584340288612E-3</v>
      </c>
      <c r="AU713" s="363">
        <v>7.4356114805151086E-2</v>
      </c>
      <c r="AV713" s="363">
        <v>6.6199999999999981E-2</v>
      </c>
      <c r="AW713" s="363">
        <v>0.28908422138840295</v>
      </c>
    </row>
    <row r="714" spans="35:49">
      <c r="AI714" s="359" t="s">
        <v>1397</v>
      </c>
      <c r="AJ714" s="363">
        <v>69.857699999999994</v>
      </c>
      <c r="AK714" s="363">
        <v>0.32044816513761498</v>
      </c>
      <c r="AL714" s="363">
        <v>1.0026123781036948E-2</v>
      </c>
      <c r="AM714" s="363">
        <v>1.0072327116433431E-2</v>
      </c>
      <c r="AN714" s="363">
        <v>0.10013053370993759</v>
      </c>
      <c r="AO714" s="363">
        <v>0.10036098403480025</v>
      </c>
      <c r="AP714" s="363">
        <v>0.32579999999999998</v>
      </c>
      <c r="AQ714" s="363">
        <v>0.25669999999999998</v>
      </c>
      <c r="AR714" s="363">
        <v>0.38765000000000005</v>
      </c>
      <c r="AS714" s="363">
        <v>0.31247029817423666</v>
      </c>
      <c r="AT714" s="363">
        <v>6.7973035386455737E-3</v>
      </c>
      <c r="AU714" s="363">
        <v>8.0674396094604819E-2</v>
      </c>
      <c r="AV714" s="363">
        <v>6.6600000000000048E-2</v>
      </c>
      <c r="AW714" s="363">
        <v>0.30223173524722613</v>
      </c>
    </row>
    <row r="715" spans="35:49">
      <c r="AI715" s="359" t="s">
        <v>1396</v>
      </c>
      <c r="AJ715" s="363">
        <v>67.405799999999999</v>
      </c>
      <c r="AK715" s="363">
        <v>0.30920091743119249</v>
      </c>
      <c r="AL715" s="363">
        <v>9.3299490817271239E-3</v>
      </c>
      <c r="AM715" s="363">
        <v>9.3729442387857735E-3</v>
      </c>
      <c r="AN715" s="363">
        <v>9.6591661553816974E-2</v>
      </c>
      <c r="AO715" s="363">
        <v>9.6813967167892534E-2</v>
      </c>
      <c r="AP715" s="363">
        <v>0.31095</v>
      </c>
      <c r="AQ715" s="363">
        <v>0.25692499999999996</v>
      </c>
      <c r="AR715" s="363">
        <v>0.38719999999999999</v>
      </c>
      <c r="AS715" s="363">
        <v>0.31239125147586871</v>
      </c>
      <c r="AT715" s="363">
        <v>6.5570692430879773E-3</v>
      </c>
      <c r="AU715" s="363">
        <v>7.8101818028785464E-2</v>
      </c>
      <c r="AV715" s="363">
        <v>6.674999999999999E-2</v>
      </c>
      <c r="AW715" s="363">
        <v>0.28960315468535813</v>
      </c>
    </row>
    <row r="716" spans="35:49">
      <c r="AI716" s="359" t="s">
        <v>1395</v>
      </c>
      <c r="AJ716" s="363">
        <v>67.3476</v>
      </c>
      <c r="AK716" s="363">
        <v>0.30893394495412857</v>
      </c>
      <c r="AL716" s="363">
        <v>1.1242925728474034E-2</v>
      </c>
      <c r="AM716" s="363">
        <v>1.1294736446116772E-2</v>
      </c>
      <c r="AN716" s="363">
        <v>0.10603266349797139</v>
      </c>
      <c r="AO716" s="363">
        <v>0.10627669756873692</v>
      </c>
      <c r="AP716" s="363">
        <v>0.31159999999999999</v>
      </c>
      <c r="AQ716" s="363">
        <v>0.25480000000000003</v>
      </c>
      <c r="AR716" s="363">
        <v>0.38067499999999999</v>
      </c>
      <c r="AS716" s="363">
        <v>0.34322114882427512</v>
      </c>
      <c r="AT716" s="363">
        <v>7.1979662157263197E-3</v>
      </c>
      <c r="AU716" s="363">
        <v>8.2238203854894359E-2</v>
      </c>
      <c r="AV716" s="363">
        <v>6.2799999999999995E-2</v>
      </c>
      <c r="AW716" s="363">
        <v>0.28479025651495382</v>
      </c>
    </row>
    <row r="717" spans="35:49">
      <c r="AI717" s="359" t="s">
        <v>1394</v>
      </c>
      <c r="AJ717" s="363">
        <v>68.496899999999997</v>
      </c>
      <c r="AK717" s="363">
        <v>0.31420596330275247</v>
      </c>
      <c r="AL717" s="363">
        <v>1.0887388817650027E-2</v>
      </c>
      <c r="AM717" s="363">
        <v>1.0937561116348875E-2</v>
      </c>
      <c r="AN717" s="363">
        <v>0.10434265099972315</v>
      </c>
      <c r="AO717" s="363">
        <v>0.10458279550838596</v>
      </c>
      <c r="AP717" s="363">
        <v>0.31240000000000001</v>
      </c>
      <c r="AQ717" s="363">
        <v>0.24710000000000001</v>
      </c>
      <c r="AR717" s="363">
        <v>0.38119999999999998</v>
      </c>
      <c r="AS717" s="363">
        <v>0.33208361134503361</v>
      </c>
      <c r="AT717" s="363">
        <v>7.0832406918618866E-3</v>
      </c>
      <c r="AU717" s="363">
        <v>8.419954128440367E-2</v>
      </c>
      <c r="AV717" s="363">
        <v>6.8799999999999972E-2</v>
      </c>
      <c r="AW717" s="363">
        <v>0.29389435014834886</v>
      </c>
    </row>
    <row r="718" spans="35:49">
      <c r="AI718" s="359" t="s">
        <v>1393</v>
      </c>
      <c r="AJ718" s="363">
        <v>69.115800000000007</v>
      </c>
      <c r="AK718" s="363">
        <v>0.31704495412844047</v>
      </c>
      <c r="AL718" s="363">
        <v>1.0230091740594222E-2</v>
      </c>
      <c r="AM718" s="363">
        <v>1.0277235020504793E-2</v>
      </c>
      <c r="AN718" s="363">
        <v>0.10114391598407796</v>
      </c>
      <c r="AO718" s="363">
        <v>0.10137669860724798</v>
      </c>
      <c r="AP718" s="363">
        <v>0.31090000000000001</v>
      </c>
      <c r="AQ718" s="363">
        <v>0.2576</v>
      </c>
      <c r="AR718" s="363">
        <v>0.39192499999999997</v>
      </c>
      <c r="AS718" s="363">
        <v>0.31902074033041633</v>
      </c>
      <c r="AT718" s="363">
        <v>6.866096409938652E-3</v>
      </c>
      <c r="AU718" s="363">
        <v>8.1990228095278173E-2</v>
      </c>
      <c r="AV718" s="363">
        <v>7.0300000000000001E-2</v>
      </c>
      <c r="AW718" s="363">
        <v>0.29884087805802401</v>
      </c>
    </row>
    <row r="719" spans="35:49">
      <c r="AI719" s="359" t="s">
        <v>1392</v>
      </c>
      <c r="AJ719" s="363">
        <v>69.804699999999997</v>
      </c>
      <c r="AK719" s="363">
        <v>0.32020504587155985</v>
      </c>
      <c r="AL719" s="363">
        <v>1.0184866442429089E-2</v>
      </c>
      <c r="AM719" s="363">
        <v>1.023180131082738E-2</v>
      </c>
      <c r="AN719" s="363">
        <v>0.10092009929854949</v>
      </c>
      <c r="AO719" s="363">
        <v>0.10115236680783787</v>
      </c>
      <c r="AP719" s="363">
        <v>0.32855000000000001</v>
      </c>
      <c r="AQ719" s="363">
        <v>0.2586</v>
      </c>
      <c r="AR719" s="363">
        <v>0.3911</v>
      </c>
      <c r="AS719" s="363">
        <v>0.31517335719634598</v>
      </c>
      <c r="AT719" s="363">
        <v>6.8509027433098718E-3</v>
      </c>
      <c r="AU719" s="363">
        <v>7.9336099654911202E-2</v>
      </c>
      <c r="AV719" s="363">
        <v>6.6649999999999987E-2</v>
      </c>
      <c r="AW719" s="363">
        <v>0.30079550649411119</v>
      </c>
    </row>
    <row r="720" spans="35:49">
      <c r="AI720" s="359" t="s">
        <v>1391</v>
      </c>
      <c r="AJ720" s="363">
        <v>69.884500000000003</v>
      </c>
      <c r="AK720" s="363">
        <v>0.32057110091743096</v>
      </c>
      <c r="AL720" s="363">
        <v>1.0474829485943939E-2</v>
      </c>
      <c r="AM720" s="363">
        <v>1.0523100589565801E-2</v>
      </c>
      <c r="AN720" s="363">
        <v>0.10234661443322851</v>
      </c>
      <c r="AO720" s="363">
        <v>0.10258216506569649</v>
      </c>
      <c r="AP720" s="363">
        <v>0.31405</v>
      </c>
      <c r="AQ720" s="363">
        <v>0.2586</v>
      </c>
      <c r="AR720" s="363">
        <v>0.40010000000000001</v>
      </c>
      <c r="AS720" s="363">
        <v>0.31926338381821195</v>
      </c>
      <c r="AT720" s="363">
        <v>6.9477409005993789E-3</v>
      </c>
      <c r="AU720" s="363">
        <v>8.314606514603147E-2</v>
      </c>
      <c r="AV720" s="363">
        <v>7.7399999999999997E-2</v>
      </c>
      <c r="AW720" s="363">
        <v>0.30074310759672057</v>
      </c>
    </row>
    <row r="721" spans="35:49">
      <c r="AI721" s="359" t="s">
        <v>1390</v>
      </c>
      <c r="AJ721" s="363">
        <v>66.580799999999996</v>
      </c>
      <c r="AK721" s="363">
        <v>0.30541651376146783</v>
      </c>
      <c r="AL721" s="363">
        <v>1.0038147892433295E-2</v>
      </c>
      <c r="AM721" s="363">
        <v>1.0084406638481374E-2</v>
      </c>
      <c r="AN721" s="363">
        <v>0.10019055790059907</v>
      </c>
      <c r="AO721" s="363">
        <v>0.10042114637107752</v>
      </c>
      <c r="AP721" s="363">
        <v>0.31105000000000005</v>
      </c>
      <c r="AQ721" s="363">
        <v>0.232125</v>
      </c>
      <c r="AR721" s="363">
        <v>0.38779999999999998</v>
      </c>
      <c r="AS721" s="363">
        <v>0.32804564712846046</v>
      </c>
      <c r="AT721" s="363">
        <v>6.8013782462144909E-3</v>
      </c>
      <c r="AU721" s="363">
        <v>8.2930586650955304E-2</v>
      </c>
      <c r="AV721" s="363">
        <v>7.6749999999999929E-2</v>
      </c>
      <c r="AW721" s="363">
        <v>0.28489185989337301</v>
      </c>
    </row>
    <row r="722" spans="35:49">
      <c r="AI722" s="359" t="s">
        <v>1389</v>
      </c>
      <c r="AJ722" s="363">
        <v>68.811800000000005</v>
      </c>
      <c r="AK722" s="363">
        <v>0.31565045871559644</v>
      </c>
      <c r="AL722" s="363">
        <v>9.5690972704317798E-3</v>
      </c>
      <c r="AM722" s="363">
        <v>9.6131944928761655E-3</v>
      </c>
      <c r="AN722" s="363">
        <v>9.7821762764896958E-2</v>
      </c>
      <c r="AO722" s="363">
        <v>9.8046899455700109E-2</v>
      </c>
      <c r="AP722" s="363">
        <v>0.30459999999999998</v>
      </c>
      <c r="AQ722" s="363">
        <v>0.26029999999999998</v>
      </c>
      <c r="AR722" s="363">
        <v>0.39232500000000003</v>
      </c>
      <c r="AS722" s="363">
        <v>0.30990534011241572</v>
      </c>
      <c r="AT722" s="363">
        <v>6.640573954439938E-3</v>
      </c>
      <c r="AU722" s="363">
        <v>7.8219762646241905E-2</v>
      </c>
      <c r="AV722" s="363">
        <v>6.8000000000000005E-2</v>
      </c>
      <c r="AW722" s="363">
        <v>0.29753575216609041</v>
      </c>
    </row>
    <row r="723" spans="35:49">
      <c r="AI723" s="359" t="s">
        <v>1388</v>
      </c>
      <c r="AJ723" s="363">
        <v>66.611699999999999</v>
      </c>
      <c r="AK723" s="363">
        <v>0.30555825688073401</v>
      </c>
      <c r="AL723" s="363">
        <v>1.1011550413475299E-2</v>
      </c>
      <c r="AM723" s="363">
        <v>1.1062294885426798E-2</v>
      </c>
      <c r="AN723" s="363">
        <v>0.10493593480536255</v>
      </c>
      <c r="AO723" s="363">
        <v>0.10517744475612059</v>
      </c>
      <c r="AP723" s="363">
        <v>0.3004</v>
      </c>
      <c r="AQ723" s="363">
        <v>0.25485000000000002</v>
      </c>
      <c r="AR723" s="363">
        <v>0.39192499999999997</v>
      </c>
      <c r="AS723" s="363">
        <v>0.34342365962089288</v>
      </c>
      <c r="AT723" s="363">
        <v>7.1235154208788704E-3</v>
      </c>
      <c r="AU723" s="363">
        <v>8.4040745728474031E-2</v>
      </c>
      <c r="AV723" s="363">
        <v>7.4699999999999989E-2</v>
      </c>
      <c r="AW723" s="363">
        <v>0.28157287527273439</v>
      </c>
    </row>
    <row r="724" spans="35:49">
      <c r="AI724" s="359" t="s">
        <v>1387</v>
      </c>
      <c r="AJ724" s="363">
        <v>68.112300000000005</v>
      </c>
      <c r="AK724" s="363">
        <v>0.31244174311926609</v>
      </c>
      <c r="AL724" s="363">
        <v>1.0645026835493648E-2</v>
      </c>
      <c r="AM724" s="363">
        <v>1.0694082258698688E-2</v>
      </c>
      <c r="AN724" s="363">
        <v>0.1031747393284502</v>
      </c>
      <c r="AO724" s="363">
        <v>0.10341219588955013</v>
      </c>
      <c r="AP724" s="363">
        <v>0.31030000000000002</v>
      </c>
      <c r="AQ724" s="363">
        <v>0.25159999999999999</v>
      </c>
      <c r="AR724" s="363">
        <v>0.39240000000000003</v>
      </c>
      <c r="AS724" s="363">
        <v>0.33022072626533155</v>
      </c>
      <c r="AT724" s="363">
        <v>7.0039576815568967E-3</v>
      </c>
      <c r="AU724" s="363">
        <v>8.3654284151165728E-2</v>
      </c>
      <c r="AV724" s="363">
        <v>6.9700000000000012E-2</v>
      </c>
      <c r="AW724" s="363">
        <v>0.28949508536862184</v>
      </c>
    </row>
    <row r="725" spans="35:49">
      <c r="AI725" s="359" t="s">
        <v>1386</v>
      </c>
      <c r="AJ725" s="363">
        <v>67.485399999999998</v>
      </c>
      <c r="AK725" s="363">
        <v>0.30956605504587165</v>
      </c>
      <c r="AL725" s="363">
        <v>1.0493823434896058E-2</v>
      </c>
      <c r="AM725" s="363">
        <v>1.0542182068236592E-2</v>
      </c>
      <c r="AN725" s="363">
        <v>0.10243936467440658</v>
      </c>
      <c r="AO725" s="363">
        <v>0.10267512877146341</v>
      </c>
      <c r="AP725" s="363">
        <v>0.31079999999999997</v>
      </c>
      <c r="AQ725" s="363">
        <v>0.25485000000000002</v>
      </c>
      <c r="AR725" s="363">
        <v>0.39147500000000002</v>
      </c>
      <c r="AS725" s="363">
        <v>0.33091278260217216</v>
      </c>
      <c r="AT725" s="363">
        <v>6.9540371972354898E-3</v>
      </c>
      <c r="AU725" s="363">
        <v>8.148043935695648E-2</v>
      </c>
      <c r="AV725" s="363">
        <v>6.3600000000000018E-2</v>
      </c>
      <c r="AW725" s="363">
        <v>0.28875125722590089</v>
      </c>
    </row>
    <row r="726" spans="35:49">
      <c r="AI726" s="359" t="s">
        <v>1385</v>
      </c>
      <c r="AJ726" s="363">
        <v>69.546499999999995</v>
      </c>
      <c r="AK726" s="363">
        <v>0.31902064220183496</v>
      </c>
      <c r="AL726" s="363">
        <v>1.1311905766560052E-2</v>
      </c>
      <c r="AM726" s="363">
        <v>1.1364034364562634E-2</v>
      </c>
      <c r="AN726" s="363">
        <v>0.10635744339988647</v>
      </c>
      <c r="AO726" s="363">
        <v>0.10660222495127686</v>
      </c>
      <c r="AP726" s="363">
        <v>0.32855000000000001</v>
      </c>
      <c r="AQ726" s="363">
        <v>0.23680000000000001</v>
      </c>
      <c r="AR726" s="363">
        <v>0.40010000000000001</v>
      </c>
      <c r="AS726" s="363">
        <v>0.33338734028563971</v>
      </c>
      <c r="AT726" s="363">
        <v>7.2200137120770683E-3</v>
      </c>
      <c r="AU726" s="363">
        <v>8.9094735291642108E-2</v>
      </c>
      <c r="AV726" s="363">
        <v>7.6350000000000001E-2</v>
      </c>
      <c r="AW726" s="363">
        <v>0.29840844400727795</v>
      </c>
    </row>
    <row r="727" spans="35:49">
      <c r="AI727" s="359" t="s">
        <v>1384</v>
      </c>
      <c r="AJ727" s="363">
        <v>66.751900000000006</v>
      </c>
      <c r="AK727" s="363">
        <v>0.30620137614678911</v>
      </c>
      <c r="AL727" s="363">
        <v>1.2615372888014479E-2</v>
      </c>
      <c r="AM727" s="363">
        <v>1.2673508246945422E-2</v>
      </c>
      <c r="AN727" s="363">
        <v>0.11231817701518521</v>
      </c>
      <c r="AO727" s="363">
        <v>0.11257667718912928</v>
      </c>
      <c r="AP727" s="363">
        <v>0.30025000000000002</v>
      </c>
      <c r="AQ727" s="363">
        <v>0.241975</v>
      </c>
      <c r="AR727" s="363">
        <v>0.3735</v>
      </c>
      <c r="AS727" s="363">
        <v>0.36681147037478135</v>
      </c>
      <c r="AT727" s="363">
        <v>7.6246546761766397E-3</v>
      </c>
      <c r="AU727" s="363">
        <v>8.7292252335661985E-2</v>
      </c>
      <c r="AV727" s="363">
        <v>7.1049999999999974E-2</v>
      </c>
      <c r="AW727" s="363">
        <v>0.28101950875543719</v>
      </c>
    </row>
    <row r="728" spans="35:49">
      <c r="AI728" s="359" t="s">
        <v>1383</v>
      </c>
      <c r="AJ728" s="363">
        <v>69.393900000000002</v>
      </c>
      <c r="AK728" s="363">
        <v>0.31832064220183476</v>
      </c>
      <c r="AL728" s="363">
        <v>9.9546602619728988E-3</v>
      </c>
      <c r="AM728" s="363">
        <v>1.0000534272396737E-2</v>
      </c>
      <c r="AN728" s="363">
        <v>9.9773043764199654E-2</v>
      </c>
      <c r="AO728" s="363">
        <v>0.10000267132630376</v>
      </c>
      <c r="AP728" s="363">
        <v>0.32445000000000002</v>
      </c>
      <c r="AQ728" s="363">
        <v>0.25785000000000002</v>
      </c>
      <c r="AR728" s="363">
        <v>0.39850000000000002</v>
      </c>
      <c r="AS728" s="363">
        <v>0.3134356700026304</v>
      </c>
      <c r="AT728" s="363">
        <v>6.7730355398328045E-3</v>
      </c>
      <c r="AU728" s="363">
        <v>8.206740173386079E-2</v>
      </c>
      <c r="AV728" s="363">
        <v>7.2449999999999987E-2</v>
      </c>
      <c r="AW728" s="363">
        <v>0.29984771049548031</v>
      </c>
    </row>
    <row r="729" spans="35:49">
      <c r="AI729" s="359" t="s">
        <v>1382</v>
      </c>
      <c r="AJ729" s="363">
        <v>66.942800000000005</v>
      </c>
      <c r="AK729" s="363">
        <v>0.30707706422018355</v>
      </c>
      <c r="AL729" s="363">
        <v>1.1436161859271102E-2</v>
      </c>
      <c r="AM729" s="363">
        <v>1.1488863065995855E-2</v>
      </c>
      <c r="AN729" s="363">
        <v>0.10693999186118869</v>
      </c>
      <c r="AO729" s="363">
        <v>0.10718611414728987</v>
      </c>
      <c r="AP729" s="363">
        <v>0.30730000000000002</v>
      </c>
      <c r="AQ729" s="363">
        <v>0.23624999999999999</v>
      </c>
      <c r="AR729" s="363">
        <v>0.39042500000000002</v>
      </c>
      <c r="AS729" s="363">
        <v>0.34825131643341972</v>
      </c>
      <c r="AT729" s="363">
        <v>7.2595596784344723E-3</v>
      </c>
      <c r="AU729" s="363">
        <v>8.7567107145863132E-2</v>
      </c>
      <c r="AV729" s="363">
        <v>7.8100000000000003E-2</v>
      </c>
      <c r="AW729" s="363">
        <v>0.28188468012982665</v>
      </c>
    </row>
    <row r="730" spans="35:49">
      <c r="AI730" s="359" t="s">
        <v>1381</v>
      </c>
      <c r="AJ730" s="363">
        <v>66.286000000000001</v>
      </c>
      <c r="AK730" s="363">
        <v>0.30406422018348622</v>
      </c>
      <c r="AL730" s="363">
        <v>1.0034275600538673E-2</v>
      </c>
      <c r="AM730" s="363">
        <v>1.0080516501923644E-2</v>
      </c>
      <c r="AN730" s="363">
        <v>0.10017123140172868</v>
      </c>
      <c r="AO730" s="363">
        <v>0.10040177539228898</v>
      </c>
      <c r="AP730" s="363">
        <v>0.30295000000000005</v>
      </c>
      <c r="AQ730" s="363">
        <v>0.24560000000000001</v>
      </c>
      <c r="AR730" s="363">
        <v>0.37275000000000003</v>
      </c>
      <c r="AS730" s="363">
        <v>0.3294410349934655</v>
      </c>
      <c r="AT730" s="363">
        <v>6.8000662779836817E-3</v>
      </c>
      <c r="AU730" s="363">
        <v>7.7277064220183489E-2</v>
      </c>
      <c r="AV730" s="363">
        <v>6.7049999999999943E-2</v>
      </c>
      <c r="AW730" s="363">
        <v>0.28536891164283484</v>
      </c>
    </row>
    <row r="731" spans="35:49">
      <c r="AI731" s="359" t="s">
        <v>1380</v>
      </c>
      <c r="AJ731" s="363">
        <v>67.007499999999993</v>
      </c>
      <c r="AK731" s="363">
        <v>0.30737385321100913</v>
      </c>
      <c r="AL731" s="363">
        <v>9.3139239493729483E-3</v>
      </c>
      <c r="AM731" s="363">
        <v>9.3568452578954037E-3</v>
      </c>
      <c r="AN731" s="363">
        <v>9.6508672923074371E-2</v>
      </c>
      <c r="AO731" s="363">
        <v>9.6730787538897897E-2</v>
      </c>
      <c r="AP731" s="363">
        <v>0.30354999999999999</v>
      </c>
      <c r="AQ731" s="363">
        <v>0.25480000000000003</v>
      </c>
      <c r="AR731" s="363">
        <v>0.37577499999999997</v>
      </c>
      <c r="AS731" s="363">
        <v>0.31397814718099043</v>
      </c>
      <c r="AT731" s="363">
        <v>6.5514356077470519E-3</v>
      </c>
      <c r="AU731" s="363">
        <v>7.8715815167073475E-2</v>
      </c>
      <c r="AV731" s="363">
        <v>6.9150000000000017E-2</v>
      </c>
      <c r="AW731" s="363">
        <v>0.28929969514648474</v>
      </c>
    </row>
    <row r="732" spans="35:49">
      <c r="AI732" s="359" t="s">
        <v>1379</v>
      </c>
      <c r="AJ732" s="363">
        <v>65.759699999999995</v>
      </c>
      <c r="AK732" s="363">
        <v>0.30165000000000008</v>
      </c>
      <c r="AL732" s="363">
        <v>1.1031619472477064E-2</v>
      </c>
      <c r="AM732" s="363">
        <v>1.1082456428571428E-2</v>
      </c>
      <c r="AN732" s="363">
        <v>0.10503151656753826</v>
      </c>
      <c r="AO732" s="363">
        <v>0.10527324649962795</v>
      </c>
      <c r="AP732" s="363">
        <v>0.30070000000000002</v>
      </c>
      <c r="AQ732" s="363">
        <v>0.25159999999999999</v>
      </c>
      <c r="AR732" s="363">
        <v>0.37474999999999997</v>
      </c>
      <c r="AS732" s="363">
        <v>0.34819001016919682</v>
      </c>
      <c r="AT732" s="363">
        <v>7.1300039336850548E-3</v>
      </c>
      <c r="AU732" s="363">
        <v>8.1177522935779817E-2</v>
      </c>
      <c r="AV732" s="363">
        <v>7.0749999999999993E-2</v>
      </c>
      <c r="AW732" s="363">
        <v>0.27817294680973487</v>
      </c>
    </row>
    <row r="733" spans="35:49">
      <c r="AI733" s="359" t="s">
        <v>1378</v>
      </c>
      <c r="AJ733" s="363">
        <v>68.418499999999995</v>
      </c>
      <c r="AK733" s="363">
        <v>0.3138463302752294</v>
      </c>
      <c r="AL733" s="363">
        <v>9.7933944131386244E-3</v>
      </c>
      <c r="AM733" s="363">
        <v>9.8385252629687569E-3</v>
      </c>
      <c r="AN733" s="363">
        <v>9.8961580490302514E-2</v>
      </c>
      <c r="AO733" s="363">
        <v>9.9189340470479781E-2</v>
      </c>
      <c r="AP733" s="363">
        <v>0.32240000000000002</v>
      </c>
      <c r="AQ733" s="363">
        <v>0.26240000000000002</v>
      </c>
      <c r="AR733" s="363">
        <v>0.37909999999999999</v>
      </c>
      <c r="AS733" s="363">
        <v>0.31531858410935559</v>
      </c>
      <c r="AT733" s="363">
        <v>6.7179498234306509E-3</v>
      </c>
      <c r="AU733" s="363">
        <v>7.6835948152512407E-2</v>
      </c>
      <c r="AV733" s="363">
        <v>5.8499999999999996E-2</v>
      </c>
      <c r="AW733" s="363">
        <v>0.29158971999032035</v>
      </c>
    </row>
    <row r="734" spans="35:49">
      <c r="AI734" s="359" t="s">
        <v>1377</v>
      </c>
      <c r="AJ734" s="363">
        <v>63.681800000000003</v>
      </c>
      <c r="AK734" s="363">
        <v>0.29211834862385311</v>
      </c>
      <c r="AL734" s="363">
        <v>1.1676812323878471E-2</v>
      </c>
      <c r="AM734" s="363">
        <v>1.1730622518919386E-2</v>
      </c>
      <c r="AN734" s="363">
        <v>0.10805930003418711</v>
      </c>
      <c r="AO734" s="363">
        <v>0.1083079984069477</v>
      </c>
      <c r="AP734" s="363">
        <v>0.2843</v>
      </c>
      <c r="AQ734" s="363">
        <v>0.211675</v>
      </c>
      <c r="AR734" s="363">
        <v>0.37542500000000001</v>
      </c>
      <c r="AS734" s="363">
        <v>0.3699161676876721</v>
      </c>
      <c r="AT734" s="363">
        <v>7.3355432682872656E-3</v>
      </c>
      <c r="AU734" s="363">
        <v>8.8607600370339185E-2</v>
      </c>
      <c r="AV734" s="363">
        <v>8.249999999999999E-2</v>
      </c>
      <c r="AW734" s="363">
        <v>0.26924945600630745</v>
      </c>
    </row>
    <row r="735" spans="35:49">
      <c r="AI735" s="359" t="s">
        <v>1376</v>
      </c>
      <c r="AJ735" s="363">
        <v>68.029399999999995</v>
      </c>
      <c r="AK735" s="363">
        <v>0.31206146788990829</v>
      </c>
      <c r="AL735" s="363">
        <v>1.1512396221698517E-2</v>
      </c>
      <c r="AM735" s="363">
        <v>1.1565448738849201E-2</v>
      </c>
      <c r="AN735" s="363">
        <v>0.1072958350622172</v>
      </c>
      <c r="AO735" s="363">
        <v>0.1075427763210956</v>
      </c>
      <c r="AP735" s="363">
        <v>0.30520000000000003</v>
      </c>
      <c r="AQ735" s="363">
        <v>0.25640000000000002</v>
      </c>
      <c r="AR735" s="363">
        <v>0.38435000000000002</v>
      </c>
      <c r="AS735" s="363">
        <v>0.34382916861773505</v>
      </c>
      <c r="AT735" s="363">
        <v>7.2837158889322703E-3</v>
      </c>
      <c r="AU735" s="363">
        <v>8.2982282636141741E-2</v>
      </c>
      <c r="AV735" s="363">
        <v>6.7649999999999988E-2</v>
      </c>
      <c r="AW735" s="363">
        <v>0.2912719460140144</v>
      </c>
    </row>
    <row r="736" spans="35:49">
      <c r="AI736" s="359" t="s">
        <v>1375</v>
      </c>
      <c r="AJ736" s="363">
        <v>67.364699999999999</v>
      </c>
      <c r="AK736" s="363">
        <v>0.30901238532110076</v>
      </c>
      <c r="AL736" s="363">
        <v>9.6483147548606981E-3</v>
      </c>
      <c r="AM736" s="363">
        <v>9.6927770348370149E-3</v>
      </c>
      <c r="AN736" s="363">
        <v>9.8225835475503578E-2</v>
      </c>
      <c r="AO736" s="363">
        <v>9.8451902139252825E-2</v>
      </c>
      <c r="AP736" s="363">
        <v>0.29994999999999999</v>
      </c>
      <c r="AQ736" s="363">
        <v>0.25240000000000001</v>
      </c>
      <c r="AR736" s="363">
        <v>0.37474999999999997</v>
      </c>
      <c r="AS736" s="363">
        <v>0.31787022184704739</v>
      </c>
      <c r="AT736" s="363">
        <v>6.6680041973829459E-3</v>
      </c>
      <c r="AU736" s="363">
        <v>7.8683019106135829E-2</v>
      </c>
      <c r="AV736" s="363">
        <v>6.4500000000000016E-2</v>
      </c>
      <c r="AW736" s="363">
        <v>0.29182965360577889</v>
      </c>
    </row>
    <row r="737" spans="35:49">
      <c r="AI737" s="359" t="s">
        <v>1374</v>
      </c>
      <c r="AJ737" s="363">
        <v>66.422499999999999</v>
      </c>
      <c r="AK737" s="363">
        <v>0.30469036697247714</v>
      </c>
      <c r="AL737" s="363">
        <v>1.0649510962250648E-2</v>
      </c>
      <c r="AM737" s="363">
        <v>1.0698587049634292E-2</v>
      </c>
      <c r="AN737" s="363">
        <v>0.10319646777991312</v>
      </c>
      <c r="AO737" s="363">
        <v>0.10343397434902273</v>
      </c>
      <c r="AP737" s="363">
        <v>0.30680000000000002</v>
      </c>
      <c r="AQ737" s="363">
        <v>0.25937500000000002</v>
      </c>
      <c r="AR737" s="363">
        <v>0.37917499999999998</v>
      </c>
      <c r="AS737" s="363">
        <v>0.33869291243209837</v>
      </c>
      <c r="AT737" s="363">
        <v>7.0054327049543152E-3</v>
      </c>
      <c r="AU737" s="363">
        <v>7.9536857166905131E-2</v>
      </c>
      <c r="AV737" s="363">
        <v>6.6099999999999992E-2</v>
      </c>
      <c r="AW737" s="363">
        <v>0.27991689362343669</v>
      </c>
    </row>
    <row r="738" spans="35:49">
      <c r="AI738" s="359" t="s">
        <v>1373</v>
      </c>
      <c r="AJ738" s="363">
        <v>67.192400000000006</v>
      </c>
      <c r="AK738" s="363">
        <v>0.30822201834862384</v>
      </c>
      <c r="AL738" s="363">
        <v>1.1385739331706089E-2</v>
      </c>
      <c r="AM738" s="363">
        <v>1.143820817655266E-2</v>
      </c>
      <c r="AN738" s="363">
        <v>0.10670397992439687</v>
      </c>
      <c r="AO738" s="363">
        <v>0.10694955902925762</v>
      </c>
      <c r="AP738" s="363">
        <v>0.30395</v>
      </c>
      <c r="AQ738" s="363">
        <v>0.23185</v>
      </c>
      <c r="AR738" s="363">
        <v>0.37832500000000002</v>
      </c>
      <c r="AS738" s="363">
        <v>0.34619194467705455</v>
      </c>
      <c r="AT738" s="363">
        <v>7.2435381442063134E-3</v>
      </c>
      <c r="AU738" s="363">
        <v>8.4743817860449461E-2</v>
      </c>
      <c r="AV738" s="363">
        <v>7.2849999999999998E-2</v>
      </c>
      <c r="AW738" s="363">
        <v>0.28614053299407871</v>
      </c>
    </row>
    <row r="739" spans="35:49">
      <c r="AI739" s="359" t="s">
        <v>1372</v>
      </c>
      <c r="AJ739" s="363">
        <v>69.813699999999997</v>
      </c>
      <c r="AK739" s="363">
        <v>0.32024633027522942</v>
      </c>
      <c r="AL739" s="363">
        <v>9.837313036991837E-3</v>
      </c>
      <c r="AM739" s="363">
        <v>9.882646276793642E-3</v>
      </c>
      <c r="AN739" s="363">
        <v>9.9183229615655469E-2</v>
      </c>
      <c r="AO739" s="363">
        <v>9.941149972107674E-2</v>
      </c>
      <c r="AP739" s="363">
        <v>0.30864999999999998</v>
      </c>
      <c r="AQ739" s="363">
        <v>0.26090000000000002</v>
      </c>
      <c r="AR739" s="363">
        <v>0.4032</v>
      </c>
      <c r="AS739" s="363">
        <v>0.30970918395977992</v>
      </c>
      <c r="AT739" s="363">
        <v>6.7329963464868815E-3</v>
      </c>
      <c r="AU739" s="363">
        <v>8.1059330022725362E-2</v>
      </c>
      <c r="AV739" s="363">
        <v>7.6049999999999979E-2</v>
      </c>
      <c r="AW739" s="363">
        <v>0.30184870056437957</v>
      </c>
    </row>
    <row r="740" spans="35:49">
      <c r="AI740" s="359" t="s">
        <v>1371</v>
      </c>
      <c r="AJ740" s="363">
        <v>66.729600000000005</v>
      </c>
      <c r="AK740" s="363">
        <v>0.3060990825688073</v>
      </c>
      <c r="AL740" s="363">
        <v>1.0030869081727128E-2</v>
      </c>
      <c r="AM740" s="363">
        <v>1.0077094284868728E-2</v>
      </c>
      <c r="AN740" s="363">
        <v>0.10015422647960059</v>
      </c>
      <c r="AO740" s="363">
        <v>0.10038473133334934</v>
      </c>
      <c r="AP740" s="363">
        <v>0.30520000000000003</v>
      </c>
      <c r="AQ740" s="363">
        <v>0.255</v>
      </c>
      <c r="AR740" s="363">
        <v>0.373475</v>
      </c>
      <c r="AS740" s="363">
        <v>0.32719544808530143</v>
      </c>
      <c r="AT740" s="363">
        <v>6.7989119086512414E-3</v>
      </c>
      <c r="AU740" s="363">
        <v>7.828711387930308E-2</v>
      </c>
      <c r="AV740" s="363">
        <v>5.9600000000000014E-2</v>
      </c>
      <c r="AW740" s="363">
        <v>0.28576881486151484</v>
      </c>
    </row>
    <row r="741" spans="35:49">
      <c r="AI741" s="359" t="s">
        <v>1370</v>
      </c>
      <c r="AJ741" s="363">
        <v>69.659099999999995</v>
      </c>
      <c r="AK741" s="363">
        <v>0.31953715596330257</v>
      </c>
      <c r="AL741" s="363">
        <v>8.8786487570490756E-3</v>
      </c>
      <c r="AM741" s="363">
        <v>8.9195641891092088E-3</v>
      </c>
      <c r="AN741" s="363">
        <v>9.4226582008736126E-2</v>
      </c>
      <c r="AO741" s="363">
        <v>9.4443444394564563E-2</v>
      </c>
      <c r="AP741" s="363">
        <v>0.32250000000000001</v>
      </c>
      <c r="AQ741" s="363">
        <v>0.26435000000000003</v>
      </c>
      <c r="AR741" s="363">
        <v>0.39197500000000002</v>
      </c>
      <c r="AS741" s="363">
        <v>0.29488458619052627</v>
      </c>
      <c r="AT741" s="363">
        <v>6.3965171820400818E-3</v>
      </c>
      <c r="AU741" s="363">
        <v>7.5481769211345848E-2</v>
      </c>
      <c r="AV741" s="363">
        <v>6.5599999999999992E-2</v>
      </c>
      <c r="AW741" s="363">
        <v>0.30254979094112494</v>
      </c>
    </row>
    <row r="742" spans="35:49">
      <c r="AI742" s="359" t="s">
        <v>1369</v>
      </c>
      <c r="AJ742" s="363">
        <v>65.254900000000006</v>
      </c>
      <c r="AK742" s="363">
        <v>0.2993344036697248</v>
      </c>
      <c r="AL742" s="363">
        <v>9.090281064093925E-3</v>
      </c>
      <c r="AM742" s="363">
        <v>9.132171760241824E-3</v>
      </c>
      <c r="AN742" s="363">
        <v>9.5342965467274637E-2</v>
      </c>
      <c r="AO742" s="363">
        <v>9.556239720853503E-2</v>
      </c>
      <c r="AP742" s="363">
        <v>0.2858</v>
      </c>
      <c r="AQ742" s="363">
        <v>0.25159999999999999</v>
      </c>
      <c r="AR742" s="363">
        <v>0.36854999999999999</v>
      </c>
      <c r="AS742" s="363">
        <v>0.31851656307596621</v>
      </c>
      <c r="AT742" s="363">
        <v>6.4723022293383574E-3</v>
      </c>
      <c r="AU742" s="363">
        <v>7.6352238868782091E-2</v>
      </c>
      <c r="AV742" s="363">
        <v>6.2450000000000006E-2</v>
      </c>
      <c r="AW742" s="363">
        <v>0.28068451296948665</v>
      </c>
    </row>
    <row r="743" spans="35:49">
      <c r="AI743" s="359" t="s">
        <v>1368</v>
      </c>
      <c r="AJ743" s="363">
        <v>67.802199999999999</v>
      </c>
      <c r="AK743" s="363">
        <v>0.31101926605504593</v>
      </c>
      <c r="AL743" s="363">
        <v>9.0312165095530628E-3</v>
      </c>
      <c r="AM743" s="363">
        <v>9.0728350188136759E-3</v>
      </c>
      <c r="AN743" s="363">
        <v>9.5032712839069597E-2</v>
      </c>
      <c r="AO743" s="363">
        <v>9.525143053421127E-2</v>
      </c>
      <c r="AP743" s="363">
        <v>0.30669999999999997</v>
      </c>
      <c r="AQ743" s="363">
        <v>0.25305</v>
      </c>
      <c r="AR743" s="363">
        <v>0.380525</v>
      </c>
      <c r="AS743" s="363">
        <v>0.30555249533078821</v>
      </c>
      <c r="AT743" s="363">
        <v>6.4512409085859751E-3</v>
      </c>
      <c r="AU743" s="363">
        <v>7.5940863563673092E-2</v>
      </c>
      <c r="AV743" s="363">
        <v>6.6150000000000042E-2</v>
      </c>
      <c r="AW743" s="363">
        <v>0.29337405798012123</v>
      </c>
    </row>
    <row r="744" spans="35:49">
      <c r="AI744" s="359" t="s">
        <v>1367</v>
      </c>
      <c r="AJ744" s="363">
        <v>67.335400000000007</v>
      </c>
      <c r="AK744" s="363">
        <v>0.30887798165137631</v>
      </c>
      <c r="AL744" s="363">
        <v>1.0809926671155618E-2</v>
      </c>
      <c r="AM744" s="363">
        <v>1.0859742001437441E-2</v>
      </c>
      <c r="AN744" s="363">
        <v>0.10397079720361684</v>
      </c>
      <c r="AO744" s="363">
        <v>0.10421008589113359</v>
      </c>
      <c r="AP744" s="363">
        <v>0.30070000000000002</v>
      </c>
      <c r="AQ744" s="363">
        <v>0.2311</v>
      </c>
      <c r="AR744" s="363">
        <v>0.39197500000000002</v>
      </c>
      <c r="AS744" s="363">
        <v>0.33660799208720016</v>
      </c>
      <c r="AT744" s="363">
        <v>7.0579976113500581E-3</v>
      </c>
      <c r="AU744" s="363">
        <v>8.5373099907415206E-2</v>
      </c>
      <c r="AV744" s="363">
        <v>7.5300000000000034E-2</v>
      </c>
      <c r="AW744" s="363">
        <v>0.28959634060013656</v>
      </c>
    </row>
    <row r="745" spans="35:49">
      <c r="AI745" s="359" t="s">
        <v>1366</v>
      </c>
      <c r="AJ745" s="363">
        <v>66.905699999999996</v>
      </c>
      <c r="AK745" s="363">
        <v>0.30690688073394529</v>
      </c>
      <c r="AL745" s="363">
        <v>1.096676082421514E-2</v>
      </c>
      <c r="AM745" s="363">
        <v>1.1017298892529495E-2</v>
      </c>
      <c r="AN745" s="363">
        <v>0.10472230337523683</v>
      </c>
      <c r="AO745" s="363">
        <v>0.10496332165346853</v>
      </c>
      <c r="AP745" s="363">
        <v>0.30410000000000004</v>
      </c>
      <c r="AQ745" s="363">
        <v>0.23775000000000002</v>
      </c>
      <c r="AR745" s="363">
        <v>0.3921</v>
      </c>
      <c r="AS745" s="363">
        <v>0.34121849312990676</v>
      </c>
      <c r="AT745" s="363">
        <v>7.1090131744395782E-3</v>
      </c>
      <c r="AU745" s="363">
        <v>8.6119787896641695E-2</v>
      </c>
      <c r="AV745" s="363">
        <v>7.6999999999999957E-2</v>
      </c>
      <c r="AW745" s="363">
        <v>0.28437420767174221</v>
      </c>
    </row>
    <row r="746" spans="35:49">
      <c r="AI746" s="359" t="s">
        <v>1365</v>
      </c>
      <c r="AJ746" s="363">
        <v>66.687200000000004</v>
      </c>
      <c r="AK746" s="363">
        <v>0.30590458715596336</v>
      </c>
      <c r="AL746" s="363">
        <v>1.1041178144095614E-2</v>
      </c>
      <c r="AM746" s="363">
        <v>1.1092059149367945E-2</v>
      </c>
      <c r="AN746" s="363">
        <v>0.10507701054034424</v>
      </c>
      <c r="AO746" s="363">
        <v>0.10531884517676761</v>
      </c>
      <c r="AP746" s="363">
        <v>0.30595</v>
      </c>
      <c r="AQ746" s="363">
        <v>0.224275</v>
      </c>
      <c r="AR746" s="363">
        <v>0.39219999999999999</v>
      </c>
      <c r="AS746" s="363">
        <v>0.34349602769039694</v>
      </c>
      <c r="AT746" s="363">
        <v>7.133092265793989E-3</v>
      </c>
      <c r="AU746" s="363">
        <v>8.9352293577981648E-2</v>
      </c>
      <c r="AV746" s="363">
        <v>8.3800000000000013E-2</v>
      </c>
      <c r="AW746" s="363">
        <v>0.28460213262718226</v>
      </c>
    </row>
    <row r="747" spans="35:49">
      <c r="AI747" s="359" t="s">
        <v>1364</v>
      </c>
      <c r="AJ747" s="363">
        <v>65.406199999999998</v>
      </c>
      <c r="AK747" s="363">
        <v>0.30002844036697263</v>
      </c>
      <c r="AL747" s="363">
        <v>1.0529373870044613E-2</v>
      </c>
      <c r="AM747" s="363">
        <v>1.0577896330275232E-2</v>
      </c>
      <c r="AN747" s="363">
        <v>0.10261273736746629</v>
      </c>
      <c r="AO747" s="363">
        <v>0.10284890048160569</v>
      </c>
      <c r="AP747" s="363">
        <v>0.29249999999999998</v>
      </c>
      <c r="AQ747" s="363">
        <v>0.23680000000000001</v>
      </c>
      <c r="AR747" s="363">
        <v>0.37295</v>
      </c>
      <c r="AS747" s="363">
        <v>0.34201003492188264</v>
      </c>
      <c r="AT747" s="363">
        <v>6.9658065025250543E-3</v>
      </c>
      <c r="AU747" s="363">
        <v>8.2494747916842026E-2</v>
      </c>
      <c r="AV747" s="363">
        <v>6.970000000000004E-2</v>
      </c>
      <c r="AW747" s="363">
        <v>0.27880581660828252</v>
      </c>
    </row>
    <row r="748" spans="35:49">
      <c r="AI748" s="359" t="s">
        <v>1363</v>
      </c>
      <c r="AJ748" s="363">
        <v>67.489999999999995</v>
      </c>
      <c r="AK748" s="363">
        <v>0.30958715596330288</v>
      </c>
      <c r="AL748" s="363">
        <v>1.003327350475549E-2</v>
      </c>
      <c r="AM748" s="363">
        <v>1.0079509788187543E-2</v>
      </c>
      <c r="AN748" s="363">
        <v>0.10016622936277221</v>
      </c>
      <c r="AO748" s="363">
        <v>0.10039676184114478</v>
      </c>
      <c r="AP748" s="363">
        <v>0.30615000000000003</v>
      </c>
      <c r="AQ748" s="363">
        <v>0.24245</v>
      </c>
      <c r="AR748" s="363">
        <v>0.38779999999999998</v>
      </c>
      <c r="AS748" s="363">
        <v>0.32354775523906254</v>
      </c>
      <c r="AT748" s="363">
        <v>6.7997267174536467E-3</v>
      </c>
      <c r="AU748" s="363">
        <v>8.1412490531100071E-2</v>
      </c>
      <c r="AV748" s="363">
        <v>7.980000000000001E-2</v>
      </c>
      <c r="AW748" s="363">
        <v>0.29175114360088694</v>
      </c>
    </row>
    <row r="749" spans="35:49">
      <c r="AI749" s="359" t="s">
        <v>1362</v>
      </c>
      <c r="AJ749" s="363">
        <v>68.169200000000004</v>
      </c>
      <c r="AK749" s="363">
        <v>0.31270275229357797</v>
      </c>
      <c r="AL749" s="363">
        <v>1.001119613921387E-2</v>
      </c>
      <c r="AM749" s="363">
        <v>1.005733068363421E-2</v>
      </c>
      <c r="AN749" s="363">
        <v>0.10005596503564328</v>
      </c>
      <c r="AO749" s="363">
        <v>0.10028624374077538</v>
      </c>
      <c r="AP749" s="363">
        <v>0.31159999999999999</v>
      </c>
      <c r="AQ749" s="363">
        <v>0.253</v>
      </c>
      <c r="AR749" s="363">
        <v>0.3916</v>
      </c>
      <c r="AS749" s="363">
        <v>0.31997148826405819</v>
      </c>
      <c r="AT749" s="363">
        <v>6.7922414871926058E-3</v>
      </c>
      <c r="AU749" s="363">
        <v>8.1121176668630585E-2</v>
      </c>
      <c r="AV749" s="363">
        <v>7.6399999999999996E-2</v>
      </c>
      <c r="AW749" s="363">
        <v>0.29250065388173979</v>
      </c>
    </row>
    <row r="750" spans="35:49">
      <c r="AI750" s="359" t="s">
        <v>1361</v>
      </c>
      <c r="AJ750" s="363">
        <v>68.7136</v>
      </c>
      <c r="AK750" s="363">
        <v>0.31520000000000004</v>
      </c>
      <c r="AL750" s="363">
        <v>1.1006905963302747E-2</v>
      </c>
      <c r="AM750" s="363">
        <v>1.105762903225806E-2</v>
      </c>
      <c r="AN750" s="363">
        <v>0.10491380253952645</v>
      </c>
      <c r="AO750" s="363">
        <v>0.10515526155289644</v>
      </c>
      <c r="AP750" s="363">
        <v>0.31180000000000002</v>
      </c>
      <c r="AQ750" s="363">
        <v>0.25535000000000002</v>
      </c>
      <c r="AR750" s="363">
        <v>0.38779999999999998</v>
      </c>
      <c r="AS750" s="363">
        <v>0.33284835831068033</v>
      </c>
      <c r="AT750" s="363">
        <v>7.1220129847755966E-3</v>
      </c>
      <c r="AU750" s="363">
        <v>8.214587155963303E-2</v>
      </c>
      <c r="AV750" s="363">
        <v>7.4300000000000005E-2</v>
      </c>
      <c r="AW750" s="363">
        <v>0.29574748820313163</v>
      </c>
    </row>
    <row r="751" spans="35:49">
      <c r="AI751" s="359" t="s">
        <v>1360</v>
      </c>
      <c r="AJ751" s="363">
        <v>69.482600000000005</v>
      </c>
      <c r="AK751" s="363">
        <v>0.31872752293577983</v>
      </c>
      <c r="AL751" s="363">
        <v>1.182458997643296E-2</v>
      </c>
      <c r="AM751" s="363">
        <v>1.1879081174481039E-2</v>
      </c>
      <c r="AN751" s="363">
        <v>0.10874093054794483</v>
      </c>
      <c r="AO751" s="363">
        <v>0.10899119769266249</v>
      </c>
      <c r="AP751" s="363">
        <v>0.30520000000000003</v>
      </c>
      <c r="AQ751" s="363">
        <v>0.25480000000000003</v>
      </c>
      <c r="AR751" s="363">
        <v>0.4032</v>
      </c>
      <c r="AS751" s="363">
        <v>0.34117207559089574</v>
      </c>
      <c r="AT751" s="363">
        <v>7.3818153626379846E-3</v>
      </c>
      <c r="AU751" s="363">
        <v>8.8392180792862554E-2</v>
      </c>
      <c r="AV751" s="363">
        <v>7.9800000000000038E-2</v>
      </c>
      <c r="AW751" s="363">
        <v>0.29663426514536734</v>
      </c>
    </row>
    <row r="752" spans="35:49">
      <c r="AI752" s="359" t="s">
        <v>1359</v>
      </c>
      <c r="AJ752" s="363">
        <v>68.575299999999999</v>
      </c>
      <c r="AK752" s="363">
        <v>0.3145655963302752</v>
      </c>
      <c r="AL752" s="363">
        <v>9.6387293209746656E-3</v>
      </c>
      <c r="AM752" s="363">
        <v>9.6831474284445954E-3</v>
      </c>
      <c r="AN752" s="363">
        <v>9.8177030516178612E-2</v>
      </c>
      <c r="AO752" s="363">
        <v>9.8402984855361961E-2</v>
      </c>
      <c r="AP752" s="363">
        <v>0.31669999999999998</v>
      </c>
      <c r="AQ752" s="363">
        <v>0.255</v>
      </c>
      <c r="AR752" s="363">
        <v>0.38100000000000001</v>
      </c>
      <c r="AS752" s="363">
        <v>0.31210352200467134</v>
      </c>
      <c r="AT752" s="363">
        <v>6.664691100863515E-3</v>
      </c>
      <c r="AU752" s="363">
        <v>7.8617317565861461E-2</v>
      </c>
      <c r="AV752" s="363">
        <v>6.4300000000000024E-2</v>
      </c>
      <c r="AW752" s="363">
        <v>0.2968711655436948</v>
      </c>
    </row>
    <row r="753" spans="35:49">
      <c r="AI753" s="359" t="s">
        <v>1358</v>
      </c>
      <c r="AJ753" s="363">
        <v>65.738</v>
      </c>
      <c r="AK753" s="363">
        <v>0.30155045871559621</v>
      </c>
      <c r="AL753" s="363">
        <v>1.2113759839239128E-2</v>
      </c>
      <c r="AM753" s="363">
        <v>1.2169583617300138E-2</v>
      </c>
      <c r="AN753" s="363">
        <v>0.110062526952815</v>
      </c>
      <c r="AO753" s="363">
        <v>0.11031583575035879</v>
      </c>
      <c r="AP753" s="363">
        <v>0.29980000000000001</v>
      </c>
      <c r="AQ753" s="363">
        <v>0.23680000000000001</v>
      </c>
      <c r="AR753" s="363">
        <v>0.37369999999999998</v>
      </c>
      <c r="AS753" s="363">
        <v>0.36498875651394441</v>
      </c>
      <c r="AT753" s="363">
        <v>7.4715311724578787E-3</v>
      </c>
      <c r="AU753" s="363">
        <v>8.4802769127177838E-2</v>
      </c>
      <c r="AV753" s="363">
        <v>6.9650000000000004E-2</v>
      </c>
      <c r="AW753" s="363">
        <v>0.27671431961390092</v>
      </c>
    </row>
    <row r="754" spans="35:49">
      <c r="AI754" s="359" t="s">
        <v>1357</v>
      </c>
      <c r="AJ754" s="363">
        <v>67.837400000000002</v>
      </c>
      <c r="AK754" s="363">
        <v>0.31118073394495438</v>
      </c>
      <c r="AL754" s="363">
        <v>1.2423466601296196E-2</v>
      </c>
      <c r="AM754" s="363">
        <v>1.2480717599458851E-2</v>
      </c>
      <c r="AN754" s="363">
        <v>0.11146060560259036</v>
      </c>
      <c r="AO754" s="363">
        <v>0.1117171320767717</v>
      </c>
      <c r="AP754" s="363">
        <v>0.30395</v>
      </c>
      <c r="AQ754" s="363">
        <v>0.24060000000000001</v>
      </c>
      <c r="AR754" s="363">
        <v>0.39197500000000002</v>
      </c>
      <c r="AS754" s="363">
        <v>0.35818607466330782</v>
      </c>
      <c r="AT754" s="363">
        <v>7.5664389353681614E-3</v>
      </c>
      <c r="AU754" s="363">
        <v>8.7355079538759373E-2</v>
      </c>
      <c r="AV754" s="363">
        <v>7.5249999999999997E-2</v>
      </c>
      <c r="AW754" s="363">
        <v>0.28780179728452104</v>
      </c>
    </row>
    <row r="755" spans="35:49">
      <c r="AI755" s="359" t="s">
        <v>1356</v>
      </c>
      <c r="AJ755" s="363">
        <v>68.822800000000001</v>
      </c>
      <c r="AK755" s="363">
        <v>0.31570091743119272</v>
      </c>
      <c r="AL755" s="363">
        <v>9.9186370633784996E-3</v>
      </c>
      <c r="AM755" s="363">
        <v>9.9643450682788612E-3</v>
      </c>
      <c r="AN755" s="363">
        <v>9.95923544423893E-2</v>
      </c>
      <c r="AO755" s="363">
        <v>9.9821566148196955E-2</v>
      </c>
      <c r="AP755" s="363">
        <v>0.31240000000000001</v>
      </c>
      <c r="AQ755" s="363">
        <v>0.253</v>
      </c>
      <c r="AR755" s="363">
        <v>0.39147500000000002</v>
      </c>
      <c r="AS755" s="363">
        <v>0.31546425411986817</v>
      </c>
      <c r="AT755" s="363">
        <v>6.7607695494197812E-3</v>
      </c>
      <c r="AU755" s="363">
        <v>8.1951384563588928E-2</v>
      </c>
      <c r="AV755" s="363">
        <v>7.3000000000000009E-2</v>
      </c>
      <c r="AW755" s="363">
        <v>0.29698566301493551</v>
      </c>
    </row>
    <row r="756" spans="35:49">
      <c r="AI756" s="359" t="s">
        <v>1355</v>
      </c>
      <c r="AJ756" s="363">
        <v>68.867999999999995</v>
      </c>
      <c r="AK756" s="363">
        <v>0.31590825688073393</v>
      </c>
      <c r="AL756" s="363">
        <v>1.1726149106135852E-2</v>
      </c>
      <c r="AM756" s="363">
        <v>1.1780186659620349E-2</v>
      </c>
      <c r="AN756" s="363">
        <v>0.10828734508766873</v>
      </c>
      <c r="AO756" s="363">
        <v>0.10853656830589564</v>
      </c>
      <c r="AP756" s="363">
        <v>0.31095</v>
      </c>
      <c r="AQ756" s="363">
        <v>0.253</v>
      </c>
      <c r="AR756" s="363">
        <v>0.39240000000000003</v>
      </c>
      <c r="AS756" s="363">
        <v>0.34278099014218189</v>
      </c>
      <c r="AT756" s="363">
        <v>7.3510239752361721E-3</v>
      </c>
      <c r="AU756" s="363">
        <v>8.8302289369581677E-2</v>
      </c>
      <c r="AV756" s="363">
        <v>8.09E-2</v>
      </c>
      <c r="AW756" s="363">
        <v>0.29510349502238686</v>
      </c>
    </row>
    <row r="757" spans="35:49">
      <c r="AI757" s="359" t="s">
        <v>1354</v>
      </c>
      <c r="AJ757" s="363">
        <v>70.046999999999997</v>
      </c>
      <c r="AK757" s="363">
        <v>0.3213165137614678</v>
      </c>
      <c r="AL757" s="363">
        <v>1.1315038534635129E-2</v>
      </c>
      <c r="AM757" s="363">
        <v>1.1367181569356949E-2</v>
      </c>
      <c r="AN757" s="363">
        <v>0.1063721699253857</v>
      </c>
      <c r="AO757" s="363">
        <v>0.10661698536986004</v>
      </c>
      <c r="AP757" s="363">
        <v>0.32384999999999997</v>
      </c>
      <c r="AQ757" s="363">
        <v>0.25990000000000002</v>
      </c>
      <c r="AR757" s="363">
        <v>0.39219999999999999</v>
      </c>
      <c r="AS757" s="363">
        <v>0.33105105206124585</v>
      </c>
      <c r="AT757" s="363">
        <v>7.2210134137682411E-3</v>
      </c>
      <c r="AU757" s="363">
        <v>8.4394343910445244E-2</v>
      </c>
      <c r="AV757" s="363">
        <v>6.7750000000000032E-2</v>
      </c>
      <c r="AW757" s="363">
        <v>0.29901809282273717</v>
      </c>
    </row>
    <row r="758" spans="35:49">
      <c r="AI758" s="359" t="s">
        <v>1353</v>
      </c>
      <c r="AJ758" s="363">
        <v>69.281099999999995</v>
      </c>
      <c r="AK758" s="363">
        <v>0.31780321100917452</v>
      </c>
      <c r="AL758" s="363">
        <v>1.2364348200698594E-2</v>
      </c>
      <c r="AM758" s="363">
        <v>1.2421326763835453E-2</v>
      </c>
      <c r="AN758" s="363">
        <v>0.11119509072211144</v>
      </c>
      <c r="AO758" s="363">
        <v>0.11145100611405648</v>
      </c>
      <c r="AP758" s="363">
        <v>0.3165</v>
      </c>
      <c r="AQ758" s="363">
        <v>0.25692499999999996</v>
      </c>
      <c r="AR758" s="363">
        <v>0.39850000000000002</v>
      </c>
      <c r="AS758" s="363">
        <v>0.34988661810248795</v>
      </c>
      <c r="AT758" s="363">
        <v>7.5484146108212606E-3</v>
      </c>
      <c r="AU758" s="363">
        <v>8.8329046376567633E-2</v>
      </c>
      <c r="AV758" s="363">
        <v>6.9900000000000004E-2</v>
      </c>
      <c r="AW758" s="363">
        <v>0.29297447791815484</v>
      </c>
    </row>
    <row r="759" spans="35:49">
      <c r="AI759" s="359" t="s">
        <v>1352</v>
      </c>
      <c r="AJ759" s="363">
        <v>67.665800000000004</v>
      </c>
      <c r="AK759" s="363">
        <v>0.31039357798165146</v>
      </c>
      <c r="AL759" s="363">
        <v>1.0917148857840245E-2</v>
      </c>
      <c r="AM759" s="363">
        <v>1.0967458299581444E-2</v>
      </c>
      <c r="AN759" s="363">
        <v>0.10448516094565891</v>
      </c>
      <c r="AO759" s="363">
        <v>0.10472563344082214</v>
      </c>
      <c r="AP759" s="363">
        <v>0.3019</v>
      </c>
      <c r="AQ759" s="363">
        <v>0.25240000000000001</v>
      </c>
      <c r="AR759" s="363">
        <v>0.38114999999999999</v>
      </c>
      <c r="AS759" s="363">
        <v>0.33662152943072626</v>
      </c>
      <c r="AT759" s="363">
        <v>7.0929148973605544E-3</v>
      </c>
      <c r="AU759" s="363">
        <v>8.3672064641023489E-2</v>
      </c>
      <c r="AV759" s="363">
        <v>7.0900000000000019E-2</v>
      </c>
      <c r="AW759" s="363">
        <v>0.28850879782190486</v>
      </c>
    </row>
    <row r="760" spans="35:49">
      <c r="AI760" s="359" t="s">
        <v>1351</v>
      </c>
      <c r="AJ760" s="363">
        <v>65.444800000000001</v>
      </c>
      <c r="AK760" s="363">
        <v>0.30020550458715611</v>
      </c>
      <c r="AL760" s="363">
        <v>1.1890043180708691E-2</v>
      </c>
      <c r="AM760" s="363">
        <v>1.1944836006426242E-2</v>
      </c>
      <c r="AN760" s="363">
        <v>0.10904147458975731</v>
      </c>
      <c r="AO760" s="363">
        <v>0.10929243343629165</v>
      </c>
      <c r="AP760" s="363">
        <v>0.30264999999999997</v>
      </c>
      <c r="AQ760" s="363">
        <v>0.2248</v>
      </c>
      <c r="AR760" s="363">
        <v>0.372975</v>
      </c>
      <c r="AS760" s="363">
        <v>0.36322276881535404</v>
      </c>
      <c r="AT760" s="363">
        <v>7.402217621601757E-3</v>
      </c>
      <c r="AU760" s="363">
        <v>8.6533027522935776E-2</v>
      </c>
      <c r="AV760" s="363">
        <v>7.6450000000000018E-2</v>
      </c>
      <c r="AW760" s="363">
        <v>0.27589814991107675</v>
      </c>
    </row>
    <row r="761" spans="35:49">
      <c r="AI761" s="359" t="s">
        <v>1350</v>
      </c>
      <c r="AJ761" s="363">
        <v>66.508099999999999</v>
      </c>
      <c r="AK761" s="363">
        <v>0.30508302752293559</v>
      </c>
      <c r="AL761" s="363">
        <v>1.0709444620191896E-2</v>
      </c>
      <c r="AM761" s="363">
        <v>1.075879689954762E-2</v>
      </c>
      <c r="AN761" s="363">
        <v>0.10348644655312064</v>
      </c>
      <c r="AO761" s="363">
        <v>0.10372462050809161</v>
      </c>
      <c r="AP761" s="363">
        <v>0.28720000000000001</v>
      </c>
      <c r="AQ761" s="363">
        <v>0.23680000000000001</v>
      </c>
      <c r="AR761" s="363">
        <v>0.380525</v>
      </c>
      <c r="AS761" s="363">
        <v>0.3392074852323298</v>
      </c>
      <c r="AT761" s="363">
        <v>7.0251177467515113E-3</v>
      </c>
      <c r="AU761" s="363">
        <v>8.3776104704991139E-2</v>
      </c>
      <c r="AV761" s="363">
        <v>6.6199999999999981E-2</v>
      </c>
      <c r="AW761" s="363">
        <v>0.28541787163455384</v>
      </c>
    </row>
    <row r="762" spans="35:49">
      <c r="AI762" s="359" t="s">
        <v>1349</v>
      </c>
      <c r="AJ762" s="363">
        <v>69.138999999999996</v>
      </c>
      <c r="AK762" s="363">
        <v>0.3171513761467889</v>
      </c>
      <c r="AL762" s="363">
        <v>9.9084672687484217E-3</v>
      </c>
      <c r="AM762" s="363">
        <v>9.9541284082357417E-3</v>
      </c>
      <c r="AN762" s="363">
        <v>9.9541284243013575E-2</v>
      </c>
      <c r="AO762" s="363">
        <v>9.9770378410807589E-2</v>
      </c>
      <c r="AP762" s="363">
        <v>0.30730000000000002</v>
      </c>
      <c r="AQ762" s="363">
        <v>0.26029999999999998</v>
      </c>
      <c r="AR762" s="363">
        <v>0.39729999999999999</v>
      </c>
      <c r="AS762" s="363">
        <v>0.31386048344605744</v>
      </c>
      <c r="AT762" s="363">
        <v>6.7573026783858004E-3</v>
      </c>
      <c r="AU762" s="363">
        <v>7.9536301658109584E-2</v>
      </c>
      <c r="AV762" s="363">
        <v>6.604999999999997E-2</v>
      </c>
      <c r="AW762" s="363">
        <v>0.29577220654057501</v>
      </c>
    </row>
    <row r="763" spans="35:49">
      <c r="AI763" s="359" t="s">
        <v>1348</v>
      </c>
      <c r="AJ763" s="363">
        <v>67.533000000000001</v>
      </c>
      <c r="AK763" s="363">
        <v>0.30978440366972504</v>
      </c>
      <c r="AL763" s="363">
        <v>1.010728654574531E-2</v>
      </c>
      <c r="AM763" s="363">
        <v>1.0153863903098975E-2</v>
      </c>
      <c r="AN763" s="363">
        <v>0.10053500159519226</v>
      </c>
      <c r="AO763" s="363">
        <v>0.10076638280249507</v>
      </c>
      <c r="AP763" s="363">
        <v>0.31945000000000001</v>
      </c>
      <c r="AQ763" s="363">
        <v>0.24710000000000001</v>
      </c>
      <c r="AR763" s="363">
        <v>0.376</v>
      </c>
      <c r="AS763" s="363">
        <v>0.32453215979968153</v>
      </c>
      <c r="AT763" s="363">
        <v>6.8247606077916773E-3</v>
      </c>
      <c r="AU763" s="363">
        <v>7.9086179614510546E-2</v>
      </c>
      <c r="AV763" s="363">
        <v>6.1799999999999994E-2</v>
      </c>
      <c r="AW763" s="363">
        <v>0.28962503096933451</v>
      </c>
    </row>
    <row r="764" spans="35:49">
      <c r="AI764" s="359" t="s">
        <v>1347</v>
      </c>
      <c r="AJ764" s="363">
        <v>67.423500000000004</v>
      </c>
      <c r="AK764" s="363">
        <v>0.30928211009174311</v>
      </c>
      <c r="AL764" s="363">
        <v>1.1785385046923653E-2</v>
      </c>
      <c r="AM764" s="363">
        <v>1.1839695577093808E-2</v>
      </c>
      <c r="AN764" s="363">
        <v>0.10856051329522928</v>
      </c>
      <c r="AO764" s="363">
        <v>0.10881036520981725</v>
      </c>
      <c r="AP764" s="363">
        <v>0.30130000000000001</v>
      </c>
      <c r="AQ764" s="363">
        <v>0.241975</v>
      </c>
      <c r="AR764" s="363">
        <v>0.38100000000000001</v>
      </c>
      <c r="AS764" s="363">
        <v>0.35100805948015135</v>
      </c>
      <c r="AT764" s="363">
        <v>7.3695678414785687E-3</v>
      </c>
      <c r="AU764" s="363">
        <v>8.3756518811547845E-2</v>
      </c>
      <c r="AV764" s="363">
        <v>6.8849999999999995E-2</v>
      </c>
      <c r="AW764" s="363">
        <v>0.28559405234503027</v>
      </c>
    </row>
    <row r="765" spans="35:49">
      <c r="AI765" s="359" t="s">
        <v>1346</v>
      </c>
      <c r="AJ765" s="363">
        <v>65.906999999999996</v>
      </c>
      <c r="AK765" s="363">
        <v>0.30232568807339449</v>
      </c>
      <c r="AL765" s="363">
        <v>1.1537256679572427E-2</v>
      </c>
      <c r="AM765" s="363">
        <v>1.1590423761045111E-2</v>
      </c>
      <c r="AN765" s="363">
        <v>0.10741162264658526</v>
      </c>
      <c r="AO765" s="363">
        <v>0.10765883039047522</v>
      </c>
      <c r="AP765" s="363">
        <v>0.2949</v>
      </c>
      <c r="AQ765" s="363">
        <v>0.2356</v>
      </c>
      <c r="AR765" s="363">
        <v>0.37</v>
      </c>
      <c r="AS765" s="363">
        <v>0.35528447261983681</v>
      </c>
      <c r="AT765" s="363">
        <v>7.2915760623258946E-3</v>
      </c>
      <c r="AU765" s="363">
        <v>8.338513593131891E-2</v>
      </c>
      <c r="AV765" s="363">
        <v>6.6099999999999992E-2</v>
      </c>
      <c r="AW765" s="363">
        <v>0.28162131183191469</v>
      </c>
    </row>
    <row r="766" spans="35:49">
      <c r="AI766" s="359" t="s">
        <v>1345</v>
      </c>
      <c r="AJ766" s="363">
        <v>68.202600000000004</v>
      </c>
      <c r="AK766" s="363">
        <v>0.31285596330275206</v>
      </c>
      <c r="AL766" s="363">
        <v>9.8954257671913098E-3</v>
      </c>
      <c r="AM766" s="363">
        <v>9.9410268075931126E-3</v>
      </c>
      <c r="AN766" s="363">
        <v>9.9475754670127078E-2</v>
      </c>
      <c r="AO766" s="363">
        <v>9.9704698021673546E-2</v>
      </c>
      <c r="AP766" s="363">
        <v>0.31180000000000002</v>
      </c>
      <c r="AQ766" s="363">
        <v>0.25520000000000004</v>
      </c>
      <c r="AR766" s="363">
        <v>0.3916</v>
      </c>
      <c r="AS766" s="363">
        <v>0.31796023198657702</v>
      </c>
      <c r="AT766" s="363">
        <v>6.7528542411193267E-3</v>
      </c>
      <c r="AU766" s="363">
        <v>8.0360659877114715E-2</v>
      </c>
      <c r="AV766" s="363">
        <v>7.240000000000002E-2</v>
      </c>
      <c r="AW766" s="363">
        <v>0.29228787738690454</v>
      </c>
    </row>
    <row r="767" spans="35:49">
      <c r="AI767" s="359" t="s">
        <v>1344</v>
      </c>
      <c r="AJ767" s="363">
        <v>68.757000000000005</v>
      </c>
      <c r="AK767" s="363">
        <v>0.31539908256880705</v>
      </c>
      <c r="AL767" s="363">
        <v>9.7903345863142848E-3</v>
      </c>
      <c r="AM767" s="363">
        <v>9.8354513355599724E-3</v>
      </c>
      <c r="AN767" s="363">
        <v>9.8946119612212613E-2</v>
      </c>
      <c r="AO767" s="363">
        <v>9.9173844009194143E-2</v>
      </c>
      <c r="AP767" s="363">
        <v>0.32240000000000002</v>
      </c>
      <c r="AQ767" s="363">
        <v>0.25647500000000001</v>
      </c>
      <c r="AR767" s="363">
        <v>0.39197500000000002</v>
      </c>
      <c r="AS767" s="363">
        <v>0.3137172080728125</v>
      </c>
      <c r="AT767" s="363">
        <v>6.7169002706373385E-3</v>
      </c>
      <c r="AU767" s="363">
        <v>7.988717279690262E-2</v>
      </c>
      <c r="AV767" s="363">
        <v>6.9199999999999984E-2</v>
      </c>
      <c r="AW767" s="363">
        <v>0.29444925503120212</v>
      </c>
    </row>
    <row r="768" spans="35:49">
      <c r="AI768" s="359" t="s">
        <v>1343</v>
      </c>
      <c r="AJ768" s="363">
        <v>68.157899999999998</v>
      </c>
      <c r="AK768" s="363">
        <v>0.31265091743119261</v>
      </c>
      <c r="AL768" s="363">
        <v>9.8558462606262061E-3</v>
      </c>
      <c r="AM768" s="363">
        <v>9.901264906988538E-3</v>
      </c>
      <c r="AN768" s="363">
        <v>9.9276614872920638E-2</v>
      </c>
      <c r="AO768" s="363">
        <v>9.9505099904419664E-2</v>
      </c>
      <c r="AP768" s="363">
        <v>0.31015000000000004</v>
      </c>
      <c r="AQ768" s="363">
        <v>0.25919999999999999</v>
      </c>
      <c r="AR768" s="363">
        <v>0.38114999999999999</v>
      </c>
      <c r="AS768" s="363">
        <v>0.31753182011618175</v>
      </c>
      <c r="AT768" s="363">
        <v>6.7393357508238709E-3</v>
      </c>
      <c r="AU768" s="363">
        <v>7.9392685800858509E-2</v>
      </c>
      <c r="AV768" s="363">
        <v>6.354999999999994E-2</v>
      </c>
      <c r="AW768" s="363">
        <v>0.29335258456442753</v>
      </c>
    </row>
    <row r="769" spans="35:49">
      <c r="AI769" s="359" t="s">
        <v>1342</v>
      </c>
      <c r="AJ769" s="363">
        <v>67.753399999999999</v>
      </c>
      <c r="AK769" s="363">
        <v>0.31079541284403678</v>
      </c>
      <c r="AL769" s="363">
        <v>1.0281085300058923E-2</v>
      </c>
      <c r="AM769" s="363">
        <v>1.0328463573331084E-2</v>
      </c>
      <c r="AN769" s="363">
        <v>0.10139568679218522</v>
      </c>
      <c r="AO769" s="363">
        <v>0.10162904886562249</v>
      </c>
      <c r="AP769" s="363">
        <v>0.31240000000000001</v>
      </c>
      <c r="AQ769" s="363">
        <v>0.241975</v>
      </c>
      <c r="AR769" s="363">
        <v>0.38840000000000002</v>
      </c>
      <c r="AS769" s="363">
        <v>0.32624576361771324</v>
      </c>
      <c r="AT769" s="363">
        <v>6.8831877260583946E-3</v>
      </c>
      <c r="AU769" s="363">
        <v>8.0873394495412851E-2</v>
      </c>
      <c r="AV769" s="363">
        <v>7.569999999999999E-2</v>
      </c>
      <c r="AW769" s="363">
        <v>0.29036605551559774</v>
      </c>
    </row>
    <row r="770" spans="35:49">
      <c r="AI770" s="359" t="s">
        <v>1341</v>
      </c>
      <c r="AJ770" s="363">
        <v>69.174199999999999</v>
      </c>
      <c r="AK770" s="363">
        <v>0.31731284403669718</v>
      </c>
      <c r="AL770" s="363">
        <v>9.6622738717279666E-3</v>
      </c>
      <c r="AM770" s="363">
        <v>9.7068004794317823E-3</v>
      </c>
      <c r="AN770" s="363">
        <v>9.8296866032076352E-2</v>
      </c>
      <c r="AO770" s="363">
        <v>9.8523096172581703E-2</v>
      </c>
      <c r="AP770" s="363">
        <v>0.31405</v>
      </c>
      <c r="AQ770" s="363">
        <v>0.25692499999999996</v>
      </c>
      <c r="AR770" s="363">
        <v>0.3921</v>
      </c>
      <c r="AS770" s="363">
        <v>0.30977903315098188</v>
      </c>
      <c r="AT770" s="363">
        <v>6.6728260657547122E-3</v>
      </c>
      <c r="AU770" s="363">
        <v>7.9923971046208228E-2</v>
      </c>
      <c r="AV770" s="363">
        <v>6.0149999999999981E-2</v>
      </c>
      <c r="AW770" s="363">
        <v>0.29711411232750645</v>
      </c>
    </row>
    <row r="771" spans="35:49">
      <c r="AI771" s="359" t="s">
        <v>1340</v>
      </c>
      <c r="AJ771" s="363">
        <v>64.842399999999998</v>
      </c>
      <c r="AK771" s="363">
        <v>0.29744220183486253</v>
      </c>
      <c r="AL771" s="363">
        <v>1.1437602989647341E-2</v>
      </c>
      <c r="AM771" s="363">
        <v>1.1490310837525901E-2</v>
      </c>
      <c r="AN771" s="363">
        <v>0.10694672968187172</v>
      </c>
      <c r="AO771" s="363">
        <v>0.10719286747506059</v>
      </c>
      <c r="AP771" s="363">
        <v>0.29409999999999997</v>
      </c>
      <c r="AQ771" s="363">
        <v>0.234375</v>
      </c>
      <c r="AR771" s="363">
        <v>0.37202499999999999</v>
      </c>
      <c r="AS771" s="363">
        <v>0.35955465976965723</v>
      </c>
      <c r="AT771" s="363">
        <v>7.2600170715060421E-3</v>
      </c>
      <c r="AU771" s="363">
        <v>8.3992374379261006E-2</v>
      </c>
      <c r="AV771" s="363">
        <v>6.8699999999999983E-2</v>
      </c>
      <c r="AW771" s="363">
        <v>0.27337795467707565</v>
      </c>
    </row>
    <row r="772" spans="35:49">
      <c r="AI772" s="359" t="s">
        <v>1339</v>
      </c>
      <c r="AJ772" s="363">
        <v>67.849800000000002</v>
      </c>
      <c r="AK772" s="363">
        <v>0.31123761467889882</v>
      </c>
      <c r="AL772" s="363">
        <v>9.8593275759616249E-3</v>
      </c>
      <c r="AM772" s="363">
        <v>9.9047622652517712E-3</v>
      </c>
      <c r="AN772" s="363">
        <v>9.929414673565419E-2</v>
      </c>
      <c r="AO772" s="363">
        <v>9.9522672116718058E-2</v>
      </c>
      <c r="AP772" s="363">
        <v>0.30654999999999999</v>
      </c>
      <c r="AQ772" s="363">
        <v>0.2397</v>
      </c>
      <c r="AR772" s="363">
        <v>0.380525</v>
      </c>
      <c r="AS772" s="363">
        <v>0.31903003381546641</v>
      </c>
      <c r="AT772" s="363">
        <v>6.7405258912154424E-3</v>
      </c>
      <c r="AU772" s="363">
        <v>7.929037118087702E-2</v>
      </c>
      <c r="AV772" s="363">
        <v>7.0549999999999988E-2</v>
      </c>
      <c r="AW772" s="363">
        <v>0.29274629461335305</v>
      </c>
    </row>
    <row r="773" spans="35:49">
      <c r="AI773" s="359" t="s">
        <v>1338</v>
      </c>
      <c r="AJ773" s="363">
        <v>68.343800000000002</v>
      </c>
      <c r="AK773" s="363">
        <v>0.31350366972477051</v>
      </c>
      <c r="AL773" s="363">
        <v>1.1360277325982654E-2</v>
      </c>
      <c r="AM773" s="363">
        <v>1.1412628834397321E-2</v>
      </c>
      <c r="AN773" s="363">
        <v>0.10658460173018734</v>
      </c>
      <c r="AO773" s="363">
        <v>0.10682990608625152</v>
      </c>
      <c r="AP773" s="363">
        <v>0.30730000000000002</v>
      </c>
      <c r="AQ773" s="363">
        <v>0.2356</v>
      </c>
      <c r="AR773" s="363">
        <v>0.39027499999999998</v>
      </c>
      <c r="AS773" s="363">
        <v>0.33997880096191391</v>
      </c>
      <c r="AT773" s="363">
        <v>7.2354342243341977E-3</v>
      </c>
      <c r="AU773" s="363">
        <v>8.5041419072468649E-2</v>
      </c>
      <c r="AV773" s="363">
        <v>7.3799999999999977E-2</v>
      </c>
      <c r="AW773" s="363">
        <v>0.29402391123513272</v>
      </c>
    </row>
    <row r="774" spans="35:49">
      <c r="AI774" s="359" t="s">
        <v>1337</v>
      </c>
      <c r="AJ774" s="363">
        <v>67.821399999999997</v>
      </c>
      <c r="AK774" s="363">
        <v>0.31110733944954144</v>
      </c>
      <c r="AL774" s="363">
        <v>1.0497835267233401E-2</v>
      </c>
      <c r="AM774" s="363">
        <v>1.054621238828056E-2</v>
      </c>
      <c r="AN774" s="363">
        <v>0.10245894430079494</v>
      </c>
      <c r="AO774" s="363">
        <v>0.10269475346034265</v>
      </c>
      <c r="AP774" s="363">
        <v>0.31095</v>
      </c>
      <c r="AQ774" s="363">
        <v>0.25647500000000001</v>
      </c>
      <c r="AR774" s="363">
        <v>0.38119999999999998</v>
      </c>
      <c r="AS774" s="363">
        <v>0.32933631357614684</v>
      </c>
      <c r="AT774" s="363">
        <v>6.9553663488818853E-3</v>
      </c>
      <c r="AU774" s="363">
        <v>8.0579816513761462E-2</v>
      </c>
      <c r="AV774" s="363">
        <v>6.4599999999999991E-2</v>
      </c>
      <c r="AW774" s="363">
        <v>0.28932088507775733</v>
      </c>
    </row>
    <row r="775" spans="35:49">
      <c r="AI775" s="359" t="s">
        <v>1336</v>
      </c>
      <c r="AJ775" s="363">
        <v>64.847999999999999</v>
      </c>
      <c r="AK775" s="363">
        <v>0.29746788990825707</v>
      </c>
      <c r="AL775" s="363">
        <v>9.7442938313273292E-3</v>
      </c>
      <c r="AM775" s="363">
        <v>9.7891984111951966E-3</v>
      </c>
      <c r="AN775" s="363">
        <v>9.8713189753585256E-2</v>
      </c>
      <c r="AO775" s="363">
        <v>9.8940378062726222E-2</v>
      </c>
      <c r="AP775" s="363">
        <v>0.28960000000000002</v>
      </c>
      <c r="AQ775" s="363">
        <v>0.22539999999999999</v>
      </c>
      <c r="AR775" s="363">
        <v>0.37774999999999997</v>
      </c>
      <c r="AS775" s="363">
        <v>0.3318448582266465</v>
      </c>
      <c r="AT775" s="363">
        <v>6.7010879615080326E-3</v>
      </c>
      <c r="AU775" s="363">
        <v>8.1009308980725545E-2</v>
      </c>
      <c r="AV775" s="363">
        <v>7.0700000000000013E-2</v>
      </c>
      <c r="AW775" s="363">
        <v>0.27846835704019191</v>
      </c>
    </row>
    <row r="776" spans="35:49">
      <c r="AI776" s="359" t="s">
        <v>1335</v>
      </c>
      <c r="AJ776" s="363">
        <v>67.098299999999995</v>
      </c>
      <c r="AK776" s="363">
        <v>0.30779036697247686</v>
      </c>
      <c r="AL776" s="363">
        <v>1.0650397292525872E-2</v>
      </c>
      <c r="AM776" s="363">
        <v>1.069947746438083E-2</v>
      </c>
      <c r="AN776" s="363">
        <v>0.1032007620733775</v>
      </c>
      <c r="AO776" s="363">
        <v>0.10343827852579929</v>
      </c>
      <c r="AP776" s="363">
        <v>0.30654999999999999</v>
      </c>
      <c r="AQ776" s="363">
        <v>0.24060000000000001</v>
      </c>
      <c r="AR776" s="363">
        <v>0.37809999999999999</v>
      </c>
      <c r="AS776" s="363">
        <v>0.3352956204851138</v>
      </c>
      <c r="AT776" s="363">
        <v>7.0057242205897553E-3</v>
      </c>
      <c r="AU776" s="363">
        <v>8.2782674017338603E-2</v>
      </c>
      <c r="AV776" s="363">
        <v>6.9149999999999989E-2</v>
      </c>
      <c r="AW776" s="363">
        <v>0.28635735800388834</v>
      </c>
    </row>
    <row r="777" spans="35:49">
      <c r="AI777" s="359" t="s">
        <v>1334</v>
      </c>
      <c r="AJ777" s="363">
        <v>66.819800000000001</v>
      </c>
      <c r="AK777" s="363">
        <v>0.30651284403669721</v>
      </c>
      <c r="AL777" s="363">
        <v>9.7849213946637498E-3</v>
      </c>
      <c r="AM777" s="363">
        <v>9.8300131983257953E-3</v>
      </c>
      <c r="AN777" s="363">
        <v>9.8918761590831447E-2</v>
      </c>
      <c r="AO777" s="363">
        <v>9.9146423023353678E-2</v>
      </c>
      <c r="AP777" s="363">
        <v>0.30354999999999999</v>
      </c>
      <c r="AQ777" s="363">
        <v>0.23680000000000001</v>
      </c>
      <c r="AR777" s="363">
        <v>0.380525</v>
      </c>
      <c r="AS777" s="363">
        <v>0.32272305554343561</v>
      </c>
      <c r="AT777" s="363">
        <v>6.7150430871324223E-3</v>
      </c>
      <c r="AU777" s="363">
        <v>8.027019611143843E-2</v>
      </c>
      <c r="AV777" s="363">
        <v>7.1550000000000002E-2</v>
      </c>
      <c r="AW777" s="363">
        <v>0.2878044236068818</v>
      </c>
    </row>
    <row r="778" spans="35:49">
      <c r="AI778" s="359" t="s">
        <v>1333</v>
      </c>
      <c r="AJ778" s="363">
        <v>67.063900000000004</v>
      </c>
      <c r="AK778" s="363">
        <v>0.30763256880733952</v>
      </c>
      <c r="AL778" s="363">
        <v>9.8358577007406703E-3</v>
      </c>
      <c r="AM778" s="363">
        <v>9.8811842339238069E-3</v>
      </c>
      <c r="AN778" s="363">
        <v>9.9175892739821955E-2</v>
      </c>
      <c r="AO778" s="363">
        <v>9.9404145959430715E-2</v>
      </c>
      <c r="AP778" s="363">
        <v>0.30709999999999998</v>
      </c>
      <c r="AQ778" s="363">
        <v>0.25240000000000001</v>
      </c>
      <c r="AR778" s="363">
        <v>0.38119999999999998</v>
      </c>
      <c r="AS778" s="363">
        <v>0.32238424274879901</v>
      </c>
      <c r="AT778" s="363">
        <v>6.7324982869018781E-3</v>
      </c>
      <c r="AU778" s="363">
        <v>7.8650896389192829E-2</v>
      </c>
      <c r="AV778" s="363">
        <v>6.8900000000000017E-2</v>
      </c>
      <c r="AW778" s="363">
        <v>0.28765809555940353</v>
      </c>
    </row>
    <row r="779" spans="35:49">
      <c r="AI779" s="359" t="s">
        <v>1332</v>
      </c>
      <c r="AJ779" s="363">
        <v>66.776600000000002</v>
      </c>
      <c r="AK779" s="363">
        <v>0.30631467889908259</v>
      </c>
      <c r="AL779" s="363">
        <v>1.0189280151502401E-2</v>
      </c>
      <c r="AM779" s="363">
        <v>1.0236235359573841E-2</v>
      </c>
      <c r="AN779" s="363">
        <v>0.10094196427404413</v>
      </c>
      <c r="AO779" s="363">
        <v>0.1011742821055521</v>
      </c>
      <c r="AP779" s="363">
        <v>0.29105000000000003</v>
      </c>
      <c r="AQ779" s="363">
        <v>0.23519999999999999</v>
      </c>
      <c r="AR779" s="363">
        <v>0.38967499999999999</v>
      </c>
      <c r="AS779" s="363">
        <v>0.32953681696494908</v>
      </c>
      <c r="AT779" s="363">
        <v>6.852387034562455E-3</v>
      </c>
      <c r="AU779" s="363">
        <v>8.3813921387088625E-2</v>
      </c>
      <c r="AV779" s="363">
        <v>7.3200000000000043E-2</v>
      </c>
      <c r="AW779" s="363">
        <v>0.28710935479136485</v>
      </c>
    </row>
    <row r="780" spans="35:49">
      <c r="AI780" s="359" t="s">
        <v>1331</v>
      </c>
      <c r="AJ780" s="363">
        <v>69.398600000000002</v>
      </c>
      <c r="AK780" s="363">
        <v>0.31834220183486245</v>
      </c>
      <c r="AL780" s="363">
        <v>1.0618072255702391E-2</v>
      </c>
      <c r="AM780" s="363">
        <v>1.0667003464254015E-2</v>
      </c>
      <c r="AN780" s="363">
        <v>0.10304403066506274</v>
      </c>
      <c r="AO780" s="363">
        <v>0.10328118640030243</v>
      </c>
      <c r="AP780" s="363">
        <v>0.31</v>
      </c>
      <c r="AQ780" s="363">
        <v>0.25542500000000001</v>
      </c>
      <c r="AR780" s="363">
        <v>0.38840000000000002</v>
      </c>
      <c r="AS780" s="363">
        <v>0.3236895079293195</v>
      </c>
      <c r="AT780" s="363">
        <v>6.995084599318576E-3</v>
      </c>
      <c r="AU780" s="363">
        <v>8.1741486406868111E-2</v>
      </c>
      <c r="AV780" s="363">
        <v>6.7549999999999999E-2</v>
      </c>
      <c r="AW780" s="363">
        <v>0.29905241146521216</v>
      </c>
    </row>
    <row r="781" spans="35:49">
      <c r="AI781" s="359" t="s">
        <v>1330</v>
      </c>
      <c r="AJ781" s="363">
        <v>67.2363</v>
      </c>
      <c r="AK781" s="363">
        <v>0.30842339449541284</v>
      </c>
      <c r="AL781" s="363">
        <v>9.5026362875599724E-3</v>
      </c>
      <c r="AM781" s="363">
        <v>9.5464272381938897E-3</v>
      </c>
      <c r="AN781" s="363">
        <v>9.748146637981997E-2</v>
      </c>
      <c r="AO781" s="363">
        <v>9.7705819878827538E-2</v>
      </c>
      <c r="AP781" s="363">
        <v>0.30130000000000001</v>
      </c>
      <c r="AQ781" s="363">
        <v>0.24060000000000001</v>
      </c>
      <c r="AR781" s="363">
        <v>0.37290000000000001</v>
      </c>
      <c r="AS781" s="363">
        <v>0.31606378802522972</v>
      </c>
      <c r="AT781" s="363">
        <v>6.6174731305776316E-3</v>
      </c>
      <c r="AU781" s="363">
        <v>7.7312911371096707E-2</v>
      </c>
      <c r="AV781" s="363">
        <v>6.720000000000001E-2</v>
      </c>
      <c r="AW781" s="363">
        <v>0.29175551500753927</v>
      </c>
    </row>
    <row r="782" spans="35:49">
      <c r="AI782" s="359" t="s">
        <v>1329</v>
      </c>
      <c r="AJ782" s="363">
        <v>66.790400000000005</v>
      </c>
      <c r="AK782" s="363">
        <v>0.3063779816513762</v>
      </c>
      <c r="AL782" s="363">
        <v>9.4118814417978279E-3</v>
      </c>
      <c r="AM782" s="363">
        <v>9.4552541673360666E-3</v>
      </c>
      <c r="AN782" s="363">
        <v>9.7014851655804882E-2</v>
      </c>
      <c r="AO782" s="363">
        <v>9.7238131241484005E-2</v>
      </c>
      <c r="AP782" s="363">
        <v>0.29330000000000001</v>
      </c>
      <c r="AQ782" s="363">
        <v>0.253</v>
      </c>
      <c r="AR782" s="363">
        <v>0.37542500000000001</v>
      </c>
      <c r="AS782" s="363">
        <v>0.31665086091662065</v>
      </c>
      <c r="AT782" s="363">
        <v>6.5857972591204812E-3</v>
      </c>
      <c r="AU782" s="363">
        <v>7.8210622001515032E-2</v>
      </c>
      <c r="AV782" s="363">
        <v>6.7900000000000016E-2</v>
      </c>
      <c r="AW782" s="363">
        <v>0.28887334064467673</v>
      </c>
    </row>
    <row r="783" spans="35:49">
      <c r="AI783" s="359" t="s">
        <v>1328</v>
      </c>
      <c r="AJ783" s="363">
        <v>67.237200000000001</v>
      </c>
      <c r="AK783" s="363">
        <v>0.30842752293577996</v>
      </c>
      <c r="AL783" s="363">
        <v>9.5092576828549828E-3</v>
      </c>
      <c r="AM783" s="363">
        <v>9.5530791468312736E-3</v>
      </c>
      <c r="AN783" s="363">
        <v>9.7515422794832732E-2</v>
      </c>
      <c r="AO783" s="363">
        <v>9.7739854444496052E-2</v>
      </c>
      <c r="AP783" s="363">
        <v>0.3004</v>
      </c>
      <c r="AQ783" s="363">
        <v>0.24767500000000001</v>
      </c>
      <c r="AR783" s="363">
        <v>0.38540000000000002</v>
      </c>
      <c r="AS783" s="363">
        <v>0.31616965265170954</v>
      </c>
      <c r="AT783" s="363">
        <v>6.6197782422291341E-3</v>
      </c>
      <c r="AU783" s="363">
        <v>7.9078671828970631E-2</v>
      </c>
      <c r="AV783" s="363">
        <v>7.2500000000000009E-2</v>
      </c>
      <c r="AW783" s="363">
        <v>0.29018024087253197</v>
      </c>
    </row>
    <row r="784" spans="35:49">
      <c r="AI784" s="359" t="s">
        <v>1327</v>
      </c>
      <c r="AJ784" s="363">
        <v>65.985799999999998</v>
      </c>
      <c r="AK784" s="363">
        <v>0.30268715596330265</v>
      </c>
      <c r="AL784" s="363">
        <v>1.1550781669893111E-2</v>
      </c>
      <c r="AM784" s="363">
        <v>1.160401107851013E-2</v>
      </c>
      <c r="AN784" s="363">
        <v>0.10747456289696232</v>
      </c>
      <c r="AO784" s="363">
        <v>0.10772191549777664</v>
      </c>
      <c r="AP784" s="363">
        <v>0.29564999999999997</v>
      </c>
      <c r="AQ784" s="363">
        <v>0.2397</v>
      </c>
      <c r="AR784" s="363">
        <v>0.37509999999999999</v>
      </c>
      <c r="AS784" s="363">
        <v>0.35506813150007721</v>
      </c>
      <c r="AT784" s="363">
        <v>7.295848724927001E-3</v>
      </c>
      <c r="AU784" s="363">
        <v>8.4722346603821219E-2</v>
      </c>
      <c r="AV784" s="363">
        <v>6.9200000000000012E-2</v>
      </c>
      <c r="AW784" s="363">
        <v>0.28103189314691984</v>
      </c>
    </row>
    <row r="785" spans="35:49">
      <c r="AI785" s="359" t="s">
        <v>1326</v>
      </c>
      <c r="AJ785" s="363">
        <v>67.92</v>
      </c>
      <c r="AK785" s="363">
        <v>0.31155963302752288</v>
      </c>
      <c r="AL785" s="363">
        <v>9.8324669943607411E-3</v>
      </c>
      <c r="AM785" s="363">
        <v>9.8777779021688543E-3</v>
      </c>
      <c r="AN785" s="363">
        <v>9.9158796858174622E-2</v>
      </c>
      <c r="AO785" s="363">
        <v>9.9387010731628575E-2</v>
      </c>
      <c r="AP785" s="363">
        <v>0.30730000000000002</v>
      </c>
      <c r="AQ785" s="363">
        <v>0.25159999999999999</v>
      </c>
      <c r="AR785" s="363">
        <v>0.38719999999999999</v>
      </c>
      <c r="AS785" s="363">
        <v>0.3182658674187584</v>
      </c>
      <c r="AT785" s="363">
        <v>6.7313377428349268E-3</v>
      </c>
      <c r="AU785" s="363">
        <v>8.0482004881743952E-2</v>
      </c>
      <c r="AV785" s="363">
        <v>6.8699999999999983E-2</v>
      </c>
      <c r="AW785" s="363">
        <v>0.29341112023125498</v>
      </c>
    </row>
    <row r="786" spans="35:49">
      <c r="AI786" s="359" t="s">
        <v>1325</v>
      </c>
      <c r="AJ786" s="363">
        <v>67.306799999999996</v>
      </c>
      <c r="AK786" s="363">
        <v>0.3087467889908258</v>
      </c>
      <c r="AL786" s="363">
        <v>1.1107854508038043E-2</v>
      </c>
      <c r="AM786" s="363">
        <v>1.1159042777660338E-2</v>
      </c>
      <c r="AN786" s="363">
        <v>0.10539380678217312</v>
      </c>
      <c r="AO786" s="363">
        <v>0.10563637052483552</v>
      </c>
      <c r="AP786" s="363">
        <v>0.30130000000000001</v>
      </c>
      <c r="AQ786" s="363">
        <v>0.23624999999999999</v>
      </c>
      <c r="AR786" s="363">
        <v>0.37909999999999999</v>
      </c>
      <c r="AS786" s="363">
        <v>0.34136000936775679</v>
      </c>
      <c r="AT786" s="363">
        <v>7.1545977959837212E-3</v>
      </c>
      <c r="AU786" s="363">
        <v>8.155799175153608E-2</v>
      </c>
      <c r="AV786" s="363">
        <v>7.2699999999999987E-2</v>
      </c>
      <c r="AW786" s="363">
        <v>0.2882606934464067</v>
      </c>
    </row>
    <row r="787" spans="35:49">
      <c r="AI787" s="359" t="s">
        <v>1324</v>
      </c>
      <c r="AJ787" s="363">
        <v>67.496700000000004</v>
      </c>
      <c r="AK787" s="363">
        <v>0.30961788990825678</v>
      </c>
      <c r="AL787" s="363">
        <v>1.0673789634079632E-2</v>
      </c>
      <c r="AM787" s="363">
        <v>1.0722977604743594E-2</v>
      </c>
      <c r="AN787" s="363">
        <v>0.10331403406159123</v>
      </c>
      <c r="AO787" s="363">
        <v>0.10355181120938249</v>
      </c>
      <c r="AP787" s="363">
        <v>0.30130000000000001</v>
      </c>
      <c r="AQ787" s="363">
        <v>0.247475</v>
      </c>
      <c r="AR787" s="363">
        <v>0.38824999999999998</v>
      </c>
      <c r="AS787" s="363">
        <v>0.33368237892262725</v>
      </c>
      <c r="AT787" s="363">
        <v>7.0134136241891106E-3</v>
      </c>
      <c r="AU787" s="363">
        <v>8.2079000084167991E-2</v>
      </c>
      <c r="AV787" s="363">
        <v>7.4249999999999983E-2</v>
      </c>
      <c r="AW787" s="363">
        <v>0.28974889395995368</v>
      </c>
    </row>
    <row r="788" spans="35:49">
      <c r="AI788" s="359" t="s">
        <v>1323</v>
      </c>
      <c r="AJ788" s="363">
        <v>68.237800000000007</v>
      </c>
      <c r="AK788" s="363">
        <v>0.31301743119266057</v>
      </c>
      <c r="AL788" s="363">
        <v>9.4573007053278361E-3</v>
      </c>
      <c r="AM788" s="363">
        <v>9.5008827362279644E-3</v>
      </c>
      <c r="AN788" s="363">
        <v>9.7248654002653617E-2</v>
      </c>
      <c r="AO788" s="363">
        <v>9.7472471684204073E-2</v>
      </c>
      <c r="AP788" s="363">
        <v>0.31659999999999999</v>
      </c>
      <c r="AQ788" s="363">
        <v>0.24572500000000003</v>
      </c>
      <c r="AR788" s="363">
        <v>0.38100000000000001</v>
      </c>
      <c r="AS788" s="363">
        <v>0.31068127302724424</v>
      </c>
      <c r="AT788" s="363">
        <v>6.6016687966095567E-3</v>
      </c>
      <c r="AU788" s="363">
        <v>7.755899335072805E-2</v>
      </c>
      <c r="AV788" s="363">
        <v>6.8800000000000028E-2</v>
      </c>
      <c r="AW788" s="363">
        <v>0.29498148203729607</v>
      </c>
    </row>
    <row r="789" spans="35:49">
      <c r="AI789" s="359" t="s">
        <v>1322</v>
      </c>
      <c r="AJ789" s="363">
        <v>67.1965</v>
      </c>
      <c r="AK789" s="363">
        <v>0.30824082568807332</v>
      </c>
      <c r="AL789" s="363">
        <v>1.0600729847024665E-2</v>
      </c>
      <c r="AM789" s="363">
        <v>1.0649581136642291E-2</v>
      </c>
      <c r="AN789" s="363">
        <v>0.10295984579934386</v>
      </c>
      <c r="AO789" s="363">
        <v>0.10319680778319788</v>
      </c>
      <c r="AP789" s="363">
        <v>0.29239999999999999</v>
      </c>
      <c r="AQ789" s="363">
        <v>0.247475</v>
      </c>
      <c r="AR789" s="363">
        <v>0.38435000000000002</v>
      </c>
      <c r="AS789" s="363">
        <v>0.33402403970827299</v>
      </c>
      <c r="AT789" s="363">
        <v>6.9893697582561181E-3</v>
      </c>
      <c r="AU789" s="363">
        <v>8.2995442302836453E-2</v>
      </c>
      <c r="AV789" s="363">
        <v>6.7400000000000002E-2</v>
      </c>
      <c r="AW789" s="363">
        <v>0.28858027347463827</v>
      </c>
    </row>
    <row r="790" spans="35:49">
      <c r="AI790" s="359" t="s">
        <v>1321</v>
      </c>
      <c r="AJ790" s="363">
        <v>70.907499999999999</v>
      </c>
      <c r="AK790" s="363">
        <v>0.32526376146788999</v>
      </c>
      <c r="AL790" s="363">
        <v>1.133981047575962E-2</v>
      </c>
      <c r="AM790" s="363">
        <v>1.1392067666892153E-2</v>
      </c>
      <c r="AN790" s="363">
        <v>0.1064885462186409</v>
      </c>
      <c r="AO790" s="363">
        <v>0.10673362950303973</v>
      </c>
      <c r="AP790" s="363">
        <v>0.33474999999999999</v>
      </c>
      <c r="AQ790" s="363">
        <v>0.253</v>
      </c>
      <c r="AR790" s="363">
        <v>0.40479999999999999</v>
      </c>
      <c r="AS790" s="363">
        <v>0.32739136305276184</v>
      </c>
      <c r="AT790" s="363">
        <v>7.2289135513251791E-3</v>
      </c>
      <c r="AU790" s="363">
        <v>8.8150332463597339E-2</v>
      </c>
      <c r="AV790" s="363">
        <v>7.5550000000000006E-2</v>
      </c>
      <c r="AW790" s="363">
        <v>0.30455777729728334</v>
      </c>
    </row>
    <row r="791" spans="35:49">
      <c r="AI791" s="359" t="s">
        <v>1320</v>
      </c>
      <c r="AJ791" s="363">
        <v>66.526399999999995</v>
      </c>
      <c r="AK791" s="363">
        <v>0.30516697247706431</v>
      </c>
      <c r="AL791" s="363">
        <v>1.0783718266980893E-2</v>
      </c>
      <c r="AM791" s="363">
        <v>1.0833412821206612E-2</v>
      </c>
      <c r="AN791" s="363">
        <v>0.10384468338331479</v>
      </c>
      <c r="AO791" s="363">
        <v>0.10408368181999815</v>
      </c>
      <c r="AP791" s="363">
        <v>0.30599999999999999</v>
      </c>
      <c r="AQ791" s="363">
        <v>0.23680000000000001</v>
      </c>
      <c r="AR791" s="363">
        <v>0.380525</v>
      </c>
      <c r="AS791" s="363">
        <v>0.34028808078541178</v>
      </c>
      <c r="AT791" s="363">
        <v>7.0494364473848827E-3</v>
      </c>
      <c r="AU791" s="363">
        <v>8.2778890665768864E-2</v>
      </c>
      <c r="AV791" s="363">
        <v>7.0549999999999988E-2</v>
      </c>
      <c r="AW791" s="363">
        <v>0.28433085399760244</v>
      </c>
    </row>
    <row r="792" spans="35:49">
      <c r="AI792" s="359" t="s">
        <v>1319</v>
      </c>
      <c r="AJ792" s="363">
        <v>66.252099999999999</v>
      </c>
      <c r="AK792" s="363">
        <v>0.3039087155963302</v>
      </c>
      <c r="AL792" s="363">
        <v>9.9471802451392925E-3</v>
      </c>
      <c r="AM792" s="363">
        <v>9.9930197854394727E-3</v>
      </c>
      <c r="AN792" s="363">
        <v>9.9735551560811514E-2</v>
      </c>
      <c r="AO792" s="363">
        <v>9.9965092834646399E-2</v>
      </c>
      <c r="AP792" s="363">
        <v>0.30599999999999999</v>
      </c>
      <c r="AQ792" s="363">
        <v>0.25180000000000002</v>
      </c>
      <c r="AR792" s="363">
        <v>0.37022500000000003</v>
      </c>
      <c r="AS792" s="363">
        <v>0.32817601616034686</v>
      </c>
      <c r="AT792" s="363">
        <v>6.7704904032264215E-3</v>
      </c>
      <c r="AU792" s="363">
        <v>7.702423196700614E-2</v>
      </c>
      <c r="AV792" s="363">
        <v>5.9300000000000005E-2</v>
      </c>
      <c r="AW792" s="363">
        <v>0.28139788604869753</v>
      </c>
    </row>
    <row r="793" spans="35:49">
      <c r="AI793" s="359" t="s">
        <v>1318</v>
      </c>
      <c r="AJ793" s="363">
        <v>70.208600000000004</v>
      </c>
      <c r="AK793" s="363">
        <v>0.32205779816513747</v>
      </c>
      <c r="AL793" s="363">
        <v>1.165992042083999E-2</v>
      </c>
      <c r="AM793" s="363">
        <v>1.171365277300976E-2</v>
      </c>
      <c r="AN793" s="363">
        <v>0.10798111140769014</v>
      </c>
      <c r="AO793" s="363">
        <v>0.10822962982940375</v>
      </c>
      <c r="AP793" s="363">
        <v>0.32300000000000001</v>
      </c>
      <c r="AQ793" s="363">
        <v>0.255</v>
      </c>
      <c r="AR793" s="363">
        <v>0.401225</v>
      </c>
      <c r="AS793" s="363">
        <v>0.33528488371618947</v>
      </c>
      <c r="AT793" s="363">
        <v>7.3302354784665373E-3</v>
      </c>
      <c r="AU793" s="363">
        <v>8.8328827539769381E-2</v>
      </c>
      <c r="AV793" s="363">
        <v>7.7149999999999982E-2</v>
      </c>
      <c r="AW793" s="363">
        <v>0.30007090003773024</v>
      </c>
    </row>
    <row r="794" spans="35:49">
      <c r="AI794" s="359" t="s">
        <v>1317</v>
      </c>
      <c r="AJ794" s="363">
        <v>68.649799999999999</v>
      </c>
      <c r="AK794" s="363">
        <v>0.31490733944954136</v>
      </c>
      <c r="AL794" s="363">
        <v>9.6698196709031209E-3</v>
      </c>
      <c r="AM794" s="363">
        <v>9.7143810518750245E-3</v>
      </c>
      <c r="AN794" s="363">
        <v>9.8335241245970012E-2</v>
      </c>
      <c r="AO794" s="363">
        <v>9.8561559706992388E-2</v>
      </c>
      <c r="AP794" s="363">
        <v>0.30070000000000002</v>
      </c>
      <c r="AQ794" s="363">
        <v>0.2576</v>
      </c>
      <c r="AR794" s="363">
        <v>0.38435000000000002</v>
      </c>
      <c r="AS794" s="363">
        <v>0.31226722571109394</v>
      </c>
      <c r="AT794" s="363">
        <v>6.6754311450200566E-3</v>
      </c>
      <c r="AU794" s="363">
        <v>7.8179370423365036E-2</v>
      </c>
      <c r="AV794" s="363">
        <v>6.3700000000000007E-2</v>
      </c>
      <c r="AW794" s="363">
        <v>0.29731530908647058</v>
      </c>
    </row>
    <row r="795" spans="35:49">
      <c r="AI795" s="359" t="s">
        <v>1316</v>
      </c>
      <c r="AJ795" s="363">
        <v>64.927800000000005</v>
      </c>
      <c r="AK795" s="363">
        <v>0.29783394495412835</v>
      </c>
      <c r="AL795" s="363">
        <v>1.1019149214712566E-2</v>
      </c>
      <c r="AM795" s="363">
        <v>1.1069928704181288E-2</v>
      </c>
      <c r="AN795" s="363">
        <v>0.10497213542037033</v>
      </c>
      <c r="AO795" s="363">
        <v>0.1052137286868082</v>
      </c>
      <c r="AP795" s="363">
        <v>0.30070000000000002</v>
      </c>
      <c r="AQ795" s="363">
        <v>0.2258</v>
      </c>
      <c r="AR795" s="363">
        <v>0.37217500000000003</v>
      </c>
      <c r="AS795" s="363">
        <v>0.35245188535020033</v>
      </c>
      <c r="AT795" s="363">
        <v>7.1259728787528729E-3</v>
      </c>
      <c r="AU795" s="363">
        <v>8.3766661055466707E-2</v>
      </c>
      <c r="AV795" s="363">
        <v>7.2149999999999992E-2</v>
      </c>
      <c r="AW795" s="363">
        <v>0.27709678714676661</v>
      </c>
    </row>
    <row r="796" spans="35:49">
      <c r="AI796" s="359" t="s">
        <v>1315</v>
      </c>
      <c r="AJ796" s="363">
        <v>70.515699999999995</v>
      </c>
      <c r="AK796" s="363">
        <v>0.32346651376146801</v>
      </c>
      <c r="AL796" s="363">
        <v>9.4473552548186186E-3</v>
      </c>
      <c r="AM796" s="363">
        <v>9.4908914541495804E-3</v>
      </c>
      <c r="AN796" s="363">
        <v>9.7197506422843069E-2</v>
      </c>
      <c r="AO796" s="363">
        <v>9.7421206388288897E-2</v>
      </c>
      <c r="AP796" s="363">
        <v>0.32250000000000001</v>
      </c>
      <c r="AQ796" s="363">
        <v>0.25670000000000004</v>
      </c>
      <c r="AR796" s="363">
        <v>0.40039999999999998</v>
      </c>
      <c r="AS796" s="363">
        <v>0.30048707451219775</v>
      </c>
      <c r="AT796" s="363">
        <v>6.5981966726493821E-3</v>
      </c>
      <c r="AU796" s="363">
        <v>8.0081495665348029E-2</v>
      </c>
      <c r="AV796" s="363">
        <v>7.0949999999999985E-2</v>
      </c>
      <c r="AW796" s="363">
        <v>0.30748641984711284</v>
      </c>
    </row>
    <row r="797" spans="35:49">
      <c r="AI797" s="359" t="s">
        <v>1314</v>
      </c>
      <c r="AJ797" s="363">
        <v>66.267099999999999</v>
      </c>
      <c r="AK797" s="363">
        <v>0.30397752293577968</v>
      </c>
      <c r="AL797" s="363">
        <v>1.024472146725865E-2</v>
      </c>
      <c r="AM797" s="363">
        <v>1.029193216526445E-2</v>
      </c>
      <c r="AN797" s="363">
        <v>0.10121621148441909</v>
      </c>
      <c r="AO797" s="363">
        <v>0.10144916049561203</v>
      </c>
      <c r="AP797" s="363">
        <v>0.30709999999999998</v>
      </c>
      <c r="AQ797" s="363">
        <v>0.234375</v>
      </c>
      <c r="AR797" s="363">
        <v>0.37290000000000001</v>
      </c>
      <c r="AS797" s="363">
        <v>0.33297268333159852</v>
      </c>
      <c r="AT797" s="363">
        <v>6.8710041482886791E-3</v>
      </c>
      <c r="AU797" s="363">
        <v>8.0728095278175246E-2</v>
      </c>
      <c r="AV797" s="363">
        <v>6.8000000000000005E-2</v>
      </c>
      <c r="AW797" s="363">
        <v>0.28326098575480341</v>
      </c>
    </row>
    <row r="798" spans="35:49">
      <c r="AI798" s="359" t="s">
        <v>1313</v>
      </c>
      <c r="AJ798" s="363">
        <v>64.329400000000007</v>
      </c>
      <c r="AK798" s="363">
        <v>0.29508899082568818</v>
      </c>
      <c r="AL798" s="363">
        <v>1.142687776870634E-2</v>
      </c>
      <c r="AM798" s="363">
        <v>1.1479536191603605E-2</v>
      </c>
      <c r="AN798" s="363">
        <v>0.10689657510278962</v>
      </c>
      <c r="AO798" s="363">
        <v>0.10714259746526404</v>
      </c>
      <c r="AP798" s="363">
        <v>0.29825000000000002</v>
      </c>
      <c r="AQ798" s="363">
        <v>0.22389999999999999</v>
      </c>
      <c r="AR798" s="363">
        <v>0.37280000000000002</v>
      </c>
      <c r="AS798" s="363">
        <v>0.36225199321629192</v>
      </c>
      <c r="AT798" s="363">
        <v>7.2566123568276845E-3</v>
      </c>
      <c r="AU798" s="363">
        <v>8.6093678983250571E-2</v>
      </c>
      <c r="AV798" s="363">
        <v>7.4550000000000005E-2</v>
      </c>
      <c r="AW798" s="363">
        <v>0.27031355049530414</v>
      </c>
    </row>
    <row r="799" spans="35:49">
      <c r="AI799" s="359" t="s">
        <v>1312</v>
      </c>
      <c r="AJ799" s="363">
        <v>67.373800000000003</v>
      </c>
      <c r="AK799" s="363">
        <v>0.30905412844036706</v>
      </c>
      <c r="AL799" s="363">
        <v>1.1112576978368826E-2</v>
      </c>
      <c r="AM799" s="363">
        <v>1.1163787010527207E-2</v>
      </c>
      <c r="AN799" s="363">
        <v>0.10541620832855271</v>
      </c>
      <c r="AO799" s="363">
        <v>0.10565882362835206</v>
      </c>
      <c r="AP799" s="363">
        <v>0.30615000000000003</v>
      </c>
      <c r="AQ799" s="363">
        <v>0.24710000000000001</v>
      </c>
      <c r="AR799" s="363">
        <v>0.380525</v>
      </c>
      <c r="AS799" s="363">
        <v>0.34109302749176212</v>
      </c>
      <c r="AT799" s="363">
        <v>7.1561185120414044E-3</v>
      </c>
      <c r="AU799" s="363">
        <v>8.3108484134332125E-2</v>
      </c>
      <c r="AV799" s="363">
        <v>6.6799999999999998E-2</v>
      </c>
      <c r="AW799" s="363">
        <v>0.28859761227591063</v>
      </c>
    </row>
    <row r="800" spans="35:49">
      <c r="AI800" s="359" t="s">
        <v>1311</v>
      </c>
      <c r="AJ800" s="363">
        <v>66.013599999999997</v>
      </c>
      <c r="AK800" s="363">
        <v>0.30281467889908276</v>
      </c>
      <c r="AL800" s="363">
        <v>9.8462605184748819E-3</v>
      </c>
      <c r="AM800" s="363">
        <v>9.8916349909102495E-3</v>
      </c>
      <c r="AN800" s="363">
        <v>9.9228325182252677E-2</v>
      </c>
      <c r="AO800" s="363">
        <v>9.9456699075076135E-2</v>
      </c>
      <c r="AP800" s="363">
        <v>0.30615000000000003</v>
      </c>
      <c r="AQ800" s="363">
        <v>0.23185</v>
      </c>
      <c r="AR800" s="363">
        <v>0.376</v>
      </c>
      <c r="AS800" s="363">
        <v>0.32768664168794115</v>
      </c>
      <c r="AT800" s="363">
        <v>6.7360576330200827E-3</v>
      </c>
      <c r="AU800" s="363">
        <v>8.1126336166989305E-2</v>
      </c>
      <c r="AV800" s="363">
        <v>7.2050000000000031E-2</v>
      </c>
      <c r="AW800" s="363">
        <v>0.2832296540597295</v>
      </c>
    </row>
    <row r="801" spans="35:49">
      <c r="AI801" s="359" t="s">
        <v>1310</v>
      </c>
      <c r="AJ801" s="363">
        <v>70.060699999999997</v>
      </c>
      <c r="AK801" s="363">
        <v>0.32137935779816534</v>
      </c>
      <c r="AL801" s="363">
        <v>1.1324313381238954E-2</v>
      </c>
      <c r="AM801" s="363">
        <v>1.1376499157189364E-2</v>
      </c>
      <c r="AN801" s="363">
        <v>0.10641575720370999</v>
      </c>
      <c r="AO801" s="363">
        <v>0.10666067296426253</v>
      </c>
      <c r="AP801" s="363">
        <v>0.30880000000000002</v>
      </c>
      <c r="AQ801" s="363">
        <v>0.25874999999999998</v>
      </c>
      <c r="AR801" s="363">
        <v>0.40402499999999997</v>
      </c>
      <c r="AS801" s="363">
        <v>0.33112194240720921</v>
      </c>
      <c r="AT801" s="363">
        <v>7.2239723110218198E-3</v>
      </c>
      <c r="AU801" s="363">
        <v>8.5432728726538176E-2</v>
      </c>
      <c r="AV801" s="363">
        <v>7.2099999999999997E-2</v>
      </c>
      <c r="AW801" s="363">
        <v>0.30023952689686323</v>
      </c>
    </row>
    <row r="802" spans="35:49">
      <c r="AI802" s="359" t="s">
        <v>1309</v>
      </c>
      <c r="AJ802" s="363">
        <v>69.111599999999996</v>
      </c>
      <c r="AK802" s="363">
        <v>0.31702568807339448</v>
      </c>
      <c r="AL802" s="363">
        <v>1.0826888697921052E-2</v>
      </c>
      <c r="AM802" s="363">
        <v>1.0876782194224836E-2</v>
      </c>
      <c r="AN802" s="363">
        <v>0.1040523363405217</v>
      </c>
      <c r="AO802" s="363">
        <v>0.10429181269028186</v>
      </c>
      <c r="AP802" s="363">
        <v>0.3236</v>
      </c>
      <c r="AQ802" s="363">
        <v>0.25485000000000002</v>
      </c>
      <c r="AR802" s="363">
        <v>0.39729999999999999</v>
      </c>
      <c r="AS802" s="363">
        <v>0.32821421182889315</v>
      </c>
      <c r="AT802" s="363">
        <v>7.0635328486376879E-3</v>
      </c>
      <c r="AU802" s="363">
        <v>8.4570616951435057E-2</v>
      </c>
      <c r="AV802" s="363">
        <v>7.2849999999999998E-2</v>
      </c>
      <c r="AW802" s="363">
        <v>0.29435619575462524</v>
      </c>
    </row>
    <row r="803" spans="35:49">
      <c r="AI803" s="359" t="s">
        <v>1308</v>
      </c>
      <c r="AJ803" s="363">
        <v>68.028900000000007</v>
      </c>
      <c r="AK803" s="363">
        <v>0.31205917431192642</v>
      </c>
      <c r="AL803" s="363">
        <v>9.3612783791347503E-3</v>
      </c>
      <c r="AM803" s="363">
        <v>9.4044179108358321E-3</v>
      </c>
      <c r="AN803" s="363">
        <v>9.675369956303867E-2</v>
      </c>
      <c r="AO803" s="363">
        <v>9.6976378107433106E-2</v>
      </c>
      <c r="AP803" s="363">
        <v>0.30880000000000002</v>
      </c>
      <c r="AQ803" s="363">
        <v>0.25535000000000002</v>
      </c>
      <c r="AR803" s="363">
        <v>0.38779999999999998</v>
      </c>
      <c r="AS803" s="363">
        <v>0.31004920709790168</v>
      </c>
      <c r="AT803" s="363">
        <v>6.5680690999015681E-3</v>
      </c>
      <c r="AU803" s="363">
        <v>7.9140619476475035E-2</v>
      </c>
      <c r="AV803" s="363">
        <v>6.9400000000000017E-2</v>
      </c>
      <c r="AW803" s="363">
        <v>0.29312565882205904</v>
      </c>
    </row>
    <row r="804" spans="35:49">
      <c r="AI804" s="359" t="s">
        <v>1307</v>
      </c>
      <c r="AJ804" s="363">
        <v>64.634500000000003</v>
      </c>
      <c r="AK804" s="363">
        <v>0.2964885321100918</v>
      </c>
      <c r="AL804" s="363">
        <v>9.028669730872815E-3</v>
      </c>
      <c r="AM804" s="363">
        <v>9.0702765038261461E-3</v>
      </c>
      <c r="AN804" s="363">
        <v>9.5019312410019124E-2</v>
      </c>
      <c r="AO804" s="363">
        <v>9.5237999264086534E-2</v>
      </c>
      <c r="AP804" s="363">
        <v>0.28784999999999999</v>
      </c>
      <c r="AQ804" s="363">
        <v>0.234375</v>
      </c>
      <c r="AR804" s="363">
        <v>0.37202499999999999</v>
      </c>
      <c r="AS804" s="363">
        <v>0.3204822518219243</v>
      </c>
      <c r="AT804" s="363">
        <v>6.4503312281875063E-3</v>
      </c>
      <c r="AU804" s="363">
        <v>7.6397782173217743E-2</v>
      </c>
      <c r="AV804" s="363">
        <v>6.3950000000000007E-2</v>
      </c>
      <c r="AW804" s="363">
        <v>0.27856540575242811</v>
      </c>
    </row>
    <row r="805" spans="35:49">
      <c r="AI805" s="359" t="s">
        <v>1306</v>
      </c>
      <c r="AJ805" s="363">
        <v>66.725400000000008</v>
      </c>
      <c r="AK805" s="363">
        <v>0.30607981651376154</v>
      </c>
      <c r="AL805" s="363">
        <v>1.0247297482535138E-2</v>
      </c>
      <c r="AM805" s="363">
        <v>1.0294520051579078E-2</v>
      </c>
      <c r="AN805" s="363">
        <v>0.10122893599428544</v>
      </c>
      <c r="AO805" s="363">
        <v>0.10146191429092533</v>
      </c>
      <c r="AP805" s="363">
        <v>0.30575000000000002</v>
      </c>
      <c r="AQ805" s="363">
        <v>0.24710000000000001</v>
      </c>
      <c r="AR805" s="363">
        <v>0.39147500000000002</v>
      </c>
      <c r="AS805" s="363">
        <v>0.33072724999406855</v>
      </c>
      <c r="AT805" s="363">
        <v>6.871867944303116E-3</v>
      </c>
      <c r="AU805" s="363">
        <v>8.2476146788990817E-2</v>
      </c>
      <c r="AV805" s="363">
        <v>7.5349999999999973E-2</v>
      </c>
      <c r="AW805" s="363">
        <v>0.28560233999128426</v>
      </c>
    </row>
    <row r="806" spans="35:49">
      <c r="AI806" s="359" t="s">
        <v>1305</v>
      </c>
      <c r="AJ806" s="363">
        <v>66.912300000000002</v>
      </c>
      <c r="AK806" s="363">
        <v>0.30693715596330279</v>
      </c>
      <c r="AL806" s="363">
        <v>1.0211679399250906E-2</v>
      </c>
      <c r="AM806" s="363">
        <v>1.02587378296622E-2</v>
      </c>
      <c r="AN806" s="363">
        <v>0.10105285448343805</v>
      </c>
      <c r="AO806" s="363">
        <v>0.1012854275286539</v>
      </c>
      <c r="AP806" s="363">
        <v>0.30009999999999998</v>
      </c>
      <c r="AQ806" s="363">
        <v>0.25240000000000001</v>
      </c>
      <c r="AR806" s="363">
        <v>0.38840000000000002</v>
      </c>
      <c r="AS806" s="363">
        <v>0.32922978701060185</v>
      </c>
      <c r="AT806" s="363">
        <v>6.8599147524801285E-3</v>
      </c>
      <c r="AU806" s="363">
        <v>8.08718878882249E-2</v>
      </c>
      <c r="AV806" s="363">
        <v>7.2850000000000026E-2</v>
      </c>
      <c r="AW806" s="363">
        <v>0.28513166853000249</v>
      </c>
    </row>
    <row r="807" spans="35:49">
      <c r="AI807" s="359" t="s">
        <v>1304</v>
      </c>
      <c r="AJ807" s="363">
        <v>68.841300000000004</v>
      </c>
      <c r="AK807" s="363">
        <v>0.31578577981651373</v>
      </c>
      <c r="AL807" s="363">
        <v>1.04408492014561E-2</v>
      </c>
      <c r="AM807" s="363">
        <v>1.0488963713905206E-2</v>
      </c>
      <c r="AN807" s="363">
        <v>0.10218047367993603</v>
      </c>
      <c r="AO807" s="363">
        <v>0.10241564193962369</v>
      </c>
      <c r="AP807" s="363">
        <v>0.30575000000000002</v>
      </c>
      <c r="AQ807" s="363">
        <v>0.25535000000000002</v>
      </c>
      <c r="AR807" s="363">
        <v>0.39147500000000002</v>
      </c>
      <c r="AS807" s="363">
        <v>0.32357528492672361</v>
      </c>
      <c r="AT807" s="363">
        <v>6.9364625313704719E-3</v>
      </c>
      <c r="AU807" s="363">
        <v>8.1880279437757761E-2</v>
      </c>
      <c r="AV807" s="363">
        <v>6.9799999999999973E-2</v>
      </c>
      <c r="AW807" s="363">
        <v>0.29607460401784286</v>
      </c>
    </row>
    <row r="808" spans="35:49">
      <c r="AI808" s="359" t="s">
        <v>1303</v>
      </c>
      <c r="AJ808" s="363">
        <v>66.102199999999996</v>
      </c>
      <c r="AK808" s="363">
        <v>0.30322110091743115</v>
      </c>
      <c r="AL808" s="363">
        <v>9.4783275364026566E-3</v>
      </c>
      <c r="AM808" s="363">
        <v>9.5220064651418395E-3</v>
      </c>
      <c r="AN808" s="363">
        <v>9.7356702575645285E-2</v>
      </c>
      <c r="AO808" s="363">
        <v>9.7580768930880232E-2</v>
      </c>
      <c r="AP808" s="363">
        <v>0.3019</v>
      </c>
      <c r="AQ808" s="363">
        <v>0.25180000000000002</v>
      </c>
      <c r="AR808" s="363">
        <v>0.37509999999999999</v>
      </c>
      <c r="AS808" s="363">
        <v>0.32107495910106887</v>
      </c>
      <c r="AT808" s="363">
        <v>6.6090036116787489E-3</v>
      </c>
      <c r="AU808" s="363">
        <v>7.7694882585640931E-2</v>
      </c>
      <c r="AV808" s="363">
        <v>7.085000000000001E-2</v>
      </c>
      <c r="AW808" s="363">
        <v>0.28378625922597167</v>
      </c>
    </row>
    <row r="809" spans="35:49">
      <c r="AI809" s="359" t="s">
        <v>1302</v>
      </c>
      <c r="AJ809" s="363">
        <v>72.441900000000004</v>
      </c>
      <c r="AK809" s="363">
        <v>0.33230229357798169</v>
      </c>
      <c r="AL809" s="363">
        <v>1.1666967288317483E-2</v>
      </c>
      <c r="AM809" s="363">
        <v>1.1720732114530927E-2</v>
      </c>
      <c r="AN809" s="363">
        <v>0.10801373657233362</v>
      </c>
      <c r="AO809" s="363">
        <v>0.10826233008083157</v>
      </c>
      <c r="AP809" s="363">
        <v>0.33655000000000002</v>
      </c>
      <c r="AQ809" s="363">
        <v>0.26190000000000002</v>
      </c>
      <c r="AR809" s="363">
        <v>0.40467500000000001</v>
      </c>
      <c r="AS809" s="363">
        <v>0.32504661767248966</v>
      </c>
      <c r="AT809" s="363">
        <v>7.3324502189544127E-3</v>
      </c>
      <c r="AU809" s="363">
        <v>8.7204023230367814E-2</v>
      </c>
      <c r="AV809" s="363">
        <v>7.124999999999998E-2</v>
      </c>
      <c r="AW809" s="363">
        <v>0.31213443796649276</v>
      </c>
    </row>
    <row r="810" spans="35:49">
      <c r="AI810" s="359" t="s">
        <v>1301</v>
      </c>
      <c r="AJ810" s="363">
        <v>66.743700000000004</v>
      </c>
      <c r="AK810" s="363">
        <v>0.30616376146788982</v>
      </c>
      <c r="AL810" s="363">
        <v>1.116096157667705E-2</v>
      </c>
      <c r="AM810" s="363">
        <v>1.1212394579334548E-2</v>
      </c>
      <c r="AN810" s="363">
        <v>0.10564545222903374</v>
      </c>
      <c r="AO810" s="363">
        <v>0.1058885951334446</v>
      </c>
      <c r="AP810" s="363">
        <v>0.30730000000000002</v>
      </c>
      <c r="AQ810" s="363">
        <v>0.24185000000000001</v>
      </c>
      <c r="AR810" s="363">
        <v>0.38719999999999999</v>
      </c>
      <c r="AS810" s="363">
        <v>0.34506190975222173</v>
      </c>
      <c r="AT810" s="363">
        <v>7.1716806020275282E-3</v>
      </c>
      <c r="AU810" s="363">
        <v>8.515741940914065E-2</v>
      </c>
      <c r="AV810" s="363">
        <v>7.3799999999999977E-2</v>
      </c>
      <c r="AW810" s="363">
        <v>0.28341348835501751</v>
      </c>
    </row>
    <row r="811" spans="35:49">
      <c r="AI811" s="359" t="s">
        <v>1300</v>
      </c>
      <c r="AJ811" s="363">
        <v>65.725999999999999</v>
      </c>
      <c r="AK811" s="363">
        <v>0.30149541284403658</v>
      </c>
      <c r="AL811" s="363">
        <v>1.0403973832169009E-2</v>
      </c>
      <c r="AM811" s="363">
        <v>1.0451918412040757E-2</v>
      </c>
      <c r="AN811" s="363">
        <v>0.10199987172623802</v>
      </c>
      <c r="AO811" s="363">
        <v>0.10223462433070685</v>
      </c>
      <c r="AP811" s="363">
        <v>0.28960000000000002</v>
      </c>
      <c r="AQ811" s="363">
        <v>0.23744999999999999</v>
      </c>
      <c r="AR811" s="363">
        <v>0.37030000000000002</v>
      </c>
      <c r="AS811" s="363">
        <v>0.33831317950765144</v>
      </c>
      <c r="AT811" s="363">
        <v>6.9242024718913723E-3</v>
      </c>
      <c r="AU811" s="363">
        <v>7.9050206211598348E-2</v>
      </c>
      <c r="AV811" s="363">
        <v>6.4899999999999958E-2</v>
      </c>
      <c r="AW811" s="363">
        <v>0.28317789122575504</v>
      </c>
    </row>
    <row r="812" spans="35:49">
      <c r="AI812" s="359" t="s">
        <v>1299</v>
      </c>
      <c r="AJ812" s="363">
        <v>65.743800000000007</v>
      </c>
      <c r="AK812" s="363">
        <v>0.30157706422018332</v>
      </c>
      <c r="AL812" s="363">
        <v>1.085607763908762E-2</v>
      </c>
      <c r="AM812" s="363">
        <v>1.090610564664102E-2</v>
      </c>
      <c r="AN812" s="363">
        <v>0.10419250279692691</v>
      </c>
      <c r="AO812" s="363">
        <v>0.10443230173964864</v>
      </c>
      <c r="AP812" s="363">
        <v>0.29070000000000001</v>
      </c>
      <c r="AQ812" s="363">
        <v>0.23080000000000001</v>
      </c>
      <c r="AR812" s="363">
        <v>0.37832500000000002</v>
      </c>
      <c r="AS812" s="363">
        <v>0.34549213172542625</v>
      </c>
      <c r="AT812" s="363">
        <v>7.0730479677009947E-3</v>
      </c>
      <c r="AU812" s="363">
        <v>8.4183351569733181E-2</v>
      </c>
      <c r="AV812" s="363">
        <v>7.7100000000000016E-2</v>
      </c>
      <c r="AW812" s="363">
        <v>0.28139936848913966</v>
      </c>
    </row>
    <row r="813" spans="35:49">
      <c r="AI813" s="359" t="s">
        <v>1298</v>
      </c>
      <c r="AJ813" s="363">
        <v>67.237200000000001</v>
      </c>
      <c r="AK813" s="363">
        <v>0.30842752293577991</v>
      </c>
      <c r="AL813" s="363">
        <v>1.0079264380102683E-2</v>
      </c>
      <c r="AM813" s="363">
        <v>1.0125712603052464E-2</v>
      </c>
      <c r="AN813" s="363">
        <v>0.10039553964246958</v>
      </c>
      <c r="AO813" s="363">
        <v>0.10062659987822536</v>
      </c>
      <c r="AP813" s="363">
        <v>0.31159999999999999</v>
      </c>
      <c r="AQ813" s="363">
        <v>0.24185000000000001</v>
      </c>
      <c r="AR813" s="363">
        <v>0.38100000000000001</v>
      </c>
      <c r="AS813" s="363">
        <v>0.32550771956682256</v>
      </c>
      <c r="AT813" s="363">
        <v>6.8152933135545929E-3</v>
      </c>
      <c r="AU813" s="363">
        <v>8.1528600286171191E-2</v>
      </c>
      <c r="AV813" s="363">
        <v>6.9500000000000006E-2</v>
      </c>
      <c r="AW813" s="363">
        <v>0.28788098855549427</v>
      </c>
    </row>
    <row r="814" spans="35:49">
      <c r="AI814" s="359" t="s">
        <v>1297</v>
      </c>
      <c r="AJ814" s="363">
        <v>67.006500000000003</v>
      </c>
      <c r="AK814" s="363">
        <v>0.30736926605504616</v>
      </c>
      <c r="AL814" s="363">
        <v>1.0110433046250315E-2</v>
      </c>
      <c r="AM814" s="363">
        <v>1.0157024903606307E-2</v>
      </c>
      <c r="AN814" s="363">
        <v>0.10055064915877129</v>
      </c>
      <c r="AO814" s="363">
        <v>0.1007820663789263</v>
      </c>
      <c r="AP814" s="363">
        <v>0.31159999999999999</v>
      </c>
      <c r="AQ814" s="363">
        <v>0.24837500000000001</v>
      </c>
      <c r="AR814" s="363">
        <v>0.37342500000000001</v>
      </c>
      <c r="AS814" s="363">
        <v>0.3271330619658111</v>
      </c>
      <c r="AT814" s="363">
        <v>6.8258228336217633E-3</v>
      </c>
      <c r="AU814" s="363">
        <v>7.9324240383806074E-2</v>
      </c>
      <c r="AV814" s="363">
        <v>6.2799999999999995E-2</v>
      </c>
      <c r="AW814" s="363">
        <v>0.28496346258095745</v>
      </c>
    </row>
    <row r="815" spans="35:49">
      <c r="AI815" s="359" t="s">
        <v>1296</v>
      </c>
      <c r="AJ815" s="363">
        <v>66.381100000000004</v>
      </c>
      <c r="AK815" s="363">
        <v>0.30450045871559639</v>
      </c>
      <c r="AL815" s="363">
        <v>1.011324710988132E-2</v>
      </c>
      <c r="AM815" s="363">
        <v>1.0159851935272479E-2</v>
      </c>
      <c r="AN815" s="363">
        <v>0.10056464144957372</v>
      </c>
      <c r="AO815" s="363">
        <v>0.10079609087297224</v>
      </c>
      <c r="AP815" s="363">
        <v>0.30669999999999997</v>
      </c>
      <c r="AQ815" s="363">
        <v>0.25159999999999999</v>
      </c>
      <c r="AR815" s="363">
        <v>0.37474999999999997</v>
      </c>
      <c r="AS815" s="363">
        <v>0.33026105075099793</v>
      </c>
      <c r="AT815" s="363">
        <v>6.8267726922139537E-3</v>
      </c>
      <c r="AU815" s="363">
        <v>8.058393653732851E-2</v>
      </c>
      <c r="AV815" s="363">
        <v>6.7000000000000004E-2</v>
      </c>
      <c r="AW815" s="363">
        <v>0.28490492386924776</v>
      </c>
    </row>
    <row r="816" spans="35:49">
      <c r="AI816" s="359" t="s">
        <v>1295</v>
      </c>
      <c r="AJ816" s="363">
        <v>66.660499999999999</v>
      </c>
      <c r="AK816" s="363">
        <v>0.305782110091743</v>
      </c>
      <c r="AL816" s="363">
        <v>1.4141392019400728E-2</v>
      </c>
      <c r="AM816" s="363">
        <v>1.4206559724559257E-2</v>
      </c>
      <c r="AN816" s="363">
        <v>0.11891758498809471</v>
      </c>
      <c r="AO816" s="363">
        <v>0.11919127369299842</v>
      </c>
      <c r="AP816" s="363">
        <v>0.30009999999999998</v>
      </c>
      <c r="AQ816" s="363">
        <v>0.23519999999999999</v>
      </c>
      <c r="AR816" s="363">
        <v>0.38540000000000002</v>
      </c>
      <c r="AS816" s="363">
        <v>0.38889647583508458</v>
      </c>
      <c r="AT816" s="363">
        <v>8.072651680738412E-3</v>
      </c>
      <c r="AU816" s="363">
        <v>9.2571622759027014E-2</v>
      </c>
      <c r="AV816" s="363">
        <v>7.4699999999999989E-2</v>
      </c>
      <c r="AW816" s="363">
        <v>0.27695309944997409</v>
      </c>
    </row>
    <row r="817" spans="35:49">
      <c r="AI817" s="359" t="s">
        <v>1294</v>
      </c>
      <c r="AJ817" s="363">
        <v>66.056300000000007</v>
      </c>
      <c r="AK817" s="363">
        <v>0.30301055045871544</v>
      </c>
      <c r="AL817" s="363">
        <v>9.688682319880482E-3</v>
      </c>
      <c r="AM817" s="363">
        <v>9.7333306255020513E-3</v>
      </c>
      <c r="AN817" s="363">
        <v>9.8431104432900082E-2</v>
      </c>
      <c r="AO817" s="363">
        <v>9.8657643522952906E-2</v>
      </c>
      <c r="AP817" s="363">
        <v>0.30615000000000003</v>
      </c>
      <c r="AQ817" s="363">
        <v>0.24060000000000001</v>
      </c>
      <c r="AR817" s="363">
        <v>0.37022500000000003</v>
      </c>
      <c r="AS817" s="363">
        <v>0.32484381908118121</v>
      </c>
      <c r="AT817" s="363">
        <v>6.6819387621834016E-3</v>
      </c>
      <c r="AU817" s="363">
        <v>7.7933292652133668E-2</v>
      </c>
      <c r="AV817" s="363">
        <v>6.5550000000000025E-2</v>
      </c>
      <c r="AW817" s="363">
        <v>0.28435104432229635</v>
      </c>
    </row>
    <row r="818" spans="35:49">
      <c r="AI818" s="359" t="s">
        <v>1293</v>
      </c>
      <c r="AJ818" s="363">
        <v>69.386899999999997</v>
      </c>
      <c r="AK818" s="363">
        <v>0.31828853211009178</v>
      </c>
      <c r="AL818" s="363">
        <v>9.9716655106893374E-3</v>
      </c>
      <c r="AM818" s="363">
        <v>1.0017617886314634E-2</v>
      </c>
      <c r="AN818" s="363">
        <v>9.9858227055607873E-2</v>
      </c>
      <c r="AO818" s="363">
        <v>0.10008805066697339</v>
      </c>
      <c r="AP818" s="363">
        <v>0.31030000000000002</v>
      </c>
      <c r="AQ818" s="363">
        <v>0.25732499999999997</v>
      </c>
      <c r="AR818" s="363">
        <v>0.39745000000000003</v>
      </c>
      <c r="AS818" s="363">
        <v>0.31373491967680517</v>
      </c>
      <c r="AT818" s="363">
        <v>6.7788181584474217E-3</v>
      </c>
      <c r="AU818" s="363">
        <v>7.9582185842942521E-2</v>
      </c>
      <c r="AV818" s="363">
        <v>6.9700000000000012E-2</v>
      </c>
      <c r="AW818" s="363">
        <v>0.30062848840530743</v>
      </c>
    </row>
    <row r="819" spans="35:49">
      <c r="AI819" s="359" t="s">
        <v>1292</v>
      </c>
      <c r="AJ819" s="363">
        <v>68.1126</v>
      </c>
      <c r="AK819" s="363">
        <v>0.31244311926605495</v>
      </c>
      <c r="AL819" s="363">
        <v>1.1148006489352746E-2</v>
      </c>
      <c r="AM819" s="363">
        <v>1.1199379791146997E-2</v>
      </c>
      <c r="AN819" s="363">
        <v>0.10558412044125171</v>
      </c>
      <c r="AO819" s="363">
        <v>0.1058271221906133</v>
      </c>
      <c r="AP819" s="363">
        <v>0.30575000000000002</v>
      </c>
      <c r="AQ819" s="363">
        <v>0.24560000000000001</v>
      </c>
      <c r="AR819" s="363">
        <v>0.39147500000000002</v>
      </c>
      <c r="AS819" s="363">
        <v>0.33793069499905859</v>
      </c>
      <c r="AT819" s="363">
        <v>7.1675171289821331E-3</v>
      </c>
      <c r="AU819" s="363">
        <v>8.4268950425048395E-2</v>
      </c>
      <c r="AV819" s="363">
        <v>7.5050000000000033E-2</v>
      </c>
      <c r="AW819" s="363">
        <v>0.29047774942618809</v>
      </c>
    </row>
    <row r="820" spans="35:49">
      <c r="AI820" s="359" t="s">
        <v>1291</v>
      </c>
      <c r="AJ820" s="363">
        <v>67.595600000000005</v>
      </c>
      <c r="AK820" s="363">
        <v>0.31007155963302729</v>
      </c>
      <c r="AL820" s="363">
        <v>1.1243347631512501E-2</v>
      </c>
      <c r="AM820" s="363">
        <v>1.1295160293408872E-2</v>
      </c>
      <c r="AN820" s="363">
        <v>0.10603465297492373</v>
      </c>
      <c r="AO820" s="363">
        <v>0.1062786916244685</v>
      </c>
      <c r="AP820" s="363">
        <v>0.30654999999999999</v>
      </c>
      <c r="AQ820" s="363">
        <v>0.24185000000000001</v>
      </c>
      <c r="AR820" s="363">
        <v>0.38540000000000002</v>
      </c>
      <c r="AS820" s="363">
        <v>0.34196832853815029</v>
      </c>
      <c r="AT820" s="363">
        <v>7.1981012702219587E-3</v>
      </c>
      <c r="AU820" s="363">
        <v>8.5391616867267053E-2</v>
      </c>
      <c r="AV820" s="363">
        <v>6.9749999999999979E-2</v>
      </c>
      <c r="AW820" s="363">
        <v>0.28901822186208537</v>
      </c>
    </row>
    <row r="821" spans="35:49">
      <c r="AI821" s="359" t="s">
        <v>1290</v>
      </c>
      <c r="AJ821" s="363">
        <v>65.401799999999994</v>
      </c>
      <c r="AK821" s="363">
        <v>0.30000825688073396</v>
      </c>
      <c r="AL821" s="363">
        <v>1.1699119748337693E-2</v>
      </c>
      <c r="AM821" s="363">
        <v>1.1753032742569664E-2</v>
      </c>
      <c r="AN821" s="363">
        <v>0.10816246922263606</v>
      </c>
      <c r="AO821" s="363">
        <v>0.10841140503918241</v>
      </c>
      <c r="AP821" s="363">
        <v>0.3004</v>
      </c>
      <c r="AQ821" s="363">
        <v>0.224075</v>
      </c>
      <c r="AR821" s="363">
        <v>0.380525</v>
      </c>
      <c r="AS821" s="363">
        <v>0.36053164118624653</v>
      </c>
      <c r="AT821" s="363">
        <v>7.3425468491505686E-3</v>
      </c>
      <c r="AU821" s="363">
        <v>8.6067814157057485E-2</v>
      </c>
      <c r="AV821" s="363">
        <v>7.9649999999999999E-2</v>
      </c>
      <c r="AW821" s="363">
        <v>0.2749331188217175</v>
      </c>
    </row>
    <row r="822" spans="35:49">
      <c r="AI822" s="359" t="s">
        <v>1289</v>
      </c>
      <c r="AJ822" s="363">
        <v>66.008700000000005</v>
      </c>
      <c r="AK822" s="363">
        <v>0.30279220183486244</v>
      </c>
      <c r="AL822" s="363">
        <v>9.9685633795555863E-3</v>
      </c>
      <c r="AM822" s="363">
        <v>1.0014501459645704E-2</v>
      </c>
      <c r="AN822" s="363">
        <v>9.9842693170585028E-2</v>
      </c>
      <c r="AO822" s="363">
        <v>0.10007248103072944</v>
      </c>
      <c r="AP822" s="363">
        <v>0.3004</v>
      </c>
      <c r="AQ822" s="363">
        <v>0.24560000000000001</v>
      </c>
      <c r="AR822" s="363">
        <v>0.38100000000000001</v>
      </c>
      <c r="AS822" s="363">
        <v>0.32973997535457494</v>
      </c>
      <c r="AT822" s="363">
        <v>6.7777636496205666E-3</v>
      </c>
      <c r="AU822" s="363">
        <v>8.0013790926689671E-2</v>
      </c>
      <c r="AV822" s="363">
        <v>6.7949999999999997E-2</v>
      </c>
      <c r="AW822" s="363">
        <v>0.28246902675660518</v>
      </c>
    </row>
    <row r="823" spans="35:49">
      <c r="AI823" s="359" t="s">
        <v>1288</v>
      </c>
      <c r="AJ823" s="363">
        <v>67.484300000000005</v>
      </c>
      <c r="AK823" s="363">
        <v>0.30956100917431212</v>
      </c>
      <c r="AL823" s="363">
        <v>1.132105779164211E-2</v>
      </c>
      <c r="AM823" s="363">
        <v>1.1373228564875484E-2</v>
      </c>
      <c r="AN823" s="363">
        <v>0.10640045954619796</v>
      </c>
      <c r="AO823" s="363">
        <v>0.10664534009920679</v>
      </c>
      <c r="AP823" s="363">
        <v>0.30720000000000003</v>
      </c>
      <c r="AQ823" s="363">
        <v>0.23680000000000001</v>
      </c>
      <c r="AR823" s="363">
        <v>0.38614999999999999</v>
      </c>
      <c r="AS823" s="363">
        <v>0.34371402209211832</v>
      </c>
      <c r="AT823" s="363">
        <v>7.2229338383633128E-3</v>
      </c>
      <c r="AU823" s="363">
        <v>8.4194596414443226E-2</v>
      </c>
      <c r="AV823" s="363">
        <v>7.3999999999999955E-2</v>
      </c>
      <c r="AW823" s="363">
        <v>0.28952206455626273</v>
      </c>
    </row>
    <row r="824" spans="35:49">
      <c r="AI824" s="359" t="s">
        <v>1287</v>
      </c>
      <c r="AJ824" s="363">
        <v>66.313500000000005</v>
      </c>
      <c r="AK824" s="363">
        <v>0.30419036697247703</v>
      </c>
      <c r="AL824" s="363">
        <v>1.0270420778764411E-2</v>
      </c>
      <c r="AM824" s="363">
        <v>1.0317749906777151E-2</v>
      </c>
      <c r="AN824" s="363">
        <v>0.10134308451376646</v>
      </c>
      <c r="AO824" s="363">
        <v>0.10157632552311169</v>
      </c>
      <c r="AP824" s="363">
        <v>0.30559999999999998</v>
      </c>
      <c r="AQ824" s="363">
        <v>0.2397</v>
      </c>
      <c r="AR824" s="363">
        <v>0.372975</v>
      </c>
      <c r="AS824" s="363">
        <v>0.3331567844255105</v>
      </c>
      <c r="AT824" s="363">
        <v>6.879616850722082E-3</v>
      </c>
      <c r="AU824" s="363">
        <v>8.1357427825940576E-2</v>
      </c>
      <c r="AV824" s="363">
        <v>6.7300000000000026E-2</v>
      </c>
      <c r="AW824" s="363">
        <v>0.28234637360286674</v>
      </c>
    </row>
    <row r="825" spans="35:49">
      <c r="AI825" s="359" t="s">
        <v>1286</v>
      </c>
      <c r="AJ825" s="363">
        <v>68.838800000000006</v>
      </c>
      <c r="AK825" s="363">
        <v>0.3157743119266056</v>
      </c>
      <c r="AL825" s="363">
        <v>9.9587991566366437E-3</v>
      </c>
      <c r="AM825" s="363">
        <v>1.000469224030778E-2</v>
      </c>
      <c r="AN825" s="363">
        <v>9.9793783156249982E-2</v>
      </c>
      <c r="AO825" s="363">
        <v>0.10002345845004451</v>
      </c>
      <c r="AP825" s="363">
        <v>0.31030000000000002</v>
      </c>
      <c r="AQ825" s="363">
        <v>0.25670000000000004</v>
      </c>
      <c r="AR825" s="363">
        <v>0.38540000000000002</v>
      </c>
      <c r="AS825" s="363">
        <v>0.31602881991060983</v>
      </c>
      <c r="AT825" s="363">
        <v>6.7744434215023606E-3</v>
      </c>
      <c r="AU825" s="363">
        <v>7.9674968437000254E-2</v>
      </c>
      <c r="AV825" s="363">
        <v>6.4799999999999969E-2</v>
      </c>
      <c r="AW825" s="363">
        <v>0.29533381040648587</v>
      </c>
    </row>
    <row r="826" spans="35:49">
      <c r="AI826" s="359" t="s">
        <v>1285</v>
      </c>
      <c r="AJ826" s="363">
        <v>67.291600000000003</v>
      </c>
      <c r="AK826" s="363">
        <v>0.30867706422018371</v>
      </c>
      <c r="AL826" s="363">
        <v>1.0521665162023403E-2</v>
      </c>
      <c r="AM826" s="363">
        <v>1.0570152098253925E-2</v>
      </c>
      <c r="AN826" s="363">
        <v>0.10257516834996373</v>
      </c>
      <c r="AO826" s="363">
        <v>0.10281124499904631</v>
      </c>
      <c r="AP826" s="363">
        <v>0.30559999999999998</v>
      </c>
      <c r="AQ826" s="363">
        <v>0.25240000000000001</v>
      </c>
      <c r="AR826" s="363">
        <v>0.39205000000000001</v>
      </c>
      <c r="AS826" s="363">
        <v>0.33230576625153924</v>
      </c>
      <c r="AT826" s="363">
        <v>6.9632561514368111E-3</v>
      </c>
      <c r="AU826" s="363">
        <v>8.3353286760373707E-2</v>
      </c>
      <c r="AV826" s="363">
        <v>6.9949999999999998E-2</v>
      </c>
      <c r="AW826" s="363">
        <v>0.28828530157227317</v>
      </c>
    </row>
    <row r="827" spans="35:49">
      <c r="AI827" s="359" t="s">
        <v>1284</v>
      </c>
      <c r="AJ827" s="363">
        <v>67.677000000000007</v>
      </c>
      <c r="AK827" s="363">
        <v>0.31044495412844036</v>
      </c>
      <c r="AL827" s="363">
        <v>1.0270042658025412E-2</v>
      </c>
      <c r="AM827" s="363">
        <v>1.0317370043546267E-2</v>
      </c>
      <c r="AN827" s="363">
        <v>0.10134121894878417</v>
      </c>
      <c r="AO827" s="363">
        <v>0.10157445566453342</v>
      </c>
      <c r="AP827" s="363">
        <v>0.30615000000000003</v>
      </c>
      <c r="AQ827" s="363">
        <v>0.25340000000000001</v>
      </c>
      <c r="AR827" s="363">
        <v>0.37832500000000002</v>
      </c>
      <c r="AS827" s="363">
        <v>0.32643860884547116</v>
      </c>
      <c r="AT827" s="363">
        <v>6.8794902079190746E-3</v>
      </c>
      <c r="AU827" s="363">
        <v>7.9817338607861291E-2</v>
      </c>
      <c r="AV827" s="363">
        <v>6.8949999999999956E-2</v>
      </c>
      <c r="AW827" s="363">
        <v>0.28973197461202455</v>
      </c>
    </row>
    <row r="828" spans="35:49">
      <c r="AI828" s="359" t="s">
        <v>1283</v>
      </c>
      <c r="AJ828" s="363">
        <v>67.136799999999994</v>
      </c>
      <c r="AK828" s="363">
        <v>0.30796697247706434</v>
      </c>
      <c r="AL828" s="363">
        <v>1.0993131569733184E-2</v>
      </c>
      <c r="AM828" s="363">
        <v>1.1043791162220434E-2</v>
      </c>
      <c r="AN828" s="363">
        <v>0.10484813574753336</v>
      </c>
      <c r="AO828" s="363">
        <v>0.10508944362884616</v>
      </c>
      <c r="AP828" s="363">
        <v>0.30615000000000003</v>
      </c>
      <c r="AQ828" s="363">
        <v>0.23317499999999999</v>
      </c>
      <c r="AR828" s="363">
        <v>0.38114999999999999</v>
      </c>
      <c r="AS828" s="363">
        <v>0.34045253263429692</v>
      </c>
      <c r="AT828" s="363">
        <v>7.1175552324692004E-3</v>
      </c>
      <c r="AU828" s="363">
        <v>8.4274320343405443E-2</v>
      </c>
      <c r="AV828" s="363">
        <v>7.5049999999999992E-2</v>
      </c>
      <c r="AW828" s="363">
        <v>0.28734798058656053</v>
      </c>
    </row>
    <row r="829" spans="35:49">
      <c r="AI829" s="359" t="s">
        <v>1282</v>
      </c>
      <c r="AJ829" s="363">
        <v>66.954800000000006</v>
      </c>
      <c r="AK829" s="363">
        <v>0.30713211009174329</v>
      </c>
      <c r="AL829" s="363">
        <v>1.052284043683192E-2</v>
      </c>
      <c r="AM829" s="363">
        <v>1.0571332789075384E-2</v>
      </c>
      <c r="AN829" s="363">
        <v>0.10258089703659215</v>
      </c>
      <c r="AO829" s="363">
        <v>0.10281698687024136</v>
      </c>
      <c r="AP829" s="363">
        <v>0.30354999999999999</v>
      </c>
      <c r="AQ829" s="363">
        <v>0.2356</v>
      </c>
      <c r="AR829" s="363">
        <v>0.38540000000000002</v>
      </c>
      <c r="AS829" s="363">
        <v>0.33399600258647738</v>
      </c>
      <c r="AT829" s="363">
        <v>6.9636450400250207E-3</v>
      </c>
      <c r="AU829" s="363">
        <v>8.2077947984176419E-2</v>
      </c>
      <c r="AV829" s="363">
        <v>7.2450000000000014E-2</v>
      </c>
      <c r="AW829" s="363">
        <v>0.28596367559965574</v>
      </c>
    </row>
    <row r="830" spans="35:49">
      <c r="AI830" s="359" t="s">
        <v>1281</v>
      </c>
      <c r="AJ830" s="363">
        <v>68.524100000000004</v>
      </c>
      <c r="AK830" s="363">
        <v>0.3143307339449542</v>
      </c>
      <c r="AL830" s="363">
        <v>1.0550476349002611E-2</v>
      </c>
      <c r="AM830" s="363">
        <v>1.0599096055680043E-2</v>
      </c>
      <c r="AN830" s="363">
        <v>0.10271551172536021</v>
      </c>
      <c r="AO830" s="363">
        <v>0.10295191137458325</v>
      </c>
      <c r="AP830" s="363">
        <v>0.3155</v>
      </c>
      <c r="AQ830" s="363">
        <v>0.24710000000000001</v>
      </c>
      <c r="AR830" s="363">
        <v>0.38765000000000005</v>
      </c>
      <c r="AS830" s="363">
        <v>0.3267752740441468</v>
      </c>
      <c r="AT830" s="363">
        <v>6.9727832805438162E-3</v>
      </c>
      <c r="AU830" s="363">
        <v>8.1560727211514181E-2</v>
      </c>
      <c r="AV830" s="363">
        <v>7.1400000000000019E-2</v>
      </c>
      <c r="AW830" s="363">
        <v>0.29491289503258511</v>
      </c>
    </row>
    <row r="831" spans="35:49">
      <c r="AI831" s="359" t="s">
        <v>1280</v>
      </c>
      <c r="AJ831" s="363">
        <v>66.672700000000006</v>
      </c>
      <c r="AK831" s="363">
        <v>0.30583807339449542</v>
      </c>
      <c r="AL831" s="363">
        <v>1.036312639445333E-2</v>
      </c>
      <c r="AM831" s="363">
        <v>1.0410882737284912E-2</v>
      </c>
      <c r="AN831" s="363">
        <v>0.10179944201444981</v>
      </c>
      <c r="AO831" s="363">
        <v>0.10203373333013407</v>
      </c>
      <c r="AP831" s="363">
        <v>0.3004</v>
      </c>
      <c r="AQ831" s="363">
        <v>0.25240000000000001</v>
      </c>
      <c r="AR831" s="363">
        <v>0.37509999999999999</v>
      </c>
      <c r="AS831" s="363">
        <v>0.3328540520955362</v>
      </c>
      <c r="AT831" s="363">
        <v>6.9105964164883887E-3</v>
      </c>
      <c r="AU831" s="363">
        <v>8.0382240552142076E-2</v>
      </c>
      <c r="AV831" s="363">
        <v>7.2199999999999986E-2</v>
      </c>
      <c r="AW831" s="363">
        <v>0.28599309123119437</v>
      </c>
    </row>
    <row r="832" spans="35:49">
      <c r="AI832" s="359" t="s">
        <v>1279</v>
      </c>
      <c r="AJ832" s="363">
        <v>67.699100000000001</v>
      </c>
      <c r="AK832" s="363">
        <v>0.31054633027522927</v>
      </c>
      <c r="AL832" s="363">
        <v>1.12619438626799E-2</v>
      </c>
      <c r="AM832" s="363">
        <v>1.1313842221494093E-2</v>
      </c>
      <c r="AN832" s="363">
        <v>0.10612230615040318</v>
      </c>
      <c r="AO832" s="363">
        <v>0.10636654653364512</v>
      </c>
      <c r="AP832" s="363">
        <v>0.3019</v>
      </c>
      <c r="AQ832" s="363">
        <v>0.2397</v>
      </c>
      <c r="AR832" s="363">
        <v>0.38540000000000002</v>
      </c>
      <c r="AS832" s="363">
        <v>0.34172777394068604</v>
      </c>
      <c r="AT832" s="363">
        <v>7.2040515554924424E-3</v>
      </c>
      <c r="AU832" s="363">
        <v>8.5259755071121948E-2</v>
      </c>
      <c r="AV832" s="363">
        <v>7.1150000000000005E-2</v>
      </c>
      <c r="AW832" s="363">
        <v>0.28777120267214051</v>
      </c>
    </row>
    <row r="833" spans="35:49">
      <c r="AI833" s="359" t="s">
        <v>1278</v>
      </c>
      <c r="AJ833" s="363">
        <v>66.359700000000004</v>
      </c>
      <c r="AK833" s="363">
        <v>0.30440229357798154</v>
      </c>
      <c r="AL833" s="363">
        <v>9.2350926094184015E-3</v>
      </c>
      <c r="AM833" s="363">
        <v>9.2776506398765512E-3</v>
      </c>
      <c r="AN833" s="363">
        <v>9.6099389225001844E-2</v>
      </c>
      <c r="AO833" s="363">
        <v>9.6320561874796762E-2</v>
      </c>
      <c r="AP833" s="363">
        <v>0.29149999999999998</v>
      </c>
      <c r="AQ833" s="363">
        <v>0.25520000000000004</v>
      </c>
      <c r="AR833" s="363">
        <v>0.36854999999999999</v>
      </c>
      <c r="AS833" s="363">
        <v>0.31569863714046942</v>
      </c>
      <c r="AT833" s="363">
        <v>6.5236516199249413E-3</v>
      </c>
      <c r="AU833" s="363">
        <v>7.5630069017759441E-2</v>
      </c>
      <c r="AV833" s="363">
        <v>5.9099999999999986E-2</v>
      </c>
      <c r="AW833" s="363">
        <v>0.28671171870696355</v>
      </c>
    </row>
    <row r="834" spans="35:49">
      <c r="AI834" s="359" t="s">
        <v>1277</v>
      </c>
      <c r="AJ834" s="363">
        <v>68.218299999999999</v>
      </c>
      <c r="AK834" s="363">
        <v>0.3129279816513762</v>
      </c>
      <c r="AL834" s="363">
        <v>1.0347690822531778E-2</v>
      </c>
      <c r="AM834" s="363">
        <v>1.039537603369552E-2</v>
      </c>
      <c r="AN834" s="363">
        <v>0.10172360012569245</v>
      </c>
      <c r="AO834" s="363">
        <v>0.10195771689134432</v>
      </c>
      <c r="AP834" s="363">
        <v>0.31180000000000002</v>
      </c>
      <c r="AQ834" s="363">
        <v>0.25240000000000001</v>
      </c>
      <c r="AR834" s="363">
        <v>0.38779999999999998</v>
      </c>
      <c r="AS834" s="363">
        <v>0.32507032317429418</v>
      </c>
      <c r="AT834" s="363">
        <v>6.9054479336058214E-3</v>
      </c>
      <c r="AU834" s="363">
        <v>8.0664018180287858E-2</v>
      </c>
      <c r="AV834" s="363">
        <v>7.2400000000000006E-2</v>
      </c>
      <c r="AW834" s="363">
        <v>0.29292789642670825</v>
      </c>
    </row>
    <row r="835" spans="35:49">
      <c r="AI835" s="359" t="s">
        <v>1276</v>
      </c>
      <c r="AJ835" s="363">
        <v>67.709000000000003</v>
      </c>
      <c r="AK835" s="363">
        <v>0.31059174311926602</v>
      </c>
      <c r="AL835" s="363">
        <v>1.1052486812557875E-2</v>
      </c>
      <c r="AM835" s="363">
        <v>1.1103419931509755E-2</v>
      </c>
      <c r="AN835" s="363">
        <v>0.10513080810379931</v>
      </c>
      <c r="AO835" s="363">
        <v>0.10537276655526207</v>
      </c>
      <c r="AP835" s="363">
        <v>0.30070000000000002</v>
      </c>
      <c r="AQ835" s="363">
        <v>0.25480000000000003</v>
      </c>
      <c r="AR835" s="363">
        <v>0.38824999999999998</v>
      </c>
      <c r="AS835" s="363">
        <v>0.33848552137276067</v>
      </c>
      <c r="AT835" s="363">
        <v>7.1367442823657068E-3</v>
      </c>
      <c r="AU835" s="363">
        <v>8.2968201329854385E-2</v>
      </c>
      <c r="AV835" s="363">
        <v>6.9600000000000009E-2</v>
      </c>
      <c r="AW835" s="363">
        <v>0.29004089105144248</v>
      </c>
    </row>
    <row r="836" spans="35:49">
      <c r="AI836" s="359" t="s">
        <v>1275</v>
      </c>
      <c r="AJ836" s="363">
        <v>67.620400000000004</v>
      </c>
      <c r="AK836" s="363">
        <v>0.3101853211009174</v>
      </c>
      <c r="AL836" s="363">
        <v>9.5611737294840488E-3</v>
      </c>
      <c r="AM836" s="363">
        <v>9.6052344379148509E-3</v>
      </c>
      <c r="AN836" s="363">
        <v>9.778125448921203E-2</v>
      </c>
      <c r="AO836" s="363">
        <v>9.8006297950258545E-2</v>
      </c>
      <c r="AP836" s="363">
        <v>0.30615000000000003</v>
      </c>
      <c r="AQ836" s="363">
        <v>0.25692499999999996</v>
      </c>
      <c r="AR836" s="363">
        <v>0.38114999999999999</v>
      </c>
      <c r="AS836" s="363">
        <v>0.31523495097113036</v>
      </c>
      <c r="AT836" s="363">
        <v>6.6378240735049665E-3</v>
      </c>
      <c r="AU836" s="363">
        <v>7.8623179867014559E-2</v>
      </c>
      <c r="AV836" s="363">
        <v>6.8949999999999956E-2</v>
      </c>
      <c r="AW836" s="363">
        <v>0.29232989385170027</v>
      </c>
    </row>
    <row r="837" spans="35:49">
      <c r="AI837" s="359" t="s">
        <v>1274</v>
      </c>
      <c r="AJ837" s="363">
        <v>68.299499999999995</v>
      </c>
      <c r="AK837" s="363">
        <v>0.31330045871559625</v>
      </c>
      <c r="AL837" s="363">
        <v>9.8747508713492079E-3</v>
      </c>
      <c r="AM837" s="363">
        <v>9.9202566357333051E-3</v>
      </c>
      <c r="AN837" s="363">
        <v>9.9371781061573045E-2</v>
      </c>
      <c r="AO837" s="363">
        <v>9.9600485117961671E-2</v>
      </c>
      <c r="AP837" s="363">
        <v>0.30709999999999998</v>
      </c>
      <c r="AQ837" s="363">
        <v>0.25480000000000003</v>
      </c>
      <c r="AR837" s="363">
        <v>0.39117499999999999</v>
      </c>
      <c r="AS837" s="363">
        <v>0.31717726003005775</v>
      </c>
      <c r="AT837" s="363">
        <v>6.7457960526610744E-3</v>
      </c>
      <c r="AU837" s="363">
        <v>8.1116071879471424E-2</v>
      </c>
      <c r="AV837" s="363">
        <v>6.6549999999999984E-2</v>
      </c>
      <c r="AW837" s="363">
        <v>0.29310879527367528</v>
      </c>
    </row>
    <row r="838" spans="35:49">
      <c r="AI838" s="359" t="s">
        <v>1273</v>
      </c>
      <c r="AJ838" s="363">
        <v>66.657700000000006</v>
      </c>
      <c r="AK838" s="363">
        <v>0.3057692660550459</v>
      </c>
      <c r="AL838" s="363">
        <v>9.7315804774429811E-3</v>
      </c>
      <c r="AM838" s="363">
        <v>9.7764264704265896E-3</v>
      </c>
      <c r="AN838" s="363">
        <v>9.8648773319504487E-2</v>
      </c>
      <c r="AO838" s="363">
        <v>9.8875813374285776E-2</v>
      </c>
      <c r="AP838" s="363">
        <v>0.30599999999999999</v>
      </c>
      <c r="AQ838" s="363">
        <v>0.24610000000000001</v>
      </c>
      <c r="AR838" s="363">
        <v>0.37030000000000002</v>
      </c>
      <c r="AS838" s="363">
        <v>0.32262488180138194</v>
      </c>
      <c r="AT838" s="363">
        <v>6.6967150890274709E-3</v>
      </c>
      <c r="AU838" s="363">
        <v>7.6383309485733519E-2</v>
      </c>
      <c r="AV838" s="363">
        <v>6.2350000000000003E-2</v>
      </c>
      <c r="AW838" s="363">
        <v>0.28598370266634321</v>
      </c>
    </row>
    <row r="839" spans="35:49">
      <c r="AI839" s="359" t="s">
        <v>1272</v>
      </c>
      <c r="AJ839" s="363">
        <v>68.798299999999998</v>
      </c>
      <c r="AK839" s="363">
        <v>0.31558853211009186</v>
      </c>
      <c r="AL839" s="363">
        <v>9.5694340427994358E-3</v>
      </c>
      <c r="AM839" s="363">
        <v>9.6135328171902158E-3</v>
      </c>
      <c r="AN839" s="363">
        <v>9.7823484106831088E-2</v>
      </c>
      <c r="AO839" s="363">
        <v>9.8048624759301012E-2</v>
      </c>
      <c r="AP839" s="363">
        <v>0.31955</v>
      </c>
      <c r="AQ839" s="363">
        <v>0.26174999999999998</v>
      </c>
      <c r="AR839" s="363">
        <v>0.38779999999999998</v>
      </c>
      <c r="AS839" s="363">
        <v>0.30997160591597711</v>
      </c>
      <c r="AT839" s="363">
        <v>6.6406908067444918E-3</v>
      </c>
      <c r="AU839" s="363">
        <v>7.6657549869539598E-2</v>
      </c>
      <c r="AV839" s="363">
        <v>5.9499999999999997E-2</v>
      </c>
      <c r="AW839" s="363">
        <v>0.29695107455938274</v>
      </c>
    </row>
    <row r="840" spans="35:49">
      <c r="AI840" s="359" t="s">
        <v>1271</v>
      </c>
      <c r="AJ840" s="363">
        <v>68.613299999999995</v>
      </c>
      <c r="AK840" s="363">
        <v>0.31473990825688059</v>
      </c>
      <c r="AL840" s="363">
        <v>9.5932433155879043E-3</v>
      </c>
      <c r="AM840" s="363">
        <v>9.6374518101297844E-3</v>
      </c>
      <c r="AN840" s="363">
        <v>9.7945103581485407E-2</v>
      </c>
      <c r="AO840" s="363">
        <v>9.8170524141056634E-2</v>
      </c>
      <c r="AP840" s="363">
        <v>0.31955</v>
      </c>
      <c r="AQ840" s="363">
        <v>0.25305</v>
      </c>
      <c r="AR840" s="363">
        <v>0.38824999999999998</v>
      </c>
      <c r="AS840" s="363">
        <v>0.31119378576404033</v>
      </c>
      <c r="AT840" s="363">
        <v>6.6489468746471232E-3</v>
      </c>
      <c r="AU840" s="363">
        <v>8.00575246191398E-2</v>
      </c>
      <c r="AV840" s="363">
        <v>6.8099999999999994E-2</v>
      </c>
      <c r="AW840" s="363">
        <v>0.29682732992139865</v>
      </c>
    </row>
    <row r="841" spans="35:49">
      <c r="AI841" s="359" t="s">
        <v>1270</v>
      </c>
      <c r="AJ841" s="363">
        <v>67.457499999999996</v>
      </c>
      <c r="AK841" s="363">
        <v>0.30943807339449536</v>
      </c>
      <c r="AL841" s="363">
        <v>1.0276531440324886E-2</v>
      </c>
      <c r="AM841" s="363">
        <v>1.0323888728068319E-2</v>
      </c>
      <c r="AN841" s="363">
        <v>0.10137322842015482</v>
      </c>
      <c r="AO841" s="363">
        <v>0.10160653880567096</v>
      </c>
      <c r="AP841" s="363">
        <v>0.3145</v>
      </c>
      <c r="AQ841" s="363">
        <v>0.25692499999999996</v>
      </c>
      <c r="AR841" s="363">
        <v>0.38765000000000005</v>
      </c>
      <c r="AS841" s="363">
        <v>0.32760425150048184</v>
      </c>
      <c r="AT841" s="363">
        <v>6.8816631524241771E-3</v>
      </c>
      <c r="AU841" s="363">
        <v>8.1317628987458965E-2</v>
      </c>
      <c r="AV841" s="363">
        <v>6.5549999999999997E-2</v>
      </c>
      <c r="AW841" s="363">
        <v>0.2877209348277141</v>
      </c>
    </row>
    <row r="842" spans="35:49">
      <c r="AI842" s="359" t="s">
        <v>1269</v>
      </c>
      <c r="AJ842" s="363">
        <v>67.608699999999999</v>
      </c>
      <c r="AK842" s="363">
        <v>0.31013165137614662</v>
      </c>
      <c r="AL842" s="363">
        <v>9.8024665669977258E-3</v>
      </c>
      <c r="AM842" s="363">
        <v>9.8476392239884979E-3</v>
      </c>
      <c r="AN842" s="363">
        <v>9.9007406626967692E-2</v>
      </c>
      <c r="AO842" s="363">
        <v>9.923527207595341E-2</v>
      </c>
      <c r="AP842" s="363">
        <v>0.30720000000000003</v>
      </c>
      <c r="AQ842" s="363">
        <v>0.2611</v>
      </c>
      <c r="AR842" s="363">
        <v>0.38435000000000002</v>
      </c>
      <c r="AS842" s="363">
        <v>0.31924315427865008</v>
      </c>
      <c r="AT842" s="363">
        <v>6.7210607042916173E-3</v>
      </c>
      <c r="AU842" s="363">
        <v>7.8188822489689419E-2</v>
      </c>
      <c r="AV842" s="363">
        <v>6.5399999999999958E-2</v>
      </c>
      <c r="AW842" s="363">
        <v>0.29030083626623537</v>
      </c>
    </row>
    <row r="843" spans="35:49">
      <c r="AI843" s="359" t="s">
        <v>1268</v>
      </c>
      <c r="AJ843" s="363">
        <v>68.524100000000004</v>
      </c>
      <c r="AK843" s="363">
        <v>0.31433073394495414</v>
      </c>
      <c r="AL843" s="363">
        <v>1.0670794330653986E-2</v>
      </c>
      <c r="AM843" s="363">
        <v>1.0719968498076354E-2</v>
      </c>
      <c r="AN843" s="363">
        <v>0.10329953693339572</v>
      </c>
      <c r="AO843" s="363">
        <v>0.10353728071606069</v>
      </c>
      <c r="AP843" s="363">
        <v>0.3155</v>
      </c>
      <c r="AQ843" s="363">
        <v>0.26035000000000003</v>
      </c>
      <c r="AR843" s="363">
        <v>0.38540000000000002</v>
      </c>
      <c r="AS843" s="363">
        <v>0.32863326992226483</v>
      </c>
      <c r="AT843" s="363">
        <v>7.0124294950016149E-3</v>
      </c>
      <c r="AU843" s="363">
        <v>7.9459809780321522E-2</v>
      </c>
      <c r="AV843" s="363">
        <v>6.1899999999999983E-2</v>
      </c>
      <c r="AW843" s="363">
        <v>0.29340366817843083</v>
      </c>
    </row>
    <row r="844" spans="35:49">
      <c r="AI844" s="359" t="s">
        <v>1267</v>
      </c>
      <c r="AJ844" s="363">
        <v>69.339299999999994</v>
      </c>
      <c r="AK844" s="363">
        <v>0.31807018348623833</v>
      </c>
      <c r="AL844" s="363">
        <v>1.0605191725654406E-2</v>
      </c>
      <c r="AM844" s="363">
        <v>1.0654063576924703E-2</v>
      </c>
      <c r="AN844" s="363">
        <v>0.10298151157200212</v>
      </c>
      <c r="AO844" s="363">
        <v>0.1032185234196106</v>
      </c>
      <c r="AP844" s="363">
        <v>0.31180000000000002</v>
      </c>
      <c r="AQ844" s="363">
        <v>0.25347500000000001</v>
      </c>
      <c r="AR844" s="363">
        <v>0.39654999999999996</v>
      </c>
      <c r="AS844" s="363">
        <v>0.32376977446695421</v>
      </c>
      <c r="AT844" s="363">
        <v>6.9908405267390273E-3</v>
      </c>
      <c r="AU844" s="363">
        <v>8.2353492971972045E-2</v>
      </c>
      <c r="AV844" s="363">
        <v>6.9199999999999984E-2</v>
      </c>
      <c r="AW844" s="363">
        <v>0.29918196410971415</v>
      </c>
    </row>
    <row r="845" spans="35:49">
      <c r="AI845" s="359" t="s">
        <v>1266</v>
      </c>
      <c r="AJ845" s="363">
        <v>68.845699999999994</v>
      </c>
      <c r="AK845" s="363">
        <v>0.31580596330275207</v>
      </c>
      <c r="AL845" s="363">
        <v>1.0900010377283064E-2</v>
      </c>
      <c r="AM845" s="363">
        <v>1.0950240839851189E-2</v>
      </c>
      <c r="AN845" s="363">
        <v>0.10440311478726612</v>
      </c>
      <c r="AO845" s="363">
        <v>0.10464339845327648</v>
      </c>
      <c r="AP845" s="363">
        <v>0.30669999999999997</v>
      </c>
      <c r="AQ845" s="363">
        <v>0.2586</v>
      </c>
      <c r="AR845" s="363">
        <v>0.39374999999999999</v>
      </c>
      <c r="AS845" s="363">
        <v>0.33059260089771808</v>
      </c>
      <c r="AT845" s="363">
        <v>7.0873452412116003E-3</v>
      </c>
      <c r="AU845" s="363">
        <v>8.1836676205706574E-2</v>
      </c>
      <c r="AV845" s="363">
        <v>6.6100000000000006E-2</v>
      </c>
      <c r="AW845" s="363">
        <v>0.29467770397848042</v>
      </c>
    </row>
    <row r="846" spans="35:49">
      <c r="AI846" s="359" t="s">
        <v>1265</v>
      </c>
      <c r="AJ846" s="363">
        <v>68.200999999999993</v>
      </c>
      <c r="AK846" s="363">
        <v>0.31284862385321105</v>
      </c>
      <c r="AL846" s="363">
        <v>1.1197843874253013E-2</v>
      </c>
      <c r="AM846" s="363">
        <v>1.1249446841415468E-2</v>
      </c>
      <c r="AN846" s="363">
        <v>0.10581986521562486</v>
      </c>
      <c r="AO846" s="363">
        <v>0.10606340953135283</v>
      </c>
      <c r="AP846" s="363">
        <v>0.30070000000000002</v>
      </c>
      <c r="AQ846" s="363">
        <v>0.253</v>
      </c>
      <c r="AR846" s="363">
        <v>0.38100000000000001</v>
      </c>
      <c r="AS846" s="363">
        <v>0.33824622244550984</v>
      </c>
      <c r="AT846" s="363">
        <v>7.1835205270435664E-3</v>
      </c>
      <c r="AU846" s="363">
        <v>8.2818693712650451E-2</v>
      </c>
      <c r="AV846" s="363">
        <v>7.0949999999999999E-2</v>
      </c>
      <c r="AW846" s="363">
        <v>0.29251868954707055</v>
      </c>
    </row>
    <row r="847" spans="35:49">
      <c r="AI847" s="359" t="s">
        <v>1264</v>
      </c>
      <c r="AJ847" s="363">
        <v>68.939499999999995</v>
      </c>
      <c r="AK847" s="363">
        <v>0.31623623853210991</v>
      </c>
      <c r="AL847" s="363">
        <v>9.523224512456855E-3</v>
      </c>
      <c r="AM847" s="363">
        <v>9.5671103397031998E-3</v>
      </c>
      <c r="AN847" s="363">
        <v>9.7587009957559701E-2</v>
      </c>
      <c r="AO847" s="363">
        <v>9.7811606365007617E-2</v>
      </c>
      <c r="AP847" s="363">
        <v>0.31169999999999998</v>
      </c>
      <c r="AQ847" s="363">
        <v>0.2586</v>
      </c>
      <c r="AR847" s="363">
        <v>0.39240000000000003</v>
      </c>
      <c r="AS847" s="363">
        <v>0.30858895365861411</v>
      </c>
      <c r="AT847" s="363">
        <v>6.6246378954887006E-3</v>
      </c>
      <c r="AU847" s="363">
        <v>7.9306960693544315E-2</v>
      </c>
      <c r="AV847" s="363">
        <v>7.6400000000000023E-2</v>
      </c>
      <c r="AW847" s="363">
        <v>0.29783062655821962</v>
      </c>
    </row>
    <row r="848" spans="35:49">
      <c r="AI848" s="359" t="s">
        <v>1263</v>
      </c>
      <c r="AJ848" s="363">
        <v>69.538399999999996</v>
      </c>
      <c r="AK848" s="363">
        <v>0.3189834862385319</v>
      </c>
      <c r="AL848" s="363">
        <v>9.3384092685800807E-3</v>
      </c>
      <c r="AM848" s="363">
        <v>9.38144341267492E-3</v>
      </c>
      <c r="AN848" s="363">
        <v>9.6635445197815903E-2</v>
      </c>
      <c r="AO848" s="363">
        <v>9.6857851579905077E-2</v>
      </c>
      <c r="AP848" s="363">
        <v>0.31315000000000004</v>
      </c>
      <c r="AQ848" s="363">
        <v>0.26435000000000003</v>
      </c>
      <c r="AR848" s="363">
        <v>0.39065</v>
      </c>
      <c r="AS848" s="363">
        <v>0.3029481128861734</v>
      </c>
      <c r="AT848" s="363">
        <v>6.5600414705121405E-3</v>
      </c>
      <c r="AU848" s="363">
        <v>7.6604595572763223E-2</v>
      </c>
      <c r="AV848" s="363">
        <v>6.0299999999999992E-2</v>
      </c>
      <c r="AW848" s="363">
        <v>0.30091327622473152</v>
      </c>
    </row>
    <row r="849" spans="35:49">
      <c r="AI849" s="359" t="s">
        <v>1262</v>
      </c>
      <c r="AJ849" s="363">
        <v>69.450100000000006</v>
      </c>
      <c r="AK849" s="363">
        <v>0.31857844036697264</v>
      </c>
      <c r="AL849" s="363">
        <v>1.0742995819585892E-2</v>
      </c>
      <c r="AM849" s="363">
        <v>1.0792502712763708E-2</v>
      </c>
      <c r="AN849" s="363">
        <v>0.10364842410565581</v>
      </c>
      <c r="AO849" s="363">
        <v>0.10388697085180465</v>
      </c>
      <c r="AP849" s="363">
        <v>0.3145</v>
      </c>
      <c r="AQ849" s="363">
        <v>0.2586</v>
      </c>
      <c r="AR849" s="363">
        <v>0.37975000000000003</v>
      </c>
      <c r="AS849" s="363">
        <v>0.3253466367223799</v>
      </c>
      <c r="AT849" s="363">
        <v>7.0361134994978E-3</v>
      </c>
      <c r="AU849" s="363">
        <v>7.9580797070953627E-2</v>
      </c>
      <c r="AV849" s="363">
        <v>6.1049999999999993E-2</v>
      </c>
      <c r="AW849" s="363">
        <v>0.29905867323440299</v>
      </c>
    </row>
    <row r="850" spans="35:49">
      <c r="AI850" s="359" t="s">
        <v>1261</v>
      </c>
      <c r="AJ850" s="363">
        <v>69.2577</v>
      </c>
      <c r="AK850" s="363">
        <v>0.31769587155963314</v>
      </c>
      <c r="AL850" s="363">
        <v>1.1052018102222035E-2</v>
      </c>
      <c r="AM850" s="363">
        <v>1.110294906121845E-2</v>
      </c>
      <c r="AN850" s="363">
        <v>0.10512857890327461</v>
      </c>
      <c r="AO850" s="363">
        <v>0.10537053222423454</v>
      </c>
      <c r="AP850" s="363">
        <v>0.31955</v>
      </c>
      <c r="AQ850" s="363">
        <v>0.25480000000000003</v>
      </c>
      <c r="AR850" s="363">
        <v>0.3921</v>
      </c>
      <c r="AS850" s="363">
        <v>0.33090949022150401</v>
      </c>
      <c r="AT850" s="363">
        <v>7.1365929543735999E-3</v>
      </c>
      <c r="AU850" s="363">
        <v>8.3783027522935774E-2</v>
      </c>
      <c r="AV850" s="363">
        <v>7.2300000000000003E-2</v>
      </c>
      <c r="AW850" s="363">
        <v>0.29757987178568118</v>
      </c>
    </row>
    <row r="851" spans="35:49">
      <c r="AI851" s="359" t="s">
        <v>1260</v>
      </c>
      <c r="AJ851" s="363">
        <v>66.976799999999997</v>
      </c>
      <c r="AK851" s="363">
        <v>0.30723302752293563</v>
      </c>
      <c r="AL851" s="363">
        <v>9.8688863403753827E-3</v>
      </c>
      <c r="AM851" s="363">
        <v>9.9143650792711223E-3</v>
      </c>
      <c r="AN851" s="363">
        <v>9.9342268649227974E-2</v>
      </c>
      <c r="AO851" s="363">
        <v>9.9570904782828609E-2</v>
      </c>
      <c r="AP851" s="363">
        <v>0.29159999999999997</v>
      </c>
      <c r="AQ851" s="363">
        <v>0.24355000000000002</v>
      </c>
      <c r="AR851" s="363">
        <v>0.373525</v>
      </c>
      <c r="AS851" s="363">
        <v>0.3233450174617436</v>
      </c>
      <c r="AT851" s="363">
        <v>6.7437926195679449E-3</v>
      </c>
      <c r="AU851" s="363">
        <v>7.8411278511909752E-2</v>
      </c>
      <c r="AV851" s="363">
        <v>6.6199999999999981E-2</v>
      </c>
      <c r="AW851" s="363">
        <v>0.28824996297275401</v>
      </c>
    </row>
    <row r="852" spans="35:49">
      <c r="AI852" s="359" t="s">
        <v>1259</v>
      </c>
      <c r="AJ852" s="363">
        <v>66.220699999999994</v>
      </c>
      <c r="AK852" s="363">
        <v>0.30376467889908232</v>
      </c>
      <c r="AL852" s="363">
        <v>9.9360108166400094E-3</v>
      </c>
      <c r="AM852" s="363">
        <v>9.9817988849194572E-3</v>
      </c>
      <c r="AN852" s="363">
        <v>9.9679540612103587E-2</v>
      </c>
      <c r="AO852" s="363">
        <v>9.9908952976795112E-2</v>
      </c>
      <c r="AP852" s="363">
        <v>0.29749999999999999</v>
      </c>
      <c r="AQ852" s="363">
        <v>0.2397</v>
      </c>
      <c r="AR852" s="363">
        <v>0.37474999999999997</v>
      </c>
      <c r="AS852" s="363">
        <v>0.32814723875523211</v>
      </c>
      <c r="AT852" s="363">
        <v>6.7666881322732061E-3</v>
      </c>
      <c r="AU852" s="363">
        <v>8.0345034088039724E-2</v>
      </c>
      <c r="AV852" s="363">
        <v>7.2099999999999997E-2</v>
      </c>
      <c r="AW852" s="363">
        <v>0.28404070633266287</v>
      </c>
    </row>
    <row r="853" spans="35:49">
      <c r="AI853" s="359" t="s">
        <v>1258</v>
      </c>
      <c r="AJ853" s="363">
        <v>68.602100000000007</v>
      </c>
      <c r="AK853" s="363">
        <v>0.31468853211009179</v>
      </c>
      <c r="AL853" s="363">
        <v>1.2080435143716862E-2</v>
      </c>
      <c r="AM853" s="363">
        <v>1.2136105351752424E-2</v>
      </c>
      <c r="AN853" s="363">
        <v>0.10991103285711067</v>
      </c>
      <c r="AO853" s="363">
        <v>0.11016399299114218</v>
      </c>
      <c r="AP853" s="363">
        <v>0.30615000000000003</v>
      </c>
      <c r="AQ853" s="363">
        <v>0.255</v>
      </c>
      <c r="AR853" s="363">
        <v>0.38779999999999998</v>
      </c>
      <c r="AS853" s="363">
        <v>0.34926926672580172</v>
      </c>
      <c r="AT853" s="363">
        <v>7.4612470831330584E-3</v>
      </c>
      <c r="AU853" s="363">
        <v>8.4428027943775782E-2</v>
      </c>
      <c r="AV853" s="363">
        <v>6.6799999999999998E-2</v>
      </c>
      <c r="AW853" s="363">
        <v>0.29380272418023179</v>
      </c>
    </row>
    <row r="854" spans="35:49">
      <c r="AI854" s="359" t="s">
        <v>1257</v>
      </c>
      <c r="AJ854" s="363">
        <v>69.061800000000005</v>
      </c>
      <c r="AK854" s="363">
        <v>0.31679724770642198</v>
      </c>
      <c r="AL854" s="363">
        <v>1.0997614304351481E-2</v>
      </c>
      <c r="AM854" s="363">
        <v>1.1048294554601948E-2</v>
      </c>
      <c r="AN854" s="363">
        <v>0.10486951084252982</v>
      </c>
      <c r="AO854" s="363">
        <v>0.10511086791860273</v>
      </c>
      <c r="AP854" s="363">
        <v>0.3236</v>
      </c>
      <c r="AQ854" s="363">
        <v>0.2611</v>
      </c>
      <c r="AR854" s="363">
        <v>0.38119999999999998</v>
      </c>
      <c r="AS854" s="363">
        <v>0.33103037227050996</v>
      </c>
      <c r="AT854" s="363">
        <v>7.1190062684666636E-3</v>
      </c>
      <c r="AU854" s="363">
        <v>8.2410116993519064E-2</v>
      </c>
      <c r="AV854" s="363">
        <v>6.1900000000000011E-2</v>
      </c>
      <c r="AW854" s="363">
        <v>0.29586996880809374</v>
      </c>
    </row>
    <row r="855" spans="35:49">
      <c r="AI855" s="359" t="s">
        <v>1256</v>
      </c>
      <c r="AJ855" s="363">
        <v>66.523399999999995</v>
      </c>
      <c r="AK855" s="363">
        <v>0.30515321100917436</v>
      </c>
      <c r="AL855" s="363">
        <v>1.0954263223634379E-2</v>
      </c>
      <c r="AM855" s="363">
        <v>1.1004743699319331E-2</v>
      </c>
      <c r="AN855" s="363">
        <v>0.10466261617040909</v>
      </c>
      <c r="AO855" s="363">
        <v>0.10490349707859759</v>
      </c>
      <c r="AP855" s="363">
        <v>0.31</v>
      </c>
      <c r="AQ855" s="363">
        <v>0.23519999999999999</v>
      </c>
      <c r="AR855" s="363">
        <v>0.38824999999999998</v>
      </c>
      <c r="AS855" s="363">
        <v>0.34298382712172226</v>
      </c>
      <c r="AT855" s="363">
        <v>7.1049613429596545E-3</v>
      </c>
      <c r="AU855" s="363">
        <v>8.5480986448952107E-2</v>
      </c>
      <c r="AV855" s="363">
        <v>7.6849999999999988E-2</v>
      </c>
      <c r="AW855" s="363">
        <v>0.28239386493547813</v>
      </c>
    </row>
    <row r="856" spans="35:49">
      <c r="AI856" s="359" t="s">
        <v>1255</v>
      </c>
      <c r="AJ856" s="363">
        <v>68.881600000000006</v>
      </c>
      <c r="AK856" s="363">
        <v>0.31597064220183474</v>
      </c>
      <c r="AL856" s="363">
        <v>1.0794926110596757E-2</v>
      </c>
      <c r="AM856" s="363">
        <v>1.0844672313871397E-2</v>
      </c>
      <c r="AN856" s="363">
        <v>0.10389863382449625</v>
      </c>
      <c r="AO856" s="363">
        <v>0.10413775642806694</v>
      </c>
      <c r="AP856" s="363">
        <v>0.32240000000000002</v>
      </c>
      <c r="AQ856" s="363">
        <v>0.25785000000000002</v>
      </c>
      <c r="AR856" s="363">
        <v>0.392175</v>
      </c>
      <c r="AS856" s="363">
        <v>0.32882369419032359</v>
      </c>
      <c r="AT856" s="363">
        <v>7.0530988419728975E-3</v>
      </c>
      <c r="AU856" s="363">
        <v>8.3214030805487754E-2</v>
      </c>
      <c r="AV856" s="363">
        <v>6.9199999999999984E-2</v>
      </c>
      <c r="AW856" s="363">
        <v>0.29475533845817042</v>
      </c>
    </row>
    <row r="857" spans="35:49">
      <c r="AI857" s="359" t="s">
        <v>1254</v>
      </c>
      <c r="AJ857" s="363">
        <v>68.559299999999993</v>
      </c>
      <c r="AK857" s="363">
        <v>0.31449220183486237</v>
      </c>
      <c r="AL857" s="363">
        <v>9.4888838382711903E-3</v>
      </c>
      <c r="AM857" s="363">
        <v>9.532611413562762E-3</v>
      </c>
      <c r="AN857" s="363">
        <v>9.7410902050392642E-2</v>
      </c>
      <c r="AO857" s="363">
        <v>9.7635093145665416E-2</v>
      </c>
      <c r="AP857" s="363">
        <v>0.30575000000000002</v>
      </c>
      <c r="AQ857" s="363">
        <v>0.2576</v>
      </c>
      <c r="AR857" s="363">
        <v>0.39080000000000004</v>
      </c>
      <c r="AS857" s="363">
        <v>0.30974027808022542</v>
      </c>
      <c r="AT857" s="363">
        <v>6.612682911766774E-3</v>
      </c>
      <c r="AU857" s="363">
        <v>7.7430018516959853E-2</v>
      </c>
      <c r="AV857" s="363">
        <v>6.7199999999999982E-2</v>
      </c>
      <c r="AW857" s="363">
        <v>0.29717016396625756</v>
      </c>
    </row>
    <row r="858" spans="35:49">
      <c r="AI858" s="359" t="s">
        <v>1253</v>
      </c>
      <c r="AJ858" s="363">
        <v>69.870199999999997</v>
      </c>
      <c r="AK858" s="363">
        <v>0.32050550458715615</v>
      </c>
      <c r="AL858" s="363">
        <v>9.9357085018096144E-3</v>
      </c>
      <c r="AM858" s="363">
        <v>9.9814951769331608E-3</v>
      </c>
      <c r="AN858" s="363">
        <v>9.9678024166862444E-2</v>
      </c>
      <c r="AO858" s="363">
        <v>9.9907433041456731E-2</v>
      </c>
      <c r="AP858" s="363">
        <v>0.32250000000000001</v>
      </c>
      <c r="AQ858" s="363">
        <v>0.26029999999999998</v>
      </c>
      <c r="AR858" s="363">
        <v>0.3911</v>
      </c>
      <c r="AS858" s="363">
        <v>0.31100253424744739</v>
      </c>
      <c r="AT858" s="363">
        <v>6.7665851892624992E-3</v>
      </c>
      <c r="AU858" s="363">
        <v>7.7909990741520066E-2</v>
      </c>
      <c r="AV858" s="363">
        <v>6.3400000000000012E-2</v>
      </c>
      <c r="AW858" s="363">
        <v>0.30223617498101596</v>
      </c>
    </row>
    <row r="859" spans="35:49">
      <c r="AI859" s="359" t="s">
        <v>1252</v>
      </c>
      <c r="AJ859" s="363">
        <v>67.402799999999999</v>
      </c>
      <c r="AK859" s="363">
        <v>0.30918715596330282</v>
      </c>
      <c r="AL859" s="363">
        <v>1.1889290752461912E-2</v>
      </c>
      <c r="AM859" s="363">
        <v>1.1944080110768189E-2</v>
      </c>
      <c r="AN859" s="363">
        <v>0.10903802434225371</v>
      </c>
      <c r="AO859" s="363">
        <v>0.10928897524804682</v>
      </c>
      <c r="AP859" s="363">
        <v>0.3004</v>
      </c>
      <c r="AQ859" s="363">
        <v>0.247475</v>
      </c>
      <c r="AR859" s="363">
        <v>0.39219999999999999</v>
      </c>
      <c r="AS859" s="363">
        <v>0.3526602649535524</v>
      </c>
      <c r="AT859" s="363">
        <v>7.4019834035396279E-3</v>
      </c>
      <c r="AU859" s="363">
        <v>8.6823735375810118E-2</v>
      </c>
      <c r="AV859" s="363">
        <v>7.2500000000000009E-2</v>
      </c>
      <c r="AW859" s="363">
        <v>0.28495505764448131</v>
      </c>
    </row>
    <row r="860" spans="35:49">
      <c r="AI860" s="359" t="s">
        <v>1251</v>
      </c>
      <c r="AJ860" s="363">
        <v>67.191900000000004</v>
      </c>
      <c r="AK860" s="363">
        <v>0.30821972477064213</v>
      </c>
      <c r="AL860" s="363">
        <v>1.2373281675153622E-2</v>
      </c>
      <c r="AM860" s="363">
        <v>1.2430301406375528E-2</v>
      </c>
      <c r="AN860" s="363">
        <v>0.1112352537424787</v>
      </c>
      <c r="AO860" s="363">
        <v>0.11149126156957562</v>
      </c>
      <c r="AP860" s="363">
        <v>0.29994999999999999</v>
      </c>
      <c r="AQ860" s="363">
        <v>0.23519999999999999</v>
      </c>
      <c r="AR860" s="363">
        <v>0.38765000000000005</v>
      </c>
      <c r="AS860" s="363">
        <v>0.36089596090987697</v>
      </c>
      <c r="AT860" s="363">
        <v>7.551141054298092E-3</v>
      </c>
      <c r="AU860" s="363">
        <v>8.7615124989479001E-2</v>
      </c>
      <c r="AV860" s="363">
        <v>7.535E-2</v>
      </c>
      <c r="AW860" s="363">
        <v>0.28341814131249121</v>
      </c>
    </row>
    <row r="861" spans="35:49">
      <c r="AI861" s="359" t="s">
        <v>1250</v>
      </c>
      <c r="AJ861" s="363">
        <v>68.368499999999997</v>
      </c>
      <c r="AK861" s="363">
        <v>0.31361697247706416</v>
      </c>
      <c r="AL861" s="363">
        <v>8.4804528770726414E-3</v>
      </c>
      <c r="AM861" s="363">
        <v>8.519533305077584E-3</v>
      </c>
      <c r="AN861" s="363">
        <v>9.208937439831287E-2</v>
      </c>
      <c r="AO861" s="363">
        <v>9.2301318002927693E-2</v>
      </c>
      <c r="AP861" s="363">
        <v>0.32305</v>
      </c>
      <c r="AQ861" s="363">
        <v>0.26040000000000002</v>
      </c>
      <c r="AR861" s="363">
        <v>0.38840000000000002</v>
      </c>
      <c r="AS861" s="363">
        <v>0.2936364498099594</v>
      </c>
      <c r="AT861" s="363">
        <v>6.2514340758695556E-3</v>
      </c>
      <c r="AU861" s="363">
        <v>7.4465423785876617E-2</v>
      </c>
      <c r="AV861" s="363">
        <v>6.4900000000000013E-2</v>
      </c>
      <c r="AW861" s="363">
        <v>0.29586144999204256</v>
      </c>
    </row>
    <row r="862" spans="35:49">
      <c r="AI862" s="359" t="s">
        <v>1249</v>
      </c>
      <c r="AJ862" s="363">
        <v>69.494600000000005</v>
      </c>
      <c r="AK862" s="363">
        <v>0.31878256880733946</v>
      </c>
      <c r="AL862" s="363">
        <v>1.1511885659456274E-2</v>
      </c>
      <c r="AM862" s="363">
        <v>1.1564935823785566E-2</v>
      </c>
      <c r="AN862" s="363">
        <v>0.10729345580908592</v>
      </c>
      <c r="AO862" s="363">
        <v>0.10754039159211559</v>
      </c>
      <c r="AP862" s="363">
        <v>0.31095</v>
      </c>
      <c r="AQ862" s="363">
        <v>0.25647500000000001</v>
      </c>
      <c r="AR862" s="363">
        <v>0.39992499999999997</v>
      </c>
      <c r="AS862" s="363">
        <v>0.3365725303315758</v>
      </c>
      <c r="AT862" s="363">
        <v>7.2835543747054969E-3</v>
      </c>
      <c r="AU862" s="363">
        <v>8.631096709031226E-2</v>
      </c>
      <c r="AV862" s="363">
        <v>7.6849999999999988E-2</v>
      </c>
      <c r="AW862" s="363">
        <v>0.29761734788844796</v>
      </c>
    </row>
    <row r="863" spans="35:49">
      <c r="AI863" s="359" t="s">
        <v>1248</v>
      </c>
      <c r="AJ863" s="363">
        <v>65.597700000000003</v>
      </c>
      <c r="AK863" s="363">
        <v>0.30090688073394523</v>
      </c>
      <c r="AL863" s="363">
        <v>1.0709545870086688E-2</v>
      </c>
      <c r="AM863" s="363">
        <v>1.0758898616031787E-2</v>
      </c>
      <c r="AN863" s="363">
        <v>0.10348693574595147</v>
      </c>
      <c r="AO863" s="363">
        <v>0.10372511082679925</v>
      </c>
      <c r="AP863" s="363">
        <v>0.30395</v>
      </c>
      <c r="AQ863" s="363">
        <v>0.2311</v>
      </c>
      <c r="AR863" s="363">
        <v>0.37509999999999999</v>
      </c>
      <c r="AS863" s="363">
        <v>0.34391681404405033</v>
      </c>
      <c r="AT863" s="363">
        <v>7.0251509553247281E-3</v>
      </c>
      <c r="AU863" s="363">
        <v>8.339103189967173E-2</v>
      </c>
      <c r="AV863" s="363">
        <v>7.1999999999999995E-2</v>
      </c>
      <c r="AW863" s="363">
        <v>0.27901156757473466</v>
      </c>
    </row>
    <row r="864" spans="35:49">
      <c r="AI864" s="359" t="s">
        <v>1247</v>
      </c>
      <c r="AJ864" s="363">
        <v>66.085700000000003</v>
      </c>
      <c r="AK864" s="363">
        <v>0.30314541284403651</v>
      </c>
      <c r="AL864" s="363">
        <v>1.0682655322994701E-2</v>
      </c>
      <c r="AM864" s="363">
        <v>1.0731884149367949E-2</v>
      </c>
      <c r="AN864" s="363">
        <v>0.10335693166399001</v>
      </c>
      <c r="AO864" s="363">
        <v>0.10359480754057102</v>
      </c>
      <c r="AP864" s="363">
        <v>0.30720000000000003</v>
      </c>
      <c r="AQ864" s="363">
        <v>0.23680000000000001</v>
      </c>
      <c r="AR864" s="363">
        <v>0.38114999999999999</v>
      </c>
      <c r="AS864" s="363">
        <v>0.34094836103347376</v>
      </c>
      <c r="AT864" s="363">
        <v>7.0163257031902009E-3</v>
      </c>
      <c r="AU864" s="363">
        <v>8.3967599528659218E-2</v>
      </c>
      <c r="AV864" s="363">
        <v>7.1200000000000027E-2</v>
      </c>
      <c r="AW864" s="363">
        <v>0.2809991420725737</v>
      </c>
    </row>
    <row r="865" spans="35:49">
      <c r="AI865" s="359" t="s">
        <v>1246</v>
      </c>
      <c r="AJ865" s="363">
        <v>66.781999999999996</v>
      </c>
      <c r="AK865" s="363">
        <v>0.30633944954128417</v>
      </c>
      <c r="AL865" s="363">
        <v>1.0060443948320849E-2</v>
      </c>
      <c r="AM865" s="363">
        <v>1.0106805441170255E-2</v>
      </c>
      <c r="AN865" s="363">
        <v>0.10030176443273991</v>
      </c>
      <c r="AO865" s="363">
        <v>0.10053260884494272</v>
      </c>
      <c r="AP865" s="363">
        <v>0.30730000000000002</v>
      </c>
      <c r="AQ865" s="363">
        <v>0.25542500000000001</v>
      </c>
      <c r="AR865" s="363">
        <v>0.38114999999999999</v>
      </c>
      <c r="AS865" s="363">
        <v>0.32742033251980052</v>
      </c>
      <c r="AT865" s="363">
        <v>6.8089274375194245E-3</v>
      </c>
      <c r="AU865" s="363">
        <v>7.9933221109334235E-2</v>
      </c>
      <c r="AV865" s="363">
        <v>6.5399999999999986E-2</v>
      </c>
      <c r="AW865" s="363">
        <v>0.28554844310721184</v>
      </c>
    </row>
    <row r="866" spans="35:49">
      <c r="AI866" s="359" t="s">
        <v>1245</v>
      </c>
      <c r="AJ866" s="363">
        <v>68.8322</v>
      </c>
      <c r="AK866" s="363">
        <v>0.31574403669724777</v>
      </c>
      <c r="AL866" s="363">
        <v>1.1240063014897739E-2</v>
      </c>
      <c r="AM866" s="363">
        <v>1.1291860540312015E-2</v>
      </c>
      <c r="AN866" s="363">
        <v>0.10601916343236131</v>
      </c>
      <c r="AO866" s="363">
        <v>0.10626316643273913</v>
      </c>
      <c r="AP866" s="363">
        <v>0.31159999999999999</v>
      </c>
      <c r="AQ866" s="363">
        <v>0.255</v>
      </c>
      <c r="AR866" s="363">
        <v>0.39240000000000003</v>
      </c>
      <c r="AS866" s="363">
        <v>0.33577566354489269</v>
      </c>
      <c r="AT866" s="363">
        <v>7.1970497715574608E-3</v>
      </c>
      <c r="AU866" s="363">
        <v>8.4352184159582524E-2</v>
      </c>
      <c r="AV866" s="363">
        <v>7.1599999999999983E-2</v>
      </c>
      <c r="AW866" s="363">
        <v>0.29418734631173238</v>
      </c>
    </row>
    <row r="867" spans="35:49">
      <c r="AI867" s="359" t="s">
        <v>1244</v>
      </c>
      <c r="AJ867" s="363">
        <v>69.561300000000003</v>
      </c>
      <c r="AK867" s="363">
        <v>0.31908853211009192</v>
      </c>
      <c r="AL867" s="363">
        <v>1.114375661160677E-2</v>
      </c>
      <c r="AM867" s="363">
        <v>1.1195110328710949E-2</v>
      </c>
      <c r="AN867" s="363">
        <v>0.10556399296922588</v>
      </c>
      <c r="AO867" s="363">
        <v>0.1058069483952304</v>
      </c>
      <c r="AP867" s="363">
        <v>0.31169999999999998</v>
      </c>
      <c r="AQ867" s="363">
        <v>0.25485000000000002</v>
      </c>
      <c r="AR867" s="363">
        <v>0.3921</v>
      </c>
      <c r="AS867" s="363">
        <v>0.33082979282001956</v>
      </c>
      <c r="AT867" s="363">
        <v>7.1661507871505648E-3</v>
      </c>
      <c r="AU867" s="363">
        <v>8.2705437252756517E-2</v>
      </c>
      <c r="AV867" s="363">
        <v>6.8350000000000022E-2</v>
      </c>
      <c r="AW867" s="363">
        <v>0.30028462786588778</v>
      </c>
    </row>
    <row r="868" spans="35:49">
      <c r="AI868" s="359" t="s">
        <v>1243</v>
      </c>
      <c r="AJ868" s="363">
        <v>66.096299999999999</v>
      </c>
      <c r="AK868" s="363">
        <v>0.3031940366972477</v>
      </c>
      <c r="AL868" s="363">
        <v>1.0945241753429844E-2</v>
      </c>
      <c r="AM868" s="363">
        <v>1.0995680655519383E-2</v>
      </c>
      <c r="AN868" s="363">
        <v>0.10461950943026757</v>
      </c>
      <c r="AO868" s="363">
        <v>0.104860291128336</v>
      </c>
      <c r="AP868" s="363">
        <v>0.3004</v>
      </c>
      <c r="AQ868" s="363">
        <v>0.253</v>
      </c>
      <c r="AR868" s="363">
        <v>0.3916</v>
      </c>
      <c r="AS868" s="363">
        <v>0.34505793903438364</v>
      </c>
      <c r="AT868" s="363">
        <v>7.1020350667635014E-3</v>
      </c>
      <c r="AU868" s="363">
        <v>8.5570991499032065E-2</v>
      </c>
      <c r="AV868" s="363">
        <v>7.8550000000000009E-2</v>
      </c>
      <c r="AW868" s="363">
        <v>0.28140894828077084</v>
      </c>
    </row>
    <row r="869" spans="35:49">
      <c r="AI869" s="359" t="s">
        <v>1242</v>
      </c>
      <c r="AJ869" s="363">
        <v>65.138099999999994</v>
      </c>
      <c r="AK869" s="363">
        <v>0.29879862385321088</v>
      </c>
      <c r="AL869" s="363">
        <v>1.0761840961408968E-2</v>
      </c>
      <c r="AM869" s="363">
        <v>1.0811434698558319E-2</v>
      </c>
      <c r="AN869" s="363">
        <v>0.10373929323746604</v>
      </c>
      <c r="AO869" s="363">
        <v>0.10397804911883238</v>
      </c>
      <c r="AP869" s="363">
        <v>0.29810000000000003</v>
      </c>
      <c r="AQ869" s="363">
        <v>0.23680000000000001</v>
      </c>
      <c r="AR869" s="363">
        <v>0.36854999999999999</v>
      </c>
      <c r="AS869" s="363">
        <v>0.34718798868508</v>
      </c>
      <c r="AT869" s="363">
        <v>7.0422820981092546E-3</v>
      </c>
      <c r="AU869" s="363">
        <v>8.0217889908256873E-2</v>
      </c>
      <c r="AV869" s="363">
        <v>6.4500000000000016E-2</v>
      </c>
      <c r="AW869" s="363">
        <v>0.27636669799628771</v>
      </c>
    </row>
    <row r="870" spans="35:49">
      <c r="AI870" s="359" t="s">
        <v>1241</v>
      </c>
      <c r="AJ870" s="363">
        <v>64.687299999999993</v>
      </c>
      <c r="AK870" s="363">
        <v>0.29673073394495414</v>
      </c>
      <c r="AL870" s="363">
        <v>1.0944823871938391E-2</v>
      </c>
      <c r="AM870" s="363">
        <v>1.099526084830677E-2</v>
      </c>
      <c r="AN870" s="363">
        <v>0.10461751226223261</v>
      </c>
      <c r="AO870" s="363">
        <v>0.10485828936382079</v>
      </c>
      <c r="AP870" s="363">
        <v>0.29409999999999997</v>
      </c>
      <c r="AQ870" s="363">
        <v>0.232125</v>
      </c>
      <c r="AR870" s="363">
        <v>0.37290000000000001</v>
      </c>
      <c r="AS870" s="363">
        <v>0.35256716037254154</v>
      </c>
      <c r="AT870" s="363">
        <v>7.1018994901631549E-3</v>
      </c>
      <c r="AU870" s="363">
        <v>8.095543304435654E-2</v>
      </c>
      <c r="AV870" s="363">
        <v>6.4750000000000016E-2</v>
      </c>
      <c r="AW870" s="363">
        <v>0.27293912705769502</v>
      </c>
    </row>
    <row r="871" spans="35:49">
      <c r="AI871" s="359" t="s">
        <v>1240</v>
      </c>
      <c r="AJ871" s="363">
        <v>69.440799999999996</v>
      </c>
      <c r="AK871" s="363">
        <v>0.3185357798165141</v>
      </c>
      <c r="AL871" s="363">
        <v>9.2257272519148236E-3</v>
      </c>
      <c r="AM871" s="363">
        <v>9.2682421240434642E-3</v>
      </c>
      <c r="AN871" s="363">
        <v>9.6050649409125929E-2</v>
      </c>
      <c r="AO871" s="363">
        <v>9.6271709884282533E-2</v>
      </c>
      <c r="AP871" s="363">
        <v>0.30615000000000003</v>
      </c>
      <c r="AQ871" s="363">
        <v>0.25990000000000002</v>
      </c>
      <c r="AR871" s="363">
        <v>0.38100000000000001</v>
      </c>
      <c r="AS871" s="363">
        <v>0.30153802334059271</v>
      </c>
      <c r="AT871" s="363">
        <v>6.5203429456309843E-3</v>
      </c>
      <c r="AU871" s="363">
        <v>7.4189260163285947E-2</v>
      </c>
      <c r="AV871" s="363">
        <v>5.375000000000002E-2</v>
      </c>
      <c r="AW871" s="363">
        <v>0.29968163542476112</v>
      </c>
    </row>
    <row r="872" spans="35:49">
      <c r="AI872" s="359" t="s">
        <v>1239</v>
      </c>
      <c r="AJ872" s="363">
        <v>65.912800000000004</v>
      </c>
      <c r="AK872" s="363">
        <v>0.30235229357798171</v>
      </c>
      <c r="AL872" s="363">
        <v>1.1002033228684458E-2</v>
      </c>
      <c r="AM872" s="363">
        <v>1.105273384264153E-2</v>
      </c>
      <c r="AN872" s="363">
        <v>0.10489057740657384</v>
      </c>
      <c r="AO872" s="363">
        <v>0.10513198296732318</v>
      </c>
      <c r="AP872" s="363">
        <v>0.30070000000000002</v>
      </c>
      <c r="AQ872" s="363">
        <v>0.22539999999999999</v>
      </c>
      <c r="AR872" s="363">
        <v>0.38067499999999999</v>
      </c>
      <c r="AS872" s="363">
        <v>0.34691510411684973</v>
      </c>
      <c r="AT872" s="363">
        <v>7.1204363600183406E-3</v>
      </c>
      <c r="AU872" s="363">
        <v>8.5918870465449035E-2</v>
      </c>
      <c r="AV872" s="363">
        <v>7.6100000000000029E-2</v>
      </c>
      <c r="AW872" s="363">
        <v>0.28074382319703722</v>
      </c>
    </row>
    <row r="873" spans="35:49">
      <c r="AI873" s="359" t="s">
        <v>1238</v>
      </c>
      <c r="AJ873" s="363">
        <v>66.520399999999995</v>
      </c>
      <c r="AK873" s="363">
        <v>0.30513944954128458</v>
      </c>
      <c r="AL873" s="363">
        <v>1.1085270737311682E-2</v>
      </c>
      <c r="AM873" s="363">
        <v>1.1136354934257818E-2</v>
      </c>
      <c r="AN873" s="363">
        <v>0.10528661233657241</v>
      </c>
      <c r="AO873" s="363">
        <v>0.10552892937132366</v>
      </c>
      <c r="AP873" s="363">
        <v>0.30630000000000002</v>
      </c>
      <c r="AQ873" s="363">
        <v>0.2397</v>
      </c>
      <c r="AR873" s="363">
        <v>0.39197500000000002</v>
      </c>
      <c r="AS873" s="363">
        <v>0.34504424942382744</v>
      </c>
      <c r="AT873" s="363">
        <v>7.1473209628599146E-3</v>
      </c>
      <c r="AU873" s="363">
        <v>8.5056905984344747E-2</v>
      </c>
      <c r="AV873" s="363">
        <v>7.5049999999999992E-2</v>
      </c>
      <c r="AW873" s="363">
        <v>0.28189281640898706</v>
      </c>
    </row>
    <row r="874" spans="35:49">
      <c r="AI874" s="359" t="s">
        <v>1237</v>
      </c>
      <c r="AJ874" s="363">
        <v>66.7102</v>
      </c>
      <c r="AK874" s="363">
        <v>0.30601009174311916</v>
      </c>
      <c r="AL874" s="363">
        <v>1.0692763659624606E-2</v>
      </c>
      <c r="AM874" s="363">
        <v>1.0742039068194304E-2</v>
      </c>
      <c r="AN874" s="363">
        <v>0.10340582024056773</v>
      </c>
      <c r="AO874" s="363">
        <v>0.10364380863415965</v>
      </c>
      <c r="AP874" s="363">
        <v>0.30395</v>
      </c>
      <c r="AQ874" s="363">
        <v>0.2394</v>
      </c>
      <c r="AR874" s="363">
        <v>0.39027499999999998</v>
      </c>
      <c r="AS874" s="363">
        <v>0.3379163727952213</v>
      </c>
      <c r="AT874" s="363">
        <v>7.0196444760186145E-3</v>
      </c>
      <c r="AU874" s="363">
        <v>8.4672569649019438E-2</v>
      </c>
      <c r="AV874" s="363">
        <v>7.7699999999999991E-2</v>
      </c>
      <c r="AW874" s="363">
        <v>0.28611423931605828</v>
      </c>
    </row>
    <row r="875" spans="35:49">
      <c r="AI875" s="359" t="s">
        <v>1236</v>
      </c>
      <c r="AJ875" s="363">
        <v>67.831000000000003</v>
      </c>
      <c r="AK875" s="363">
        <v>0.31115137614678873</v>
      </c>
      <c r="AL875" s="363">
        <v>1.0034420571500724E-2</v>
      </c>
      <c r="AM875" s="363">
        <v>1.0080662140954644E-2</v>
      </c>
      <c r="AN875" s="363">
        <v>0.10017195501486793</v>
      </c>
      <c r="AO875" s="363">
        <v>0.10040250067082315</v>
      </c>
      <c r="AP875" s="363">
        <v>0.3165</v>
      </c>
      <c r="AQ875" s="363">
        <v>0.241975</v>
      </c>
      <c r="AR875" s="363">
        <v>0.380525</v>
      </c>
      <c r="AS875" s="363">
        <v>0.32193961747934169</v>
      </c>
      <c r="AT875" s="363">
        <v>6.8001154000443542E-3</v>
      </c>
      <c r="AU875" s="363">
        <v>8.1446292399629666E-2</v>
      </c>
      <c r="AV875" s="363">
        <v>6.6900000000000015E-2</v>
      </c>
      <c r="AW875" s="363">
        <v>0.29177022334548447</v>
      </c>
    </row>
    <row r="876" spans="35:49">
      <c r="AI876" s="359" t="s">
        <v>1235</v>
      </c>
      <c r="AJ876" s="363">
        <v>68.192099999999996</v>
      </c>
      <c r="AK876" s="363">
        <v>0.3128077981651376</v>
      </c>
      <c r="AL876" s="363">
        <v>1.0390269893317055E-2</v>
      </c>
      <c r="AM876" s="363">
        <v>1.0438151321396857E-2</v>
      </c>
      <c r="AN876" s="363">
        <v>0.10193267333547695</v>
      </c>
      <c r="AO876" s="363">
        <v>0.10216727128291553</v>
      </c>
      <c r="AP876" s="363">
        <v>0.29564999999999997</v>
      </c>
      <c r="AQ876" s="363">
        <v>0.24572500000000003</v>
      </c>
      <c r="AR876" s="363">
        <v>0.39232500000000003</v>
      </c>
      <c r="AS876" s="363">
        <v>0.32586359398132597</v>
      </c>
      <c r="AT876" s="363">
        <v>6.9196407478858387E-3</v>
      </c>
      <c r="AU876" s="363">
        <v>8.3978238363774091E-2</v>
      </c>
      <c r="AV876" s="363">
        <v>6.4750000000000016E-2</v>
      </c>
      <c r="AW876" s="363">
        <v>0.29363820815805719</v>
      </c>
    </row>
    <row r="877" spans="35:49">
      <c r="AI877" s="359" t="s">
        <v>1234</v>
      </c>
      <c r="AJ877" s="363">
        <v>64.498599999999996</v>
      </c>
      <c r="AK877" s="363">
        <v>0.29586513761467881</v>
      </c>
      <c r="AL877" s="363">
        <v>1.0910451353421427E-2</v>
      </c>
      <c r="AM877" s="363">
        <v>1.0960729931086963E-2</v>
      </c>
      <c r="AN877" s="363">
        <v>0.1044531060017912</v>
      </c>
      <c r="AO877" s="363">
        <v>0.10469350472253264</v>
      </c>
      <c r="AP877" s="363">
        <v>0.3019</v>
      </c>
      <c r="AQ877" s="363">
        <v>0.21609999999999999</v>
      </c>
      <c r="AR877" s="363">
        <v>0.37577499999999997</v>
      </c>
      <c r="AS877" s="363">
        <v>0.35304296695417403</v>
      </c>
      <c r="AT877" s="363">
        <v>7.090738865981213E-3</v>
      </c>
      <c r="AU877" s="363">
        <v>8.709884689840923E-2</v>
      </c>
      <c r="AV877" s="363">
        <v>8.1149999999999986E-2</v>
      </c>
      <c r="AW877" s="363">
        <v>0.27431794054457925</v>
      </c>
    </row>
    <row r="878" spans="35:49">
      <c r="AI878" s="359" t="s">
        <v>1233</v>
      </c>
      <c r="AJ878" s="363">
        <v>66.568700000000007</v>
      </c>
      <c r="AK878" s="363">
        <v>0.30536100917431214</v>
      </c>
      <c r="AL878" s="363">
        <v>1.1480854672376061E-2</v>
      </c>
      <c r="AM878" s="363">
        <v>1.1533761836764892E-2</v>
      </c>
      <c r="AN878" s="363">
        <v>0.10714875021378487</v>
      </c>
      <c r="AO878" s="363">
        <v>0.10739535295702925</v>
      </c>
      <c r="AP878" s="363">
        <v>0.30615000000000003</v>
      </c>
      <c r="AQ878" s="363">
        <v>0.241975</v>
      </c>
      <c r="AR878" s="363">
        <v>0.38779999999999998</v>
      </c>
      <c r="AS878" s="363">
        <v>0.35089204906517757</v>
      </c>
      <c r="AT878" s="363">
        <v>7.2737311188158299E-3</v>
      </c>
      <c r="AU878" s="363">
        <v>8.5061164885110674E-2</v>
      </c>
      <c r="AV878" s="363">
        <v>7.0950000000000041E-2</v>
      </c>
      <c r="AW878" s="363">
        <v>0.27971623031436432</v>
      </c>
    </row>
    <row r="879" spans="35:49">
      <c r="AI879" s="359" t="s">
        <v>1232</v>
      </c>
      <c r="AJ879" s="363">
        <v>67.234300000000005</v>
      </c>
      <c r="AK879" s="363">
        <v>0.30841422018348635</v>
      </c>
      <c r="AL879" s="363">
        <v>8.4224196601717007E-3</v>
      </c>
      <c r="AM879" s="363">
        <v>8.4612326539973762E-3</v>
      </c>
      <c r="AN879" s="363">
        <v>9.1773741670325842E-2</v>
      </c>
      <c r="AO879" s="363">
        <v>9.1984958846527604E-2</v>
      </c>
      <c r="AP879" s="363">
        <v>0.30130000000000001</v>
      </c>
      <c r="AQ879" s="363">
        <v>0.255</v>
      </c>
      <c r="AR879" s="363">
        <v>0.373</v>
      </c>
      <c r="AS879" s="363">
        <v>0.29756650525298883</v>
      </c>
      <c r="AT879" s="363">
        <v>6.230007530146014E-3</v>
      </c>
      <c r="AU879" s="363">
        <v>7.2365592121875266E-2</v>
      </c>
      <c r="AV879" s="363">
        <v>6.0700000000000004E-2</v>
      </c>
      <c r="AW879" s="363">
        <v>0.29262008347513269</v>
      </c>
    </row>
    <row r="880" spans="35:49">
      <c r="AI880" s="359" t="s">
        <v>1231</v>
      </c>
      <c r="AJ880" s="363">
        <v>66.062200000000004</v>
      </c>
      <c r="AK880" s="363">
        <v>0.30303761467889895</v>
      </c>
      <c r="AL880" s="363">
        <v>1.1063299410824009E-2</v>
      </c>
      <c r="AM880" s="363">
        <v>1.1114282357417668E-2</v>
      </c>
      <c r="AN880" s="363">
        <v>0.10518222003182862</v>
      </c>
      <c r="AO880" s="363">
        <v>0.10542429680779317</v>
      </c>
      <c r="AP880" s="363">
        <v>0.31315000000000004</v>
      </c>
      <c r="AQ880" s="363">
        <v>0.23080000000000001</v>
      </c>
      <c r="AR880" s="363">
        <v>0.38067499999999999</v>
      </c>
      <c r="AS880" s="363">
        <v>0.34709295129345752</v>
      </c>
      <c r="AT880" s="363">
        <v>7.1402343514522706E-3</v>
      </c>
      <c r="AU880" s="363">
        <v>8.4691044524871653E-2</v>
      </c>
      <c r="AV880" s="363">
        <v>7.5249999999999984E-2</v>
      </c>
      <c r="AW880" s="363">
        <v>0.27858841803060574</v>
      </c>
    </row>
    <row r="881" spans="35:49">
      <c r="AI881" s="359" t="s">
        <v>1230</v>
      </c>
      <c r="AJ881" s="363">
        <v>68.768600000000006</v>
      </c>
      <c r="AK881" s="363">
        <v>0.31545229357798155</v>
      </c>
      <c r="AL881" s="363">
        <v>1.0278991760794547E-2</v>
      </c>
      <c r="AM881" s="363">
        <v>1.0326360386420328E-2</v>
      </c>
      <c r="AN881" s="363">
        <v>0.10138536265553597</v>
      </c>
      <c r="AO881" s="363">
        <v>0.10161870096798289</v>
      </c>
      <c r="AP881" s="363">
        <v>0.3155</v>
      </c>
      <c r="AQ881" s="363">
        <v>0.25785000000000002</v>
      </c>
      <c r="AR881" s="363">
        <v>0.39654999999999996</v>
      </c>
      <c r="AS881" s="363">
        <v>0.32139681568196599</v>
      </c>
      <c r="AT881" s="363">
        <v>6.8824868779955783E-3</v>
      </c>
      <c r="AU881" s="363">
        <v>8.110733944954128E-2</v>
      </c>
      <c r="AV881" s="363">
        <v>7.4899999999999994E-2</v>
      </c>
      <c r="AW881" s="363">
        <v>0.29548737958359406</v>
      </c>
    </row>
    <row r="882" spans="35:49">
      <c r="AI882" s="359" t="s">
        <v>1229</v>
      </c>
      <c r="AJ882" s="363">
        <v>66.359399999999994</v>
      </c>
      <c r="AK882" s="363">
        <v>0.30440091743119252</v>
      </c>
      <c r="AL882" s="363">
        <v>9.7448872468647377E-3</v>
      </c>
      <c r="AM882" s="363">
        <v>9.7897945613664179E-3</v>
      </c>
      <c r="AN882" s="363">
        <v>9.8716195463888989E-2</v>
      </c>
      <c r="AO882" s="363">
        <v>9.8943390690669264E-2</v>
      </c>
      <c r="AP882" s="363">
        <v>0.2923</v>
      </c>
      <c r="AQ882" s="363">
        <v>0.2394</v>
      </c>
      <c r="AR882" s="363">
        <v>0.38540000000000002</v>
      </c>
      <c r="AS882" s="363">
        <v>0.32429664239170047</v>
      </c>
      <c r="AT882" s="363">
        <v>6.7012920024186991E-3</v>
      </c>
      <c r="AU882" s="363">
        <v>8.1112886120696906E-2</v>
      </c>
      <c r="AV882" s="363">
        <v>6.6900000000000015E-2</v>
      </c>
      <c r="AW882" s="363">
        <v>0.28698806752144962</v>
      </c>
    </row>
    <row r="883" spans="35:49">
      <c r="AI883" s="359" t="s">
        <v>1228</v>
      </c>
      <c r="AJ883" s="363">
        <v>67.912400000000005</v>
      </c>
      <c r="AK883" s="363">
        <v>0.31152477064220174</v>
      </c>
      <c r="AL883" s="363">
        <v>8.4253344322868483E-3</v>
      </c>
      <c r="AM883" s="363">
        <v>8.4641608582420869E-3</v>
      </c>
      <c r="AN883" s="363">
        <v>9.1789620504100833E-2</v>
      </c>
      <c r="AO883" s="363">
        <v>9.2000874225422913E-2</v>
      </c>
      <c r="AP883" s="363">
        <v>0.30615000000000003</v>
      </c>
      <c r="AQ883" s="363">
        <v>0.25892500000000002</v>
      </c>
      <c r="AR883" s="363">
        <v>0.38430000000000003</v>
      </c>
      <c r="AS883" s="363">
        <v>0.29464629831803896</v>
      </c>
      <c r="AT883" s="363">
        <v>6.2310854556199861E-3</v>
      </c>
      <c r="AU883" s="363">
        <v>7.4072232977022132E-2</v>
      </c>
      <c r="AV883" s="363">
        <v>6.3999999999999974E-2</v>
      </c>
      <c r="AW883" s="363">
        <v>0.29436261826844801</v>
      </c>
    </row>
    <row r="884" spans="35:49">
      <c r="AI884" s="359" t="s">
        <v>1227</v>
      </c>
      <c r="AJ884" s="363">
        <v>67.0852</v>
      </c>
      <c r="AK884" s="363">
        <v>0.30773027522935753</v>
      </c>
      <c r="AL884" s="363">
        <v>9.3158865146031507E-3</v>
      </c>
      <c r="AM884" s="363">
        <v>9.3588168672050082E-3</v>
      </c>
      <c r="AN884" s="363">
        <v>9.6518840205439424E-2</v>
      </c>
      <c r="AO884" s="363">
        <v>9.6740978221253313E-2</v>
      </c>
      <c r="AP884" s="363">
        <v>0.30630000000000002</v>
      </c>
      <c r="AQ884" s="363">
        <v>0.24767500000000001</v>
      </c>
      <c r="AR884" s="363">
        <v>0.380525</v>
      </c>
      <c r="AS884" s="363">
        <v>0.31364752828918768</v>
      </c>
      <c r="AT884" s="363">
        <v>6.5521258078472394E-3</v>
      </c>
      <c r="AU884" s="363">
        <v>7.7023129366214957E-2</v>
      </c>
      <c r="AV884" s="363">
        <v>6.6599999999999993E-2</v>
      </c>
      <c r="AW884" s="363">
        <v>0.28850152726163308</v>
      </c>
    </row>
    <row r="885" spans="35:49">
      <c r="AI885" s="359" t="s">
        <v>1226</v>
      </c>
      <c r="AJ885" s="363">
        <v>68.620400000000004</v>
      </c>
      <c r="AK885" s="363">
        <v>0.3147724770642199</v>
      </c>
      <c r="AL885" s="363">
        <v>1.0736029517717363E-2</v>
      </c>
      <c r="AM885" s="363">
        <v>1.078550430812159E-2</v>
      </c>
      <c r="AN885" s="363">
        <v>0.10361481321566604</v>
      </c>
      <c r="AO885" s="363">
        <v>0.10385328260638461</v>
      </c>
      <c r="AP885" s="363">
        <v>0.30709999999999998</v>
      </c>
      <c r="AQ885" s="363">
        <v>0.25669999999999998</v>
      </c>
      <c r="AR885" s="363">
        <v>0.39654999999999996</v>
      </c>
      <c r="AS885" s="363">
        <v>0.32917367548156551</v>
      </c>
      <c r="AT885" s="363">
        <v>7.0338318436132296E-3</v>
      </c>
      <c r="AU885" s="363">
        <v>8.420740678394073E-2</v>
      </c>
      <c r="AV885" s="363">
        <v>7.980000000000001E-2</v>
      </c>
      <c r="AW885" s="363">
        <v>0.29479131105785977</v>
      </c>
    </row>
    <row r="886" spans="35:49">
      <c r="AI886" s="359" t="s">
        <v>1225</v>
      </c>
      <c r="AJ886" s="363">
        <v>66.039199999999994</v>
      </c>
      <c r="AK886" s="363">
        <v>0.30293211009174298</v>
      </c>
      <c r="AL886" s="363">
        <v>1.0265141629492474E-2</v>
      </c>
      <c r="AM886" s="363">
        <v>1.0312446429628384E-2</v>
      </c>
      <c r="AN886" s="363">
        <v>0.10131703523836687</v>
      </c>
      <c r="AO886" s="363">
        <v>0.10155021629533038</v>
      </c>
      <c r="AP886" s="363">
        <v>0.29070000000000001</v>
      </c>
      <c r="AQ886" s="363">
        <v>0.23069999999999999</v>
      </c>
      <c r="AR886" s="363">
        <v>0.38100000000000001</v>
      </c>
      <c r="AS886" s="363">
        <v>0.33445459184793253</v>
      </c>
      <c r="AT886" s="363">
        <v>6.8778485106834111E-3</v>
      </c>
      <c r="AU886" s="363">
        <v>8.360877872232976E-2</v>
      </c>
      <c r="AV886" s="363">
        <v>7.2650000000000006E-2</v>
      </c>
      <c r="AW886" s="363">
        <v>0.28289198943092242</v>
      </c>
    </row>
    <row r="887" spans="35:49">
      <c r="AI887" s="359" t="s">
        <v>1224</v>
      </c>
      <c r="AJ887" s="363">
        <v>67.911799999999999</v>
      </c>
      <c r="AK887" s="363">
        <v>0.31152201834862425</v>
      </c>
      <c r="AL887" s="363">
        <v>1.1318365937210674E-2</v>
      </c>
      <c r="AM887" s="363">
        <v>1.1370524305584917E-2</v>
      </c>
      <c r="AN887" s="363">
        <v>0.10638780915692678</v>
      </c>
      <c r="AO887" s="363">
        <v>0.10663266059507714</v>
      </c>
      <c r="AP887" s="363">
        <v>0.30354999999999999</v>
      </c>
      <c r="AQ887" s="363">
        <v>0.25520000000000004</v>
      </c>
      <c r="AR887" s="363">
        <v>0.39377499999999999</v>
      </c>
      <c r="AS887" s="363">
        <v>0.34150975818944584</v>
      </c>
      <c r="AT887" s="363">
        <v>7.2220750739827354E-3</v>
      </c>
      <c r="AU887" s="363">
        <v>8.3391524282467835E-2</v>
      </c>
      <c r="AV887" s="363">
        <v>6.8349999999999994E-2</v>
      </c>
      <c r="AW887" s="363">
        <v>0.29008288708517665</v>
      </c>
    </row>
    <row r="888" spans="35:49">
      <c r="AI888" s="359" t="s">
        <v>1223</v>
      </c>
      <c r="AJ888" s="363">
        <v>68.6691</v>
      </c>
      <c r="AK888" s="363">
        <v>0.31499587155963299</v>
      </c>
      <c r="AL888" s="363">
        <v>1.0192550946258731E-2</v>
      </c>
      <c r="AM888" s="363">
        <v>1.0239521227117066E-2</v>
      </c>
      <c r="AN888" s="363">
        <v>0.10095816433681197</v>
      </c>
      <c r="AO888" s="363">
        <v>0.10119051945274847</v>
      </c>
      <c r="AP888" s="363">
        <v>0.30615000000000003</v>
      </c>
      <c r="AQ888" s="363">
        <v>0.25240000000000001</v>
      </c>
      <c r="AR888" s="363">
        <v>0.38435000000000002</v>
      </c>
      <c r="AS888" s="363">
        <v>0.3205063096126935</v>
      </c>
      <c r="AT888" s="363">
        <v>6.8534867664813625E-3</v>
      </c>
      <c r="AU888" s="363">
        <v>8.2413151249894789E-2</v>
      </c>
      <c r="AV888" s="363">
        <v>6.9599999999999995E-2</v>
      </c>
      <c r="AW888" s="363">
        <v>0.29719997529472908</v>
      </c>
    </row>
    <row r="889" spans="35:49">
      <c r="AI889" s="359" t="s">
        <v>1222</v>
      </c>
      <c r="AJ889" s="363">
        <v>69.759699999999995</v>
      </c>
      <c r="AK889" s="363">
        <v>0.31999862385321115</v>
      </c>
      <c r="AL889" s="363">
        <v>1.1345655456821816E-2</v>
      </c>
      <c r="AM889" s="363">
        <v>1.1397939583350948E-2</v>
      </c>
      <c r="AN889" s="363">
        <v>0.10651598686029161</v>
      </c>
      <c r="AO889" s="363">
        <v>0.10676113329930022</v>
      </c>
      <c r="AP889" s="363">
        <v>0.30615000000000003</v>
      </c>
      <c r="AQ889" s="363">
        <v>0.255</v>
      </c>
      <c r="AR889" s="363">
        <v>0.38435000000000002</v>
      </c>
      <c r="AS889" s="363">
        <v>0.33286389040582975</v>
      </c>
      <c r="AT889" s="363">
        <v>7.2307763434594488E-3</v>
      </c>
      <c r="AU889" s="363">
        <v>8.3556308391549539E-2</v>
      </c>
      <c r="AV889" s="363">
        <v>6.6700000000000009E-2</v>
      </c>
      <c r="AW889" s="363">
        <v>0.30144360310665458</v>
      </c>
    </row>
    <row r="890" spans="35:49">
      <c r="AI890" s="359" t="s">
        <v>1221</v>
      </c>
      <c r="AJ890" s="363">
        <v>68.944400000000002</v>
      </c>
      <c r="AK890" s="363">
        <v>0.31625871559633018</v>
      </c>
      <c r="AL890" s="363">
        <v>1.123337517633196E-2</v>
      </c>
      <c r="AM890" s="363">
        <v>1.1285141882213674E-2</v>
      </c>
      <c r="AN890" s="363">
        <v>0.10598761803310781</v>
      </c>
      <c r="AO890" s="363">
        <v>0.10623154843178026</v>
      </c>
      <c r="AP890" s="363">
        <v>0.31669999999999998</v>
      </c>
      <c r="AQ890" s="363">
        <v>0.25669999999999998</v>
      </c>
      <c r="AR890" s="363">
        <v>0.39729999999999999</v>
      </c>
      <c r="AS890" s="363">
        <v>0.33512947724858744</v>
      </c>
      <c r="AT890" s="363">
        <v>7.194908330320415E-3</v>
      </c>
      <c r="AU890" s="363">
        <v>8.3873613332211092E-2</v>
      </c>
      <c r="AV890" s="363">
        <v>7.4900000000000022E-2</v>
      </c>
      <c r="AW890" s="363">
        <v>0.29143396749729461</v>
      </c>
    </row>
    <row r="891" spans="35:49">
      <c r="AI891" s="359" t="s">
        <v>1220</v>
      </c>
      <c r="AJ891" s="363">
        <v>65.696100000000001</v>
      </c>
      <c r="AK891" s="363">
        <v>0.30135825688073387</v>
      </c>
      <c r="AL891" s="363">
        <v>8.4259444501725463E-3</v>
      </c>
      <c r="AM891" s="363">
        <v>8.4647736872701159E-3</v>
      </c>
      <c r="AN891" s="363">
        <v>9.1792943357169601E-2</v>
      </c>
      <c r="AO891" s="363">
        <v>9.2004204726034752E-2</v>
      </c>
      <c r="AP891" s="363">
        <v>0.30615000000000003</v>
      </c>
      <c r="AQ891" s="363">
        <v>0.25240000000000001</v>
      </c>
      <c r="AR891" s="363">
        <v>0.37</v>
      </c>
      <c r="AS891" s="363">
        <v>0.30459740611486796</v>
      </c>
      <c r="AT891" s="363">
        <v>6.2313110255843704E-3</v>
      </c>
      <c r="AU891" s="363">
        <v>7.2841057150071539E-2</v>
      </c>
      <c r="AV891" s="363">
        <v>5.4550000000000043E-2</v>
      </c>
      <c r="AW891" s="363">
        <v>0.2836720637037386</v>
      </c>
    </row>
    <row r="892" spans="35:49">
      <c r="AI892" s="359" t="s">
        <v>1219</v>
      </c>
      <c r="AJ892" s="363">
        <v>66.444800000000001</v>
      </c>
      <c r="AK892" s="363">
        <v>0.30479266055045895</v>
      </c>
      <c r="AL892" s="363">
        <v>1.2352936735123306E-2</v>
      </c>
      <c r="AM892" s="363">
        <v>1.2409862710861202E-2</v>
      </c>
      <c r="AN892" s="363">
        <v>0.11114376606505336</v>
      </c>
      <c r="AO892" s="363">
        <v>0.11139956333335065</v>
      </c>
      <c r="AP892" s="363">
        <v>0.30130000000000001</v>
      </c>
      <c r="AQ892" s="363">
        <v>0.25485000000000002</v>
      </c>
      <c r="AR892" s="363">
        <v>0.376</v>
      </c>
      <c r="AS892" s="363">
        <v>0.36465368248804442</v>
      </c>
      <c r="AT892" s="363">
        <v>7.5449304660742513E-3</v>
      </c>
      <c r="AU892" s="363">
        <v>8.3698097803215216E-2</v>
      </c>
      <c r="AV892" s="363">
        <v>6.5300000000000011E-2</v>
      </c>
      <c r="AW892" s="363">
        <v>0.27477276398097339</v>
      </c>
    </row>
    <row r="893" spans="35:49">
      <c r="AI893" s="359" t="s">
        <v>1218</v>
      </c>
      <c r="AJ893" s="363">
        <v>69.652500000000003</v>
      </c>
      <c r="AK893" s="363">
        <v>0.31950688073394468</v>
      </c>
      <c r="AL893" s="363">
        <v>1.1094210640728895E-2</v>
      </c>
      <c r="AM893" s="363">
        <v>1.1145336035386632E-2</v>
      </c>
      <c r="AN893" s="363">
        <v>0.1053290588618777</v>
      </c>
      <c r="AO893" s="363">
        <v>0.10557147358726519</v>
      </c>
      <c r="AP893" s="363">
        <v>0.30720000000000003</v>
      </c>
      <c r="AQ893" s="363">
        <v>0.25485000000000002</v>
      </c>
      <c r="AR893" s="363">
        <v>0.39235000000000003</v>
      </c>
      <c r="AS893" s="363">
        <v>0.32966131627564493</v>
      </c>
      <c r="AT893" s="363">
        <v>7.1502024207526355E-3</v>
      </c>
      <c r="AU893" s="363">
        <v>8.3600109418399099E-2</v>
      </c>
      <c r="AV893" s="363">
        <v>7.2550000000000031E-2</v>
      </c>
      <c r="AW893" s="363">
        <v>0.30057640972737459</v>
      </c>
    </row>
    <row r="894" spans="35:49">
      <c r="AI894" s="359" t="s">
        <v>1217</v>
      </c>
      <c r="AJ894" s="363">
        <v>66.194900000000004</v>
      </c>
      <c r="AK894" s="363">
        <v>0.30364633027522947</v>
      </c>
      <c r="AL894" s="363">
        <v>1.0259704504881747E-2</v>
      </c>
      <c r="AM894" s="363">
        <v>1.0306984249143876E-2</v>
      </c>
      <c r="AN894" s="363">
        <v>0.10129019945128821</v>
      </c>
      <c r="AO894" s="363">
        <v>0.10152331874571416</v>
      </c>
      <c r="AP894" s="363">
        <v>0.29735</v>
      </c>
      <c r="AQ894" s="363">
        <v>0.23477500000000001</v>
      </c>
      <c r="AR894" s="363">
        <v>0.37774999999999997</v>
      </c>
      <c r="AS894" s="363">
        <v>0.33357952773372002</v>
      </c>
      <c r="AT894" s="363">
        <v>6.8760267787529644E-3</v>
      </c>
      <c r="AU894" s="363">
        <v>8.2206746065146039E-2</v>
      </c>
      <c r="AV894" s="363">
        <v>7.1950000000000014E-2</v>
      </c>
      <c r="AW894" s="363">
        <v>0.28409514233690758</v>
      </c>
    </row>
    <row r="895" spans="35:49">
      <c r="AI895" s="359" t="s">
        <v>1216</v>
      </c>
      <c r="AJ895" s="363">
        <v>69.627799999999993</v>
      </c>
      <c r="AK895" s="363">
        <v>0.31939357798165141</v>
      </c>
      <c r="AL895" s="363">
        <v>9.7578760138035507E-3</v>
      </c>
      <c r="AM895" s="363">
        <v>9.8028431843740736E-3</v>
      </c>
      <c r="AN895" s="363">
        <v>9.8781961986000005E-2</v>
      </c>
      <c r="AO895" s="363">
        <v>9.9009308574366253E-2</v>
      </c>
      <c r="AP895" s="363">
        <v>0.31159999999999999</v>
      </c>
      <c r="AQ895" s="363">
        <v>0.25180000000000002</v>
      </c>
      <c r="AR895" s="363">
        <v>0.39382499999999998</v>
      </c>
      <c r="AS895" s="363">
        <v>0.30927973758969834</v>
      </c>
      <c r="AT895" s="363">
        <v>6.7057565248466395E-3</v>
      </c>
      <c r="AU895" s="363">
        <v>8.1374194091406449E-2</v>
      </c>
      <c r="AV895" s="363">
        <v>7.5499999999999984E-2</v>
      </c>
      <c r="AW895" s="363">
        <v>0.3011241601711635</v>
      </c>
    </row>
    <row r="896" spans="35:49">
      <c r="AI896" s="359" t="s">
        <v>1215</v>
      </c>
      <c r="AJ896" s="363">
        <v>70.7119</v>
      </c>
      <c r="AK896" s="363">
        <v>0.32436651376146786</v>
      </c>
      <c r="AL896" s="363">
        <v>8.9490308511488929E-3</v>
      </c>
      <c r="AM896" s="363">
        <v>8.9902706246564913E-3</v>
      </c>
      <c r="AN896" s="363">
        <v>9.4599317392615956E-2</v>
      </c>
      <c r="AO896" s="363">
        <v>9.4817037628563847E-2</v>
      </c>
      <c r="AP896" s="363">
        <v>0.33810000000000001</v>
      </c>
      <c r="AQ896" s="363">
        <v>0.2586</v>
      </c>
      <c r="AR896" s="363">
        <v>0.39219999999999999</v>
      </c>
      <c r="AS896" s="363">
        <v>0.29164329047289467</v>
      </c>
      <c r="AT896" s="363">
        <v>6.4218201086295298E-3</v>
      </c>
      <c r="AU896" s="363">
        <v>7.7550627051594989E-2</v>
      </c>
      <c r="AV896" s="363">
        <v>6.6649999999999987E-2</v>
      </c>
      <c r="AW896" s="363">
        <v>0.30810830771911246</v>
      </c>
    </row>
    <row r="897" spans="35:49">
      <c r="AI897" s="359" t="s">
        <v>1214</v>
      </c>
      <c r="AJ897" s="363">
        <v>69.232399999999998</v>
      </c>
      <c r="AK897" s="363">
        <v>0.3175798165137616</v>
      </c>
      <c r="AL897" s="363">
        <v>1.163508317060853E-2</v>
      </c>
      <c r="AM897" s="363">
        <v>1.1688701065403961E-2</v>
      </c>
      <c r="AN897" s="363">
        <v>0.10786604271321225</v>
      </c>
      <c r="AO897" s="363">
        <v>0.10811429630443867</v>
      </c>
      <c r="AP897" s="363">
        <v>0.30349999999999999</v>
      </c>
      <c r="AQ897" s="363">
        <v>0.25640000000000002</v>
      </c>
      <c r="AR897" s="363">
        <v>0.39147500000000002</v>
      </c>
      <c r="AS897" s="363">
        <v>0.33965018273929926</v>
      </c>
      <c r="AT897" s="363">
        <v>7.3224241064985445E-3</v>
      </c>
      <c r="AU897" s="363">
        <v>8.5384201666526396E-2</v>
      </c>
      <c r="AV897" s="363">
        <v>6.9300000000000028E-2</v>
      </c>
      <c r="AW897" s="363">
        <v>0.29664036940981486</v>
      </c>
    </row>
    <row r="898" spans="35:49">
      <c r="AI898" s="359" t="s">
        <v>1213</v>
      </c>
      <c r="AJ898" s="363">
        <v>67.969300000000004</v>
      </c>
      <c r="AK898" s="363">
        <v>0.31178577981651379</v>
      </c>
      <c r="AL898" s="363">
        <v>1.1308384155584543E-2</v>
      </c>
      <c r="AM898" s="363">
        <v>1.1360496524965118E-2</v>
      </c>
      <c r="AN898" s="363">
        <v>0.10634088656572571</v>
      </c>
      <c r="AO898" s="363">
        <v>0.10658563001157857</v>
      </c>
      <c r="AP898" s="363">
        <v>0.31315000000000004</v>
      </c>
      <c r="AQ898" s="363">
        <v>0.25520000000000004</v>
      </c>
      <c r="AR898" s="363">
        <v>0.3911</v>
      </c>
      <c r="AS898" s="363">
        <v>0.34107035487092263</v>
      </c>
      <c r="AT898" s="363">
        <v>7.2188897609378917E-3</v>
      </c>
      <c r="AU898" s="363">
        <v>8.3805306792357551E-2</v>
      </c>
      <c r="AV898" s="363">
        <v>7.3599999999999985E-2</v>
      </c>
      <c r="AW898" s="363">
        <v>0.28853210295952952</v>
      </c>
    </row>
    <row r="899" spans="35:49">
      <c r="AI899" s="359" t="s">
        <v>1212</v>
      </c>
      <c r="AJ899" s="363">
        <v>66.211200000000005</v>
      </c>
      <c r="AK899" s="363">
        <v>0.30372110091743121</v>
      </c>
      <c r="AL899" s="363">
        <v>9.9275672611733E-3</v>
      </c>
      <c r="AM899" s="363">
        <v>9.9733164190588912E-3</v>
      </c>
      <c r="AN899" s="363">
        <v>9.9637178107237157E-2</v>
      </c>
      <c r="AO899" s="363">
        <v>9.9866492974665391E-2</v>
      </c>
      <c r="AP899" s="363">
        <v>0.29449999999999998</v>
      </c>
      <c r="AQ899" s="363">
        <v>0.23744999999999999</v>
      </c>
      <c r="AR899" s="363">
        <v>0.38540000000000002</v>
      </c>
      <c r="AS899" s="363">
        <v>0.32805484309871591</v>
      </c>
      <c r="AT899" s="363">
        <v>6.7638123780595248E-3</v>
      </c>
      <c r="AU899" s="363">
        <v>8.1762292736301659E-2</v>
      </c>
      <c r="AV899" s="363">
        <v>6.7599999999999993E-2</v>
      </c>
      <c r="AW899" s="363">
        <v>0.28404273818965642</v>
      </c>
    </row>
    <row r="900" spans="35:49">
      <c r="AI900" s="359" t="s">
        <v>1211</v>
      </c>
      <c r="AJ900" s="363">
        <v>67.977000000000004</v>
      </c>
      <c r="AK900" s="363">
        <v>0.31182110091743126</v>
      </c>
      <c r="AL900" s="363">
        <v>1.2261466343742108E-2</v>
      </c>
      <c r="AM900" s="363">
        <v>1.2317970796939076E-2</v>
      </c>
      <c r="AN900" s="363">
        <v>0.11073150565102105</v>
      </c>
      <c r="AO900" s="363">
        <v>0.11098635410238088</v>
      </c>
      <c r="AP900" s="363">
        <v>0.30720000000000003</v>
      </c>
      <c r="AQ900" s="363">
        <v>0.231825</v>
      </c>
      <c r="AR900" s="363">
        <v>0.39235000000000003</v>
      </c>
      <c r="AS900" s="363">
        <v>0.35511229139153805</v>
      </c>
      <c r="AT900" s="363">
        <v>7.516944405605794E-3</v>
      </c>
      <c r="AU900" s="363">
        <v>8.9481314704149481E-2</v>
      </c>
      <c r="AV900" s="363">
        <v>8.2000000000000031E-2</v>
      </c>
      <c r="AW900" s="363">
        <v>0.28740448418538872</v>
      </c>
    </row>
    <row r="901" spans="35:49">
      <c r="AI901" s="359" t="s">
        <v>1210</v>
      </c>
      <c r="AJ901" s="363">
        <v>68.331599999999995</v>
      </c>
      <c r="AK901" s="363">
        <v>0.31344770642201836</v>
      </c>
      <c r="AL901" s="363">
        <v>1.0904486347950519E-2</v>
      </c>
      <c r="AM901" s="363">
        <v>1.095473743711158E-2</v>
      </c>
      <c r="AN901" s="363">
        <v>0.10442454858868444</v>
      </c>
      <c r="AO901" s="363">
        <v>0.1046648815845677</v>
      </c>
      <c r="AP901" s="363">
        <v>0.31105000000000005</v>
      </c>
      <c r="AQ901" s="363">
        <v>0.2586</v>
      </c>
      <c r="AR901" s="363">
        <v>0.380525</v>
      </c>
      <c r="AS901" s="363">
        <v>0.33314822998924665</v>
      </c>
      <c r="AT901" s="363">
        <v>7.0888002624606584E-3</v>
      </c>
      <c r="AU901" s="363">
        <v>8.0508172712734624E-2</v>
      </c>
      <c r="AV901" s="363">
        <v>5.9450000000000058E-2</v>
      </c>
      <c r="AW901" s="363">
        <v>0.29260509557929226</v>
      </c>
    </row>
    <row r="902" spans="35:49">
      <c r="AI902" s="359" t="s">
        <v>1209</v>
      </c>
      <c r="AJ902" s="363">
        <v>70.321700000000007</v>
      </c>
      <c r="AK902" s="363">
        <v>0.32257660550458711</v>
      </c>
      <c r="AL902" s="363">
        <v>9.890618856367309E-3</v>
      </c>
      <c r="AM902" s="363">
        <v>9.9361977451063281E-3</v>
      </c>
      <c r="AN902" s="363">
        <v>9.9451590517031493E-2</v>
      </c>
      <c r="AO902" s="363">
        <v>9.9680478254803376E-2</v>
      </c>
      <c r="AP902" s="363">
        <v>0.31955</v>
      </c>
      <c r="AQ902" s="363">
        <v>0.26029999999999998</v>
      </c>
      <c r="AR902" s="363">
        <v>0.40039999999999998</v>
      </c>
      <c r="AS902" s="363">
        <v>0.30830379147137893</v>
      </c>
      <c r="AT902" s="363">
        <v>6.7512138715211693E-3</v>
      </c>
      <c r="AU902" s="363">
        <v>8.1621618550627051E-2</v>
      </c>
      <c r="AV902" s="363">
        <v>6.8850000000000022E-2</v>
      </c>
      <c r="AW902" s="363">
        <v>0.30507060674889031</v>
      </c>
    </row>
    <row r="903" spans="35:49">
      <c r="AI903" s="359" t="s">
        <v>1208</v>
      </c>
      <c r="AJ903" s="363">
        <v>70.407300000000006</v>
      </c>
      <c r="AK903" s="363">
        <v>0.32296926605504589</v>
      </c>
      <c r="AL903" s="363">
        <v>1.0198406349002601E-2</v>
      </c>
      <c r="AM903" s="363">
        <v>1.0245403613283719E-2</v>
      </c>
      <c r="AN903" s="363">
        <v>0.10098715932732538</v>
      </c>
      <c r="AO903" s="363">
        <v>0.10121958117520403</v>
      </c>
      <c r="AP903" s="363">
        <v>0.32800000000000001</v>
      </c>
      <c r="AQ903" s="363">
        <v>0.24795</v>
      </c>
      <c r="AR903" s="363">
        <v>0.39745000000000003</v>
      </c>
      <c r="AS903" s="363">
        <v>0.31268349636127124</v>
      </c>
      <c r="AT903" s="363">
        <v>6.8554550746918307E-3</v>
      </c>
      <c r="AU903" s="363">
        <v>8.3064325393485391E-2</v>
      </c>
      <c r="AV903" s="363">
        <v>7.2699999999999987E-2</v>
      </c>
      <c r="AW903" s="363">
        <v>0.30528528959678064</v>
      </c>
    </row>
    <row r="904" spans="35:49">
      <c r="AI904" s="359" t="s">
        <v>1207</v>
      </c>
      <c r="AJ904" s="363">
        <v>64.538499999999999</v>
      </c>
      <c r="AK904" s="363">
        <v>0.29604816513761445</v>
      </c>
      <c r="AL904" s="363">
        <v>1.081073552415621E-2</v>
      </c>
      <c r="AM904" s="363">
        <v>1.0860554581871216E-2</v>
      </c>
      <c r="AN904" s="363">
        <v>0.10397468693944796</v>
      </c>
      <c r="AO904" s="363">
        <v>0.10421398457918792</v>
      </c>
      <c r="AP904" s="363">
        <v>0.29015000000000002</v>
      </c>
      <c r="AQ904" s="363">
        <v>0.23154999999999998</v>
      </c>
      <c r="AR904" s="363">
        <v>0.37195</v>
      </c>
      <c r="AS904" s="363">
        <v>0.35120868555667817</v>
      </c>
      <c r="AT904" s="363">
        <v>7.058261663823861E-3</v>
      </c>
      <c r="AU904" s="363">
        <v>8.1333418904132634E-2</v>
      </c>
      <c r="AV904" s="363">
        <v>6.5150000000000027E-2</v>
      </c>
      <c r="AW904" s="363">
        <v>0.27347505784409809</v>
      </c>
    </row>
    <row r="905" spans="35:49">
      <c r="AI905" s="359" t="s">
        <v>1206</v>
      </c>
      <c r="AJ905" s="363">
        <v>65.920600000000007</v>
      </c>
      <c r="AK905" s="363">
        <v>0.3023880733944953</v>
      </c>
      <c r="AL905" s="363">
        <v>8.3920185733524083E-3</v>
      </c>
      <c r="AM905" s="363">
        <v>8.4306914700038021E-3</v>
      </c>
      <c r="AN905" s="363">
        <v>9.1607961298963578E-2</v>
      </c>
      <c r="AO905" s="363">
        <v>9.1818796931803684E-2</v>
      </c>
      <c r="AP905" s="363">
        <v>0.28960000000000002</v>
      </c>
      <c r="AQ905" s="363">
        <v>0.25180000000000002</v>
      </c>
      <c r="AR905" s="363">
        <v>0.37282500000000002</v>
      </c>
      <c r="AS905" s="363">
        <v>0.30294832818836703</v>
      </c>
      <c r="AT905" s="363">
        <v>6.218753625236619E-3</v>
      </c>
      <c r="AU905" s="363">
        <v>7.2793880986448942E-2</v>
      </c>
      <c r="AV905" s="363">
        <v>6.1249999999999971E-2</v>
      </c>
      <c r="AW905" s="363">
        <v>0.28506849136177437</v>
      </c>
    </row>
    <row r="906" spans="35:49">
      <c r="AI906" s="359" t="s">
        <v>1205</v>
      </c>
      <c r="AJ906" s="363">
        <v>64.974800000000002</v>
      </c>
      <c r="AK906" s="363">
        <v>0.29804954128440386</v>
      </c>
      <c r="AL906" s="363">
        <v>1.2250037729147373E-2</v>
      </c>
      <c r="AM906" s="363">
        <v>1.2306489515917637E-2</v>
      </c>
      <c r="AN906" s="363">
        <v>0.11067988854867615</v>
      </c>
      <c r="AO906" s="363">
        <v>0.11093461820332567</v>
      </c>
      <c r="AP906" s="363">
        <v>0.29249999999999998</v>
      </c>
      <c r="AQ906" s="363">
        <v>0.22539999999999999</v>
      </c>
      <c r="AR906" s="363">
        <v>0.380525</v>
      </c>
      <c r="AS906" s="363">
        <v>0.37134728700375197</v>
      </c>
      <c r="AT906" s="363">
        <v>7.5134404083791323E-3</v>
      </c>
      <c r="AU906" s="363">
        <v>8.8067418567460656E-2</v>
      </c>
      <c r="AV906" s="363">
        <v>8.1900000000000001E-2</v>
      </c>
      <c r="AW906" s="363">
        <v>0.27231447915449841</v>
      </c>
    </row>
    <row r="907" spans="35:49">
      <c r="AI907" s="359" t="s">
        <v>1204</v>
      </c>
      <c r="AJ907" s="363">
        <v>66.672700000000006</v>
      </c>
      <c r="AK907" s="363">
        <v>0.30583807339449542</v>
      </c>
      <c r="AL907" s="363">
        <v>8.6436207063799383E-3</v>
      </c>
      <c r="AM907" s="363">
        <v>8.6834530598655594E-3</v>
      </c>
      <c r="AN907" s="363">
        <v>9.297107456827601E-2</v>
      </c>
      <c r="AO907" s="363">
        <v>9.3185047404964916E-2</v>
      </c>
      <c r="AP907" s="363">
        <v>0.29780000000000001</v>
      </c>
      <c r="AQ907" s="363">
        <v>0.25485000000000002</v>
      </c>
      <c r="AR907" s="363">
        <v>0.372975</v>
      </c>
      <c r="AS907" s="363">
        <v>0.30398790293304712</v>
      </c>
      <c r="AT907" s="363">
        <v>6.3112877834576551E-3</v>
      </c>
      <c r="AU907" s="363">
        <v>7.4323524955811807E-2</v>
      </c>
      <c r="AV907" s="363">
        <v>6.6700000000000009E-2</v>
      </c>
      <c r="AW907" s="363">
        <v>0.28856607230681919</v>
      </c>
    </row>
    <row r="908" spans="35:49">
      <c r="AI908" s="359" t="s">
        <v>1203</v>
      </c>
      <c r="AJ908" s="363">
        <v>69.339399999999998</v>
      </c>
      <c r="AK908" s="363">
        <v>0.31807064220183473</v>
      </c>
      <c r="AL908" s="363">
        <v>1.0655038587660974E-2</v>
      </c>
      <c r="AM908" s="363">
        <v>1.0704140147972776E-2</v>
      </c>
      <c r="AN908" s="363">
        <v>0.10322324635304285</v>
      </c>
      <c r="AO908" s="363">
        <v>0.10346081455301218</v>
      </c>
      <c r="AP908" s="363">
        <v>0.31090000000000001</v>
      </c>
      <c r="AQ908" s="363">
        <v>0.25535000000000002</v>
      </c>
      <c r="AR908" s="363">
        <v>0.39185000000000003</v>
      </c>
      <c r="AS908" s="363">
        <v>0.32452931096841553</v>
      </c>
      <c r="AT908" s="363">
        <v>7.007250552948833E-3</v>
      </c>
      <c r="AU908" s="363">
        <v>8.1817809948657519E-2</v>
      </c>
      <c r="AV908" s="363">
        <v>7.1500000000000008E-2</v>
      </c>
      <c r="AW908" s="363">
        <v>0.29940818024058441</v>
      </c>
    </row>
    <row r="909" spans="35:49">
      <c r="AI909" s="359" t="s">
        <v>1202</v>
      </c>
      <c r="AJ909" s="363">
        <v>67.604299999999995</v>
      </c>
      <c r="AK909" s="363">
        <v>0.31011146788990834</v>
      </c>
      <c r="AL909" s="363">
        <v>1.148250514371686E-2</v>
      </c>
      <c r="AM909" s="363">
        <v>1.1535419913964404E-2</v>
      </c>
      <c r="AN909" s="363">
        <v>0.10715645171298302</v>
      </c>
      <c r="AO909" s="363">
        <v>0.10740307218122024</v>
      </c>
      <c r="AP909" s="363">
        <v>0.29049999999999998</v>
      </c>
      <c r="AQ909" s="363">
        <v>0.25800000000000001</v>
      </c>
      <c r="AR909" s="363">
        <v>0.39744999999999997</v>
      </c>
      <c r="AS909" s="363">
        <v>0.34554172550311579</v>
      </c>
      <c r="AT909" s="363">
        <v>7.274253930647674E-3</v>
      </c>
      <c r="AU909" s="363">
        <v>8.5126521336587851E-2</v>
      </c>
      <c r="AV909" s="363">
        <v>7.2450000000000001E-2</v>
      </c>
      <c r="AW909" s="363">
        <v>0.28957054236130086</v>
      </c>
    </row>
    <row r="910" spans="35:49">
      <c r="AI910" s="359" t="s">
        <v>1201</v>
      </c>
      <c r="AJ910" s="363">
        <v>66.775300000000001</v>
      </c>
      <c r="AK910" s="363">
        <v>0.30630871559633038</v>
      </c>
      <c r="AL910" s="363">
        <v>1.1220818410276915E-2</v>
      </c>
      <c r="AM910" s="363">
        <v>1.127252725087727E-2</v>
      </c>
      <c r="AN910" s="363">
        <v>0.10592836452186409</v>
      </c>
      <c r="AO910" s="363">
        <v>0.10617215854863868</v>
      </c>
      <c r="AP910" s="363">
        <v>0.30520000000000003</v>
      </c>
      <c r="AQ910" s="363">
        <v>0.24070000000000003</v>
      </c>
      <c r="AR910" s="363">
        <v>0.37280000000000002</v>
      </c>
      <c r="AS910" s="363">
        <v>0.3458222346551249</v>
      </c>
      <c r="AT910" s="363">
        <v>7.1908859398793447E-3</v>
      </c>
      <c r="AU910" s="363">
        <v>8.2769505933843954E-2</v>
      </c>
      <c r="AV910" s="363">
        <v>6.7699999999999982E-2</v>
      </c>
      <c r="AW910" s="363">
        <v>0.28569252118332356</v>
      </c>
    </row>
    <row r="911" spans="35:49">
      <c r="AI911" s="359" t="s">
        <v>1200</v>
      </c>
      <c r="AJ911" s="363">
        <v>65.950100000000006</v>
      </c>
      <c r="AK911" s="363">
        <v>0.3025233944954126</v>
      </c>
      <c r="AL911" s="363">
        <v>1.0878324177468231E-2</v>
      </c>
      <c r="AM911" s="363">
        <v>1.092845470363168E-2</v>
      </c>
      <c r="AN911" s="363">
        <v>0.10429920506632939</v>
      </c>
      <c r="AO911" s="363">
        <v>0.10453924958421923</v>
      </c>
      <c r="AP911" s="363">
        <v>0.29159999999999997</v>
      </c>
      <c r="AQ911" s="363">
        <v>0.22549999999999998</v>
      </c>
      <c r="AR911" s="363">
        <v>0.37909999999999999</v>
      </c>
      <c r="AS911" s="363">
        <v>0.34476409746853798</v>
      </c>
      <c r="AT911" s="363">
        <v>7.0802913897274073E-3</v>
      </c>
      <c r="AU911" s="363">
        <v>8.4272876862216975E-2</v>
      </c>
      <c r="AV911" s="363">
        <v>7.4099999999999971E-2</v>
      </c>
      <c r="AW911" s="363">
        <v>0.28198314625697579</v>
      </c>
    </row>
    <row r="912" spans="35:49">
      <c r="AI912" s="359" t="s">
        <v>1199</v>
      </c>
      <c r="AJ912" s="363">
        <v>67.243600000000001</v>
      </c>
      <c r="AK912" s="363">
        <v>0.30845688073394495</v>
      </c>
      <c r="AL912" s="363">
        <v>9.241168048985773E-3</v>
      </c>
      <c r="AM912" s="363">
        <v>9.2837540768612829E-3</v>
      </c>
      <c r="AN912" s="363">
        <v>9.6130994216151608E-2</v>
      </c>
      <c r="AO912" s="363">
        <v>9.6352239604802561E-2</v>
      </c>
      <c r="AP912" s="363">
        <v>0.29810000000000003</v>
      </c>
      <c r="AQ912" s="363">
        <v>0.255</v>
      </c>
      <c r="AR912" s="363">
        <v>0.37202499999999999</v>
      </c>
      <c r="AS912" s="363">
        <v>0.31165132055870076</v>
      </c>
      <c r="AT912" s="363">
        <v>6.5257971065234991E-3</v>
      </c>
      <c r="AU912" s="363">
        <v>7.6474690682602472E-2</v>
      </c>
      <c r="AV912" s="363">
        <v>5.8599999999999985E-2</v>
      </c>
      <c r="AW912" s="363">
        <v>0.29039299413467057</v>
      </c>
    </row>
    <row r="913" spans="35:49">
      <c r="AI913" s="359" t="s">
        <v>1198</v>
      </c>
      <c r="AJ913" s="363">
        <v>66.857299999999995</v>
      </c>
      <c r="AK913" s="363">
        <v>0.30668486238532117</v>
      </c>
      <c r="AL913" s="363">
        <v>1.0097620091953545E-2</v>
      </c>
      <c r="AM913" s="363">
        <v>1.0144152903437202E-2</v>
      </c>
      <c r="AN913" s="363">
        <v>0.10048691502854262</v>
      </c>
      <c r="AO913" s="363">
        <v>0.10071818556465958</v>
      </c>
      <c r="AP913" s="363">
        <v>0.31659999999999999</v>
      </c>
      <c r="AQ913" s="363">
        <v>0.24572500000000003</v>
      </c>
      <c r="AR913" s="363">
        <v>0.38100000000000001</v>
      </c>
      <c r="AS913" s="363">
        <v>0.32765528186484177</v>
      </c>
      <c r="AT913" s="363">
        <v>6.8214962789447369E-3</v>
      </c>
      <c r="AU913" s="363">
        <v>8.023679404090564E-2</v>
      </c>
      <c r="AV913" s="363">
        <v>6.4599999999999991E-2</v>
      </c>
      <c r="AW913" s="363">
        <v>0.28457124532958072</v>
      </c>
    </row>
    <row r="914" spans="35:49">
      <c r="AI914" s="359" t="s">
        <v>1197</v>
      </c>
      <c r="AJ914" s="363">
        <v>66.990799999999993</v>
      </c>
      <c r="AK914" s="363">
        <v>0.30729724770642208</v>
      </c>
      <c r="AL914" s="363">
        <v>1.1281041276828552E-2</v>
      </c>
      <c r="AM914" s="363">
        <v>1.1333027642159559E-2</v>
      </c>
      <c r="AN914" s="363">
        <v>0.10621224635995866</v>
      </c>
      <c r="AO914" s="363">
        <v>0.10645669374050445</v>
      </c>
      <c r="AP914" s="363">
        <v>0.3165</v>
      </c>
      <c r="AQ914" s="363">
        <v>0.25245000000000001</v>
      </c>
      <c r="AR914" s="363">
        <v>0.37369999999999998</v>
      </c>
      <c r="AS914" s="363">
        <v>0.34563357515466275</v>
      </c>
      <c r="AT914" s="363">
        <v>7.2101570947523154E-3</v>
      </c>
      <c r="AU914" s="363">
        <v>8.3342328086861373E-2</v>
      </c>
      <c r="AV914" s="363">
        <v>6.2049999999999994E-2</v>
      </c>
      <c r="AW914" s="363">
        <v>0.28086751825339801</v>
      </c>
    </row>
    <row r="915" spans="35:49">
      <c r="AI915" s="359" t="s">
        <v>1196</v>
      </c>
      <c r="AJ915" s="363">
        <v>66.037900000000008</v>
      </c>
      <c r="AK915" s="363">
        <v>0.30292614678899105</v>
      </c>
      <c r="AL915" s="363">
        <v>1.1252760463134417E-2</v>
      </c>
      <c r="AM915" s="363">
        <v>1.1304616502135037E-2</v>
      </c>
      <c r="AN915" s="363">
        <v>0.10607902932782906</v>
      </c>
      <c r="AO915" s="363">
        <v>0.10632317010950641</v>
      </c>
      <c r="AP915" s="363">
        <v>0.29994999999999999</v>
      </c>
      <c r="AQ915" s="363">
        <v>0.24560000000000001</v>
      </c>
      <c r="AR915" s="363">
        <v>0.37022500000000003</v>
      </c>
      <c r="AS915" s="363">
        <v>0.35018115950789952</v>
      </c>
      <c r="AT915" s="363">
        <v>7.2011137333484344E-3</v>
      </c>
      <c r="AU915" s="363">
        <v>8.143903290968775E-2</v>
      </c>
      <c r="AV915" s="363">
        <v>6.0650000000000009E-2</v>
      </c>
      <c r="AW915" s="363">
        <v>0.28244008712054969</v>
      </c>
    </row>
    <row r="916" spans="35:49">
      <c r="AI916" s="359" t="s">
        <v>1195</v>
      </c>
      <c r="AJ916" s="363">
        <v>66.702700000000007</v>
      </c>
      <c r="AK916" s="363">
        <v>0.30597568807339459</v>
      </c>
      <c r="AL916" s="363">
        <v>1.1293337803425639E-2</v>
      </c>
      <c r="AM916" s="363">
        <v>1.1345380834777831E-2</v>
      </c>
      <c r="AN916" s="363">
        <v>0.10627011717047102</v>
      </c>
      <c r="AO916" s="363">
        <v>0.10651469774063028</v>
      </c>
      <c r="AP916" s="363">
        <v>0.30730000000000002</v>
      </c>
      <c r="AQ916" s="363">
        <v>0.25240000000000001</v>
      </c>
      <c r="AR916" s="363">
        <v>0.37542500000000001</v>
      </c>
      <c r="AS916" s="363">
        <v>0.34731555908775319</v>
      </c>
      <c r="AT916" s="363">
        <v>7.2140856213515989E-3</v>
      </c>
      <c r="AU916" s="363">
        <v>8.3435767191313862E-2</v>
      </c>
      <c r="AV916" s="363">
        <v>6.2199999999999991E-2</v>
      </c>
      <c r="AW916" s="363">
        <v>0.28184373587492612</v>
      </c>
    </row>
    <row r="917" spans="35:49">
      <c r="AI917" s="359" t="s">
        <v>1194</v>
      </c>
      <c r="AJ917" s="363">
        <v>67.664500000000004</v>
      </c>
      <c r="AK917" s="363">
        <v>0.31038761467889903</v>
      </c>
      <c r="AL917" s="363">
        <v>1.0151250901649691E-2</v>
      </c>
      <c r="AM917" s="363">
        <v>1.019803085972181E-2</v>
      </c>
      <c r="AN917" s="363">
        <v>0.10075341632743622</v>
      </c>
      <c r="AO917" s="363">
        <v>0.1009853002160305</v>
      </c>
      <c r="AP917" s="363">
        <v>0.31</v>
      </c>
      <c r="AQ917" s="363">
        <v>0.253</v>
      </c>
      <c r="AR917" s="363">
        <v>0.38119999999999998</v>
      </c>
      <c r="AS917" s="363">
        <v>0.3246051438994022</v>
      </c>
      <c r="AT917" s="363">
        <v>6.839587565936881E-3</v>
      </c>
      <c r="AU917" s="363">
        <v>8.0140371180877024E-2</v>
      </c>
      <c r="AV917" s="363">
        <v>6.83E-2</v>
      </c>
      <c r="AW917" s="363">
        <v>0.29086471327580121</v>
      </c>
    </row>
    <row r="918" spans="35:49">
      <c r="AI918" s="359" t="s">
        <v>1193</v>
      </c>
      <c r="AJ918" s="363">
        <v>68.870100000000008</v>
      </c>
      <c r="AK918" s="363">
        <v>0.31591788990825698</v>
      </c>
      <c r="AL918" s="363">
        <v>9.7174321111438439E-3</v>
      </c>
      <c r="AM918" s="363">
        <v>9.7622129042827556E-3</v>
      </c>
      <c r="AN918" s="363">
        <v>9.8577036429098652E-2</v>
      </c>
      <c r="AO918" s="363">
        <v>9.8803911381497217E-2</v>
      </c>
      <c r="AP918" s="363">
        <v>0.30880000000000002</v>
      </c>
      <c r="AQ918" s="363">
        <v>0.25670000000000004</v>
      </c>
      <c r="AR918" s="363">
        <v>0.39235000000000003</v>
      </c>
      <c r="AS918" s="363">
        <v>0.31203372641456162</v>
      </c>
      <c r="AT918" s="363">
        <v>6.6918452715907682E-3</v>
      </c>
      <c r="AU918" s="363">
        <v>8.1590106051679157E-2</v>
      </c>
      <c r="AV918" s="363">
        <v>7.7700000000000019E-2</v>
      </c>
      <c r="AW918" s="363">
        <v>0.29741780604670875</v>
      </c>
    </row>
    <row r="919" spans="35:49">
      <c r="AI919" s="359" t="s">
        <v>1192</v>
      </c>
      <c r="AJ919" s="363">
        <v>68.302700000000002</v>
      </c>
      <c r="AK919" s="363">
        <v>0.31331513761467888</v>
      </c>
      <c r="AL919" s="363">
        <v>1.1191347431403076E-2</v>
      </c>
      <c r="AM919" s="363">
        <v>1.1242920461040877E-2</v>
      </c>
      <c r="AN919" s="363">
        <v>0.10578916500002765</v>
      </c>
      <c r="AO919" s="363">
        <v>0.10603263865923962</v>
      </c>
      <c r="AP919" s="363">
        <v>0.31015000000000004</v>
      </c>
      <c r="AQ919" s="363">
        <v>0.255</v>
      </c>
      <c r="AR919" s="363">
        <v>0.39240000000000003</v>
      </c>
      <c r="AS919" s="363">
        <v>0.33764460219004561</v>
      </c>
      <c r="AT919" s="363">
        <v>7.1814364606116367E-3</v>
      </c>
      <c r="AU919" s="363">
        <v>8.3167986701456101E-2</v>
      </c>
      <c r="AV919" s="363">
        <v>6.4749999999999988E-2</v>
      </c>
      <c r="AW919" s="363">
        <v>0.29138855188773249</v>
      </c>
    </row>
    <row r="920" spans="35:49">
      <c r="AI920" s="359" t="s">
        <v>1191</v>
      </c>
      <c r="AJ920" s="363">
        <v>67.606399999999994</v>
      </c>
      <c r="AK920" s="363">
        <v>0.31012110091743122</v>
      </c>
      <c r="AL920" s="363">
        <v>1.0370229738237521E-2</v>
      </c>
      <c r="AM920" s="363">
        <v>1.0418018815372257E-2</v>
      </c>
      <c r="AN920" s="363">
        <v>0.10183432495105725</v>
      </c>
      <c r="AO920" s="363">
        <v>0.1020686965497858</v>
      </c>
      <c r="AP920" s="363">
        <v>0.30559999999999998</v>
      </c>
      <c r="AQ920" s="363">
        <v>0.23624999999999999</v>
      </c>
      <c r="AR920" s="363">
        <v>0.38824999999999998</v>
      </c>
      <c r="AS920" s="363">
        <v>0.3283695454769146</v>
      </c>
      <c r="AT920" s="363">
        <v>6.9129644245240493E-3</v>
      </c>
      <c r="AU920" s="363">
        <v>8.0969438599444499E-2</v>
      </c>
      <c r="AV920" s="363">
        <v>7.5150000000000008E-2</v>
      </c>
      <c r="AW920" s="363">
        <v>0.29215835132772461</v>
      </c>
    </row>
    <row r="921" spans="35:49">
      <c r="AI921" s="359" t="s">
        <v>1190</v>
      </c>
      <c r="AJ921" s="363">
        <v>68.311000000000007</v>
      </c>
      <c r="AK921" s="363">
        <v>0.3133532110091744</v>
      </c>
      <c r="AL921" s="363">
        <v>1.2369126893359146E-2</v>
      </c>
      <c r="AM921" s="363">
        <v>1.242612747812117E-2</v>
      </c>
      <c r="AN921" s="363">
        <v>0.11121657652238333</v>
      </c>
      <c r="AO921" s="363">
        <v>0.11147254136387656</v>
      </c>
      <c r="AP921" s="363">
        <v>0.31169999999999998</v>
      </c>
      <c r="AQ921" s="363">
        <v>0.25520000000000004</v>
      </c>
      <c r="AR921" s="363">
        <v>0.38540000000000002</v>
      </c>
      <c r="AS921" s="363">
        <v>0.35492400465341684</v>
      </c>
      <c r="AT921" s="363">
        <v>7.5498731619825059E-3</v>
      </c>
      <c r="AU921" s="363">
        <v>8.613583873411329E-2</v>
      </c>
      <c r="AV921" s="363">
        <v>7.0899999999999991E-2</v>
      </c>
      <c r="AW921" s="363">
        <v>0.2869495501410752</v>
      </c>
    </row>
    <row r="922" spans="35:49">
      <c r="AI922" s="359" t="s">
        <v>1189</v>
      </c>
      <c r="AJ922" s="363">
        <v>67.474400000000003</v>
      </c>
      <c r="AK922" s="363">
        <v>0.30951559633027492</v>
      </c>
      <c r="AL922" s="363">
        <v>1.1277912600791189E-2</v>
      </c>
      <c r="AM922" s="363">
        <v>1.1329884548260272E-2</v>
      </c>
      <c r="AN922" s="363">
        <v>0.10619751692384898</v>
      </c>
      <c r="AO922" s="363">
        <v>0.10644193040461204</v>
      </c>
      <c r="AP922" s="363">
        <v>0.30680000000000002</v>
      </c>
      <c r="AQ922" s="363">
        <v>0.2394</v>
      </c>
      <c r="AR922" s="363">
        <v>0.37457499999999999</v>
      </c>
      <c r="AS922" s="363">
        <v>0.34310877442999271</v>
      </c>
      <c r="AT922" s="363">
        <v>7.2091571954760302E-3</v>
      </c>
      <c r="AU922" s="363">
        <v>8.2651662317986693E-2</v>
      </c>
      <c r="AV922" s="363">
        <v>6.7849999999999994E-2</v>
      </c>
      <c r="AW922" s="363">
        <v>0.28919681280889376</v>
      </c>
    </row>
    <row r="923" spans="35:49">
      <c r="AI923" s="359" t="s">
        <v>1188</v>
      </c>
      <c r="AJ923" s="363">
        <v>68.59</v>
      </c>
      <c r="AK923" s="363">
        <v>0.31463302752293582</v>
      </c>
      <c r="AL923" s="363">
        <v>1.3067096890834096E-2</v>
      </c>
      <c r="AM923" s="363">
        <v>1.3127313927197386E-2</v>
      </c>
      <c r="AN923" s="363">
        <v>0.11431140315311547</v>
      </c>
      <c r="AO923" s="363">
        <v>0.1145744907350558</v>
      </c>
      <c r="AP923" s="363">
        <v>0.30520000000000003</v>
      </c>
      <c r="AQ923" s="363">
        <v>0.23185</v>
      </c>
      <c r="AR923" s="363">
        <v>0.39729999999999999</v>
      </c>
      <c r="AS923" s="363">
        <v>0.36331660427728779</v>
      </c>
      <c r="AT923" s="363">
        <v>7.7599636831167428E-3</v>
      </c>
      <c r="AU923" s="363">
        <v>9.0778562410571501E-2</v>
      </c>
      <c r="AV923" s="363">
        <v>7.7600000000000002E-2</v>
      </c>
      <c r="AW923" s="363">
        <v>0.28976401521345496</v>
      </c>
    </row>
    <row r="924" spans="35:49">
      <c r="AI924" s="359" t="s">
        <v>1187</v>
      </c>
      <c r="AJ924" s="363">
        <v>68.954999999999998</v>
      </c>
      <c r="AK924" s="363">
        <v>0.31630733944954137</v>
      </c>
      <c r="AL924" s="363">
        <v>1.1528898661728803E-2</v>
      </c>
      <c r="AM924" s="363">
        <v>1.1582027226990225E-2</v>
      </c>
      <c r="AN924" s="363">
        <v>0.10737270911050351</v>
      </c>
      <c r="AO924" s="363">
        <v>0.10761982729492844</v>
      </c>
      <c r="AP924" s="363">
        <v>0.31169999999999998</v>
      </c>
      <c r="AQ924" s="363">
        <v>0.24572500000000003</v>
      </c>
      <c r="AR924" s="363">
        <v>0.3982</v>
      </c>
      <c r="AS924" s="363">
        <v>0.33945690067565454</v>
      </c>
      <c r="AT924" s="363">
        <v>7.2889344393692454E-3</v>
      </c>
      <c r="AU924" s="363">
        <v>8.7182703476138379E-2</v>
      </c>
      <c r="AV924" s="363">
        <v>8.0599999999999977E-2</v>
      </c>
      <c r="AW924" s="363">
        <v>0.29511318931983199</v>
      </c>
    </row>
    <row r="925" spans="35:49">
      <c r="AI925" s="359" t="s">
        <v>1186</v>
      </c>
      <c r="AJ925" s="363">
        <v>69.284000000000006</v>
      </c>
      <c r="AK925" s="363">
        <v>0.3178165137614678</v>
      </c>
      <c r="AL925" s="363">
        <v>1.020838458968101E-2</v>
      </c>
      <c r="AM925" s="363">
        <v>1.0255427836638065E-2</v>
      </c>
      <c r="AN925" s="363">
        <v>0.10103655076100436</v>
      </c>
      <c r="AO925" s="363">
        <v>0.10126908628321905</v>
      </c>
      <c r="AP925" s="363">
        <v>0.32240000000000002</v>
      </c>
      <c r="AQ925" s="363">
        <v>0.2576</v>
      </c>
      <c r="AR925" s="363">
        <v>0.38719999999999999</v>
      </c>
      <c r="AS925" s="363">
        <v>0.31790843579901501</v>
      </c>
      <c r="AT925" s="363">
        <v>6.8588079836845806E-3</v>
      </c>
      <c r="AU925" s="363">
        <v>7.8697862132817098E-2</v>
      </c>
      <c r="AV925" s="363">
        <v>6.5099999999999991E-2</v>
      </c>
      <c r="AW925" s="363">
        <v>0.29690650335669566</v>
      </c>
    </row>
    <row r="926" spans="35:49">
      <c r="AI926" s="359" t="s">
        <v>1185</v>
      </c>
      <c r="AJ926" s="363">
        <v>69.198800000000006</v>
      </c>
      <c r="AK926" s="363">
        <v>0.31742568807339439</v>
      </c>
      <c r="AL926" s="363">
        <v>9.8751649364531638E-3</v>
      </c>
      <c r="AM926" s="363">
        <v>9.9206726089713804E-3</v>
      </c>
      <c r="AN926" s="363">
        <v>9.9373864453653829E-2</v>
      </c>
      <c r="AO926" s="363">
        <v>9.9602573304967273E-2</v>
      </c>
      <c r="AP926" s="363">
        <v>0.3155</v>
      </c>
      <c r="AQ926" s="363">
        <v>0.26169999999999999</v>
      </c>
      <c r="AR926" s="363">
        <v>0.39697500000000002</v>
      </c>
      <c r="AS926" s="363">
        <v>0.3130618226168162</v>
      </c>
      <c r="AT926" s="363">
        <v>6.7459374825310494E-3</v>
      </c>
      <c r="AU926" s="363">
        <v>7.9108753471929971E-2</v>
      </c>
      <c r="AV926" s="363">
        <v>6.770000000000001E-2</v>
      </c>
      <c r="AW926" s="363">
        <v>0.29655160356429927</v>
      </c>
    </row>
    <row r="927" spans="35:49">
      <c r="AI927" s="359" t="s">
        <v>1184</v>
      </c>
      <c r="AJ927" s="363">
        <v>67.118200000000002</v>
      </c>
      <c r="AK927" s="363">
        <v>0.30788165137614693</v>
      </c>
      <c r="AL927" s="363">
        <v>1.2020349021126156E-2</v>
      </c>
      <c r="AM927" s="363">
        <v>1.2075742334587566E-2</v>
      </c>
      <c r="AN927" s="363">
        <v>0.10963735230808046</v>
      </c>
      <c r="AO927" s="363">
        <v>0.10988968256659752</v>
      </c>
      <c r="AP927" s="363">
        <v>0.30009999999999998</v>
      </c>
      <c r="AQ927" s="363">
        <v>0.24610000000000001</v>
      </c>
      <c r="AR927" s="363">
        <v>0.38114999999999999</v>
      </c>
      <c r="AS927" s="363">
        <v>0.35610226143075246</v>
      </c>
      <c r="AT927" s="363">
        <v>7.4426684368854466E-3</v>
      </c>
      <c r="AU927" s="363">
        <v>8.4168041410655675E-2</v>
      </c>
      <c r="AV927" s="363">
        <v>6.8999999999999978E-2</v>
      </c>
      <c r="AW927" s="363">
        <v>0.28494798659035186</v>
      </c>
    </row>
    <row r="928" spans="35:49">
      <c r="AI928" s="359" t="s">
        <v>1183</v>
      </c>
      <c r="AJ928" s="363">
        <v>65.705299999999994</v>
      </c>
      <c r="AK928" s="363">
        <v>0.30140045871559623</v>
      </c>
      <c r="AL928" s="363">
        <v>9.3285032566703154E-3</v>
      </c>
      <c r="AM928" s="363">
        <v>9.3714917509406855E-3</v>
      </c>
      <c r="AN928" s="363">
        <v>9.6584177051266096E-2</v>
      </c>
      <c r="AO928" s="363">
        <v>9.6806465439766398E-2</v>
      </c>
      <c r="AP928" s="363">
        <v>0.3004</v>
      </c>
      <c r="AQ928" s="363">
        <v>0.2356</v>
      </c>
      <c r="AR928" s="363">
        <v>0.37287500000000001</v>
      </c>
      <c r="AS928" s="363">
        <v>0.32045132732330595</v>
      </c>
      <c r="AT928" s="363">
        <v>6.5565611619483972E-3</v>
      </c>
      <c r="AU928" s="363">
        <v>7.8595896810032817E-2</v>
      </c>
      <c r="AV928" s="363">
        <v>6.9599999999999995E-2</v>
      </c>
      <c r="AW928" s="363">
        <v>0.28368904245354093</v>
      </c>
    </row>
    <row r="929" spans="35:49">
      <c r="AI929" s="359" t="s">
        <v>1182</v>
      </c>
      <c r="AJ929" s="363">
        <v>69.076099999999997</v>
      </c>
      <c r="AK929" s="363">
        <v>0.31686284403669734</v>
      </c>
      <c r="AL929" s="363">
        <v>1.2428500958883926E-2</v>
      </c>
      <c r="AM929" s="363">
        <v>1.2485775156851132E-2</v>
      </c>
      <c r="AN929" s="363">
        <v>0.11148318688880367</v>
      </c>
      <c r="AO929" s="363">
        <v>0.11173976533379303</v>
      </c>
      <c r="AP929" s="363">
        <v>0.33429999999999999</v>
      </c>
      <c r="AQ929" s="363">
        <v>0.2576</v>
      </c>
      <c r="AR929" s="363">
        <v>0.38840000000000002</v>
      </c>
      <c r="AS929" s="363">
        <v>0.35183420519918168</v>
      </c>
      <c r="AT929" s="363">
        <v>7.5679718529608076E-3</v>
      </c>
      <c r="AU929" s="363">
        <v>8.8739777796481775E-2</v>
      </c>
      <c r="AV929" s="363">
        <v>7.2749999999999981E-2</v>
      </c>
      <c r="AW929" s="363">
        <v>0.2904097673061235</v>
      </c>
    </row>
    <row r="930" spans="35:49">
      <c r="AI930" s="359" t="s">
        <v>1181</v>
      </c>
      <c r="AJ930" s="363">
        <v>69.451899999999995</v>
      </c>
      <c r="AK930" s="363">
        <v>0.31858669724770627</v>
      </c>
      <c r="AL930" s="363">
        <v>9.909536749642291E-3</v>
      </c>
      <c r="AM930" s="363">
        <v>9.9552028176129927E-3</v>
      </c>
      <c r="AN930" s="363">
        <v>9.9546656144956933E-2</v>
      </c>
      <c r="AO930" s="363">
        <v>9.9775762676177993E-2</v>
      </c>
      <c r="AP930" s="363">
        <v>0.31315000000000004</v>
      </c>
      <c r="AQ930" s="363">
        <v>0.2611</v>
      </c>
      <c r="AR930" s="363">
        <v>0.39185000000000003</v>
      </c>
      <c r="AS930" s="363">
        <v>0.31246331690854567</v>
      </c>
      <c r="AT930" s="363">
        <v>6.7576673468514115E-3</v>
      </c>
      <c r="AU930" s="363">
        <v>7.931030637151755E-2</v>
      </c>
      <c r="AV930" s="363">
        <v>6.7799999999999985E-2</v>
      </c>
      <c r="AW930" s="363">
        <v>0.29999260892968749</v>
      </c>
    </row>
    <row r="931" spans="35:49">
      <c r="AI931" s="359" t="s">
        <v>1180</v>
      </c>
      <c r="AJ931" s="363">
        <v>72.964399999999998</v>
      </c>
      <c r="AK931" s="363">
        <v>0.33469908256880743</v>
      </c>
      <c r="AL931" s="363">
        <v>1.0766480366130798E-2</v>
      </c>
      <c r="AM931" s="363">
        <v>1.0816095483025409E-2</v>
      </c>
      <c r="AN931" s="363">
        <v>0.10376165171261875</v>
      </c>
      <c r="AO931" s="363">
        <v>0.10400045905199365</v>
      </c>
      <c r="AP931" s="363">
        <v>0.34239999999999998</v>
      </c>
      <c r="AQ931" s="363">
        <v>0.25990000000000002</v>
      </c>
      <c r="AR931" s="363">
        <v>0.40500000000000003</v>
      </c>
      <c r="AS931" s="363">
        <v>0.31001474792297179</v>
      </c>
      <c r="AT931" s="363">
        <v>7.043799890301539E-3</v>
      </c>
      <c r="AU931" s="363">
        <v>8.2857857082737144E-2</v>
      </c>
      <c r="AV931" s="363">
        <v>7.2599999999999998E-2</v>
      </c>
      <c r="AW931" s="363">
        <v>0.31375558877480719</v>
      </c>
    </row>
    <row r="932" spans="35:49">
      <c r="AI932" s="359" t="s">
        <v>1179</v>
      </c>
      <c r="AJ932" s="363">
        <v>68.842500000000001</v>
      </c>
      <c r="AK932" s="363">
        <v>0.31579128440366988</v>
      </c>
      <c r="AL932" s="363">
        <v>1.0491664832295253E-2</v>
      </c>
      <c r="AM932" s="363">
        <v>1.0540013518158364E-2</v>
      </c>
      <c r="AN932" s="363">
        <v>0.10242882813102595</v>
      </c>
      <c r="AO932" s="363">
        <v>0.10266456797823854</v>
      </c>
      <c r="AP932" s="363">
        <v>0.30945</v>
      </c>
      <c r="AQ932" s="363">
        <v>0.25485000000000002</v>
      </c>
      <c r="AR932" s="363">
        <v>0.39235000000000003</v>
      </c>
      <c r="AS932" s="363">
        <v>0.32435609590824921</v>
      </c>
      <c r="AT932" s="363">
        <v>6.9533219300642029E-3</v>
      </c>
      <c r="AU932" s="363">
        <v>8.2045332884437341E-2</v>
      </c>
      <c r="AV932" s="363">
        <v>7.0050000000000001E-2</v>
      </c>
      <c r="AW932" s="363">
        <v>0.29619661943733794</v>
      </c>
    </row>
    <row r="933" spans="35:49">
      <c r="AI933" s="359" t="s">
        <v>1178</v>
      </c>
      <c r="AJ933" s="363">
        <v>66.816699999999997</v>
      </c>
      <c r="AK933" s="363">
        <v>0.30649862385321136</v>
      </c>
      <c r="AL933" s="363">
        <v>9.7780067412254826E-3</v>
      </c>
      <c r="AM933" s="363">
        <v>9.8230666801251386E-3</v>
      </c>
      <c r="AN933" s="363">
        <v>9.8883804241268358E-2</v>
      </c>
      <c r="AO933" s="363">
        <v>9.911138521948494E-2</v>
      </c>
      <c r="AP933" s="363">
        <v>0.30295000000000005</v>
      </c>
      <c r="AQ933" s="363">
        <v>0.255</v>
      </c>
      <c r="AR933" s="363">
        <v>0.37290000000000001</v>
      </c>
      <c r="AS933" s="363">
        <v>0.32262397461407816</v>
      </c>
      <c r="AT933" s="363">
        <v>6.7126700276161798E-3</v>
      </c>
      <c r="AU933" s="363">
        <v>7.7202217826782271E-2</v>
      </c>
      <c r="AV933" s="363">
        <v>6.3550000000000051E-2</v>
      </c>
      <c r="AW933" s="363">
        <v>0.28774991707092223</v>
      </c>
    </row>
    <row r="934" spans="35:49">
      <c r="AI934" s="359" t="s">
        <v>1177</v>
      </c>
      <c r="AJ934" s="363">
        <v>69.278599999999997</v>
      </c>
      <c r="AK934" s="363">
        <v>0.31779174311926606</v>
      </c>
      <c r="AL934" s="363">
        <v>1.2042890390539527E-2</v>
      </c>
      <c r="AM934" s="363">
        <v>1.2098387581279339E-2</v>
      </c>
      <c r="AN934" s="363">
        <v>0.10974010383874952</v>
      </c>
      <c r="AO934" s="363">
        <v>0.10999267057981336</v>
      </c>
      <c r="AP934" s="363">
        <v>0.31955</v>
      </c>
      <c r="AQ934" s="363">
        <v>0.24610000000000001</v>
      </c>
      <c r="AR934" s="363">
        <v>0.39429999999999998</v>
      </c>
      <c r="AS934" s="363">
        <v>0.34532081532893844</v>
      </c>
      <c r="AT934" s="363">
        <v>7.4496436652912125E-3</v>
      </c>
      <c r="AU934" s="363">
        <v>8.880275229357798E-2</v>
      </c>
      <c r="AV934" s="363">
        <v>7.4749999999999983E-2</v>
      </c>
      <c r="AW934" s="363">
        <v>0.29564302034148338</v>
      </c>
    </row>
    <row r="935" spans="35:49">
      <c r="AI935" s="359" t="s">
        <v>1176</v>
      </c>
      <c r="AJ935" s="363">
        <v>70.585499999999996</v>
      </c>
      <c r="AK935" s="363">
        <v>0.32378669724770642</v>
      </c>
      <c r="AL935" s="363">
        <v>1.0618983905605591E-2</v>
      </c>
      <c r="AM935" s="363">
        <v>1.0667919315308843E-2</v>
      </c>
      <c r="AN935" s="363">
        <v>0.1030484541640756</v>
      </c>
      <c r="AO935" s="363">
        <v>0.10328562007999392</v>
      </c>
      <c r="AP935" s="363">
        <v>0.32250000000000001</v>
      </c>
      <c r="AQ935" s="363">
        <v>0.25942500000000002</v>
      </c>
      <c r="AR935" s="363">
        <v>0.40277499999999999</v>
      </c>
      <c r="AS935" s="363">
        <v>0.31826030853034237</v>
      </c>
      <c r="AT935" s="363">
        <v>6.9953848859981658E-3</v>
      </c>
      <c r="AU935" s="363">
        <v>8.3022232977022131E-2</v>
      </c>
      <c r="AV935" s="363">
        <v>6.8049999999999999E-2</v>
      </c>
      <c r="AW935" s="363">
        <v>0.30239144526751333</v>
      </c>
    </row>
    <row r="936" spans="35:49">
      <c r="AI936" s="359" t="s">
        <v>1175</v>
      </c>
      <c r="AJ936" s="363">
        <v>66.844400000000007</v>
      </c>
      <c r="AK936" s="363">
        <v>0.30662568807339441</v>
      </c>
      <c r="AL936" s="363">
        <v>9.2970952116825205E-3</v>
      </c>
      <c r="AM936" s="363">
        <v>9.3399389684183844E-3</v>
      </c>
      <c r="AN936" s="363">
        <v>9.6421445807883019E-2</v>
      </c>
      <c r="AO936" s="363">
        <v>9.6643359670586709E-2</v>
      </c>
      <c r="AP936" s="363">
        <v>0.30070000000000002</v>
      </c>
      <c r="AQ936" s="363">
        <v>0.25485000000000002</v>
      </c>
      <c r="AR936" s="363">
        <v>0.38114999999999999</v>
      </c>
      <c r="AS936" s="363">
        <v>0.31445977802356673</v>
      </c>
      <c r="AT936" s="363">
        <v>6.5455142453335283E-3</v>
      </c>
      <c r="AU936" s="363">
        <v>7.6738582610891337E-2</v>
      </c>
      <c r="AV936" s="363">
        <v>7.259999999999997E-2</v>
      </c>
      <c r="AW936" s="363">
        <v>0.28824693924993999</v>
      </c>
    </row>
    <row r="937" spans="35:49">
      <c r="AI937" s="359" t="s">
        <v>1174</v>
      </c>
      <c r="AJ937" s="363">
        <v>67.694999999999993</v>
      </c>
      <c r="AK937" s="363">
        <v>0.31052752293577962</v>
      </c>
      <c r="AL937" s="363">
        <v>9.2246784167999366E-3</v>
      </c>
      <c r="AM937" s="363">
        <v>9.2671884555870325E-3</v>
      </c>
      <c r="AN937" s="363">
        <v>9.6045189451632276E-2</v>
      </c>
      <c r="AO937" s="363">
        <v>9.6266237360702084E-2</v>
      </c>
      <c r="AP937" s="363">
        <v>0.31079999999999997</v>
      </c>
      <c r="AQ937" s="363">
        <v>0.24572500000000003</v>
      </c>
      <c r="AR937" s="363">
        <v>0.38100000000000001</v>
      </c>
      <c r="AS937" s="363">
        <v>0.30929686535868012</v>
      </c>
      <c r="AT937" s="363">
        <v>6.5199722995651207E-3</v>
      </c>
      <c r="AU937" s="363">
        <v>7.8199082568807338E-2</v>
      </c>
      <c r="AV937" s="363">
        <v>7.020000000000004E-2</v>
      </c>
      <c r="AW937" s="363">
        <v>0.29384100347314723</v>
      </c>
    </row>
    <row r="938" spans="35:49">
      <c r="AI938" s="359" t="s">
        <v>1173</v>
      </c>
      <c r="AJ938" s="363">
        <v>67.336399999999998</v>
      </c>
      <c r="AK938" s="363">
        <v>0.3088825688073395</v>
      </c>
      <c r="AL938" s="363">
        <v>1.0004325567713156E-2</v>
      </c>
      <c r="AM938" s="363">
        <v>1.0050428450513677E-2</v>
      </c>
      <c r="AN938" s="363">
        <v>0.10002162550025447</v>
      </c>
      <c r="AO938" s="363">
        <v>0.10025182517297965</v>
      </c>
      <c r="AP938" s="363">
        <v>0.31095</v>
      </c>
      <c r="AQ938" s="363">
        <v>0.25180000000000002</v>
      </c>
      <c r="AR938" s="363">
        <v>0.37369999999999998</v>
      </c>
      <c r="AS938" s="363">
        <v>0.32381764334083007</v>
      </c>
      <c r="AT938" s="363">
        <v>6.789910367635309E-3</v>
      </c>
      <c r="AU938" s="363">
        <v>7.8605664506354686E-2</v>
      </c>
      <c r="AV938" s="363">
        <v>6.2349999999999989E-2</v>
      </c>
      <c r="AW938" s="363">
        <v>0.2900451579408414</v>
      </c>
    </row>
    <row r="939" spans="35:49">
      <c r="AI939" s="359" t="s">
        <v>1172</v>
      </c>
      <c r="AJ939" s="363">
        <v>67.039699999999996</v>
      </c>
      <c r="AK939" s="363">
        <v>0.30752155963302774</v>
      </c>
      <c r="AL939" s="363">
        <v>9.1109950856409338E-3</v>
      </c>
      <c r="AM939" s="363">
        <v>9.1529812381093249E-3</v>
      </c>
      <c r="AN939" s="363">
        <v>9.5451532652131535E-2</v>
      </c>
      <c r="AO939" s="363">
        <v>9.5671214260661108E-2</v>
      </c>
      <c r="AP939" s="363">
        <v>0.30070000000000002</v>
      </c>
      <c r="AQ939" s="363">
        <v>0.25785000000000002</v>
      </c>
      <c r="AR939" s="363">
        <v>0.37287500000000001</v>
      </c>
      <c r="AS939" s="363">
        <v>0.31038972606029946</v>
      </c>
      <c r="AT939" s="363">
        <v>6.4796722500749526E-3</v>
      </c>
      <c r="AU939" s="363">
        <v>7.4960558875515546E-2</v>
      </c>
      <c r="AV939" s="363">
        <v>6.0799999999999993E-2</v>
      </c>
      <c r="AW939" s="363">
        <v>0.28883436892025116</v>
      </c>
    </row>
    <row r="940" spans="35:49">
      <c r="AI940" s="359" t="s">
        <v>1171</v>
      </c>
      <c r="AJ940" s="363">
        <v>68.799300000000002</v>
      </c>
      <c r="AK940" s="363">
        <v>0.3155931192660551</v>
      </c>
      <c r="AL940" s="363">
        <v>1.0812896053572928E-2</v>
      </c>
      <c r="AM940" s="363">
        <v>1.0862725067644692E-2</v>
      </c>
      <c r="AN940" s="363">
        <v>0.10398507610985784</v>
      </c>
      <c r="AO940" s="363">
        <v>0.10422439766026327</v>
      </c>
      <c r="AP940" s="363">
        <v>0.31169999999999998</v>
      </c>
      <c r="AQ940" s="363">
        <v>0.25159999999999999</v>
      </c>
      <c r="AR940" s="363">
        <v>0.38114999999999999</v>
      </c>
      <c r="AS940" s="363">
        <v>0.32949094819204566</v>
      </c>
      <c r="AT940" s="363">
        <v>7.0589669266660155E-3</v>
      </c>
      <c r="AU940" s="363">
        <v>8.2010487332716098E-2</v>
      </c>
      <c r="AV940" s="363">
        <v>6.5599999999999964E-2</v>
      </c>
      <c r="AW940" s="363">
        <v>0.29443655825210208</v>
      </c>
    </row>
    <row r="941" spans="35:49">
      <c r="AI941" s="359" t="s">
        <v>1170</v>
      </c>
      <c r="AJ941" s="363">
        <v>68.726100000000002</v>
      </c>
      <c r="AK941" s="363">
        <v>0.31525733944954126</v>
      </c>
      <c r="AL941" s="363">
        <v>1.0186225014939826E-2</v>
      </c>
      <c r="AM941" s="363">
        <v>1.023316614404093E-2</v>
      </c>
      <c r="AN941" s="363">
        <v>0.10092683000540453</v>
      </c>
      <c r="AO941" s="363">
        <v>0.10115911300540813</v>
      </c>
      <c r="AP941" s="363">
        <v>0.31669999999999998</v>
      </c>
      <c r="AQ941" s="363">
        <v>0.24572500000000003</v>
      </c>
      <c r="AR941" s="363">
        <v>0.40010000000000001</v>
      </c>
      <c r="AS941" s="363">
        <v>0.32014109546705238</v>
      </c>
      <c r="AT941" s="363">
        <v>6.8513596534633316E-3</v>
      </c>
      <c r="AU941" s="363">
        <v>8.4720372864237017E-2</v>
      </c>
      <c r="AV941" s="363">
        <v>8.1499999999999989E-2</v>
      </c>
      <c r="AW941" s="363">
        <v>0.29591849463905023</v>
      </c>
    </row>
    <row r="942" spans="35:49">
      <c r="AI942" s="359" t="s">
        <v>1169</v>
      </c>
      <c r="AJ942" s="363">
        <v>67.332300000000004</v>
      </c>
      <c r="AK942" s="363">
        <v>0.30886376146788996</v>
      </c>
      <c r="AL942" s="363">
        <v>1.2059931668420169E-2</v>
      </c>
      <c r="AM942" s="363">
        <v>1.2115507390394456E-2</v>
      </c>
      <c r="AN942" s="363">
        <v>0.10981772019314628</v>
      </c>
      <c r="AO942" s="363">
        <v>0.11007046556817345</v>
      </c>
      <c r="AP942" s="363">
        <v>0.3004</v>
      </c>
      <c r="AQ942" s="363">
        <v>0.255</v>
      </c>
      <c r="AR942" s="363">
        <v>0.38540000000000002</v>
      </c>
      <c r="AS942" s="363">
        <v>0.35555391694782273</v>
      </c>
      <c r="AT942" s="363">
        <v>7.4549126067504305E-3</v>
      </c>
      <c r="AU942" s="363">
        <v>8.6403556097971554E-2</v>
      </c>
      <c r="AV942" s="363">
        <v>7.110000000000001E-2</v>
      </c>
      <c r="AW942" s="363">
        <v>0.28110576492086958</v>
      </c>
    </row>
    <row r="943" spans="35:49">
      <c r="AI943" s="359" t="s">
        <v>1168</v>
      </c>
      <c r="AJ943" s="363">
        <v>66.631600000000006</v>
      </c>
      <c r="AK943" s="363">
        <v>0.30564954128440336</v>
      </c>
      <c r="AL943" s="363">
        <v>1.014986350896389E-2</v>
      </c>
      <c r="AM943" s="363">
        <v>1.0196637073521328E-2</v>
      </c>
      <c r="AN943" s="363">
        <v>0.10074653100213372</v>
      </c>
      <c r="AO943" s="363">
        <v>0.10097839904415859</v>
      </c>
      <c r="AP943" s="363">
        <v>0.30815000000000003</v>
      </c>
      <c r="AQ943" s="363">
        <v>0.2341</v>
      </c>
      <c r="AR943" s="363">
        <v>0.3861</v>
      </c>
      <c r="AS943" s="363">
        <v>0.3296145336216626</v>
      </c>
      <c r="AT943" s="363">
        <v>6.8391201595992806E-3</v>
      </c>
      <c r="AU943" s="363">
        <v>8.1519274471845815E-2</v>
      </c>
      <c r="AV943" s="363">
        <v>7.5550000000000034E-2</v>
      </c>
      <c r="AW943" s="363">
        <v>0.28439051871247922</v>
      </c>
    </row>
    <row r="944" spans="35:49">
      <c r="AI944" s="359" t="s">
        <v>1167</v>
      </c>
      <c r="AJ944" s="363">
        <v>67.408600000000007</v>
      </c>
      <c r="AK944" s="363">
        <v>0.30921376146788998</v>
      </c>
      <c r="AL944" s="363">
        <v>1.197789155374126E-2</v>
      </c>
      <c r="AM944" s="363">
        <v>1.2033089210670943E-2</v>
      </c>
      <c r="AN944" s="363">
        <v>0.1094435541900082</v>
      </c>
      <c r="AO944" s="363">
        <v>0.10969543842234709</v>
      </c>
      <c r="AP944" s="363">
        <v>0.30070000000000002</v>
      </c>
      <c r="AQ944" s="363">
        <v>0.25535000000000002</v>
      </c>
      <c r="AR944" s="363">
        <v>0.37542500000000001</v>
      </c>
      <c r="AS944" s="363">
        <v>0.35394140826870435</v>
      </c>
      <c r="AT944" s="363">
        <v>7.4295125633976299E-3</v>
      </c>
      <c r="AU944" s="363">
        <v>8.6011228011110177E-2</v>
      </c>
      <c r="AV944" s="363">
        <v>7.1899999999999964E-2</v>
      </c>
      <c r="AW944" s="363">
        <v>0.28544884816699351</v>
      </c>
    </row>
    <row r="945" spans="35:49">
      <c r="AI945" s="359" t="s">
        <v>1166</v>
      </c>
      <c r="AJ945" s="363">
        <v>70.587199999999996</v>
      </c>
      <c r="AK945" s="363">
        <v>0.32379449541284405</v>
      </c>
      <c r="AL945" s="363">
        <v>8.2411368504334646E-3</v>
      </c>
      <c r="AM945" s="363">
        <v>8.2791144396059686E-3</v>
      </c>
      <c r="AN945" s="363">
        <v>9.0780707479251696E-2</v>
      </c>
      <c r="AO945" s="363">
        <v>9.0989639188239282E-2</v>
      </c>
      <c r="AP945" s="363">
        <v>0.32719999999999999</v>
      </c>
      <c r="AQ945" s="363">
        <v>0.25995000000000001</v>
      </c>
      <c r="AR945" s="363">
        <v>0.39235000000000003</v>
      </c>
      <c r="AS945" s="363">
        <v>0.28036519695464429</v>
      </c>
      <c r="AT945" s="363">
        <v>6.1625959767377617E-3</v>
      </c>
      <c r="AU945" s="363">
        <v>7.4543220267654239E-2</v>
      </c>
      <c r="AV945" s="363">
        <v>6.7099999999999993E-2</v>
      </c>
      <c r="AW945" s="363">
        <v>0.30934084306872889</v>
      </c>
    </row>
    <row r="946" spans="35:49">
      <c r="AI946" s="359" t="s">
        <v>1165</v>
      </c>
      <c r="AJ946" s="363">
        <v>66.876099999999994</v>
      </c>
      <c r="AK946" s="363">
        <v>0.30677110091743126</v>
      </c>
      <c r="AL946" s="363">
        <v>1.1962528109797145E-2</v>
      </c>
      <c r="AM946" s="363">
        <v>1.201765496744598E-2</v>
      </c>
      <c r="AN946" s="363">
        <v>0.10937334277508914</v>
      </c>
      <c r="AO946" s="363">
        <v>0.10962506541592566</v>
      </c>
      <c r="AP946" s="363">
        <v>0.28720000000000001</v>
      </c>
      <c r="AQ946" s="363">
        <v>0.2394</v>
      </c>
      <c r="AR946" s="363">
        <v>0.39382499999999998</v>
      </c>
      <c r="AS946" s="363">
        <v>0.35653078939964244</v>
      </c>
      <c r="AT946" s="363">
        <v>7.424746301984652E-3</v>
      </c>
      <c r="AU946" s="363">
        <v>8.890251662317987E-2</v>
      </c>
      <c r="AV946" s="363">
        <v>8.2100000000000006E-2</v>
      </c>
      <c r="AW946" s="363">
        <v>0.28198240973844546</v>
      </c>
    </row>
    <row r="947" spans="35:49">
      <c r="AI947" s="359" t="s">
        <v>1164</v>
      </c>
      <c r="AJ947" s="363">
        <v>67.784700000000001</v>
      </c>
      <c r="AK947" s="363">
        <v>0.31093899082568799</v>
      </c>
      <c r="AL947" s="363">
        <v>1.1736458250357717E-2</v>
      </c>
      <c r="AM947" s="363">
        <v>1.1790543311419273E-2</v>
      </c>
      <c r="AN947" s="363">
        <v>0.10833493550262407</v>
      </c>
      <c r="AO947" s="363">
        <v>0.10858426825014419</v>
      </c>
      <c r="AP947" s="363">
        <v>0.30709999999999998</v>
      </c>
      <c r="AQ947" s="363">
        <v>0.24560000000000001</v>
      </c>
      <c r="AR947" s="363">
        <v>0.38765000000000005</v>
      </c>
      <c r="AS947" s="363">
        <v>0.34841219242059129</v>
      </c>
      <c r="AT947" s="363">
        <v>7.354254623111461E-3</v>
      </c>
      <c r="AU947" s="363">
        <v>8.4941541116067665E-2</v>
      </c>
      <c r="AV947" s="363">
        <v>7.195E-2</v>
      </c>
      <c r="AW947" s="363">
        <v>0.28984534600270906</v>
      </c>
    </row>
    <row r="948" spans="35:49">
      <c r="AI948" s="359" t="s">
        <v>1163</v>
      </c>
      <c r="AJ948" s="363">
        <v>69.174899999999994</v>
      </c>
      <c r="AK948" s="363">
        <v>0.3173160550458714</v>
      </c>
      <c r="AL948" s="363">
        <v>1.2785446852327241E-2</v>
      </c>
      <c r="AM948" s="363">
        <v>1.2844365962245799E-2</v>
      </c>
      <c r="AN948" s="363">
        <v>0.11307275026427561</v>
      </c>
      <c r="AO948" s="363">
        <v>0.11333298708781039</v>
      </c>
      <c r="AP948" s="363">
        <v>0.30730000000000002</v>
      </c>
      <c r="AQ948" s="363">
        <v>0.25520000000000004</v>
      </c>
      <c r="AR948" s="363">
        <v>0.39219999999999999</v>
      </c>
      <c r="AS948" s="363">
        <v>0.35634109420631033</v>
      </c>
      <c r="AT948" s="363">
        <v>7.675878446051547E-3</v>
      </c>
      <c r="AU948" s="363">
        <v>8.6293969362848222E-2</v>
      </c>
      <c r="AV948" s="363">
        <v>7.3200000000000015E-2</v>
      </c>
      <c r="AW948" s="363">
        <v>0.29347480475084609</v>
      </c>
    </row>
    <row r="949" spans="35:49">
      <c r="AI949" s="359" t="s">
        <v>1162</v>
      </c>
      <c r="AJ949" s="363">
        <v>65.487099999999998</v>
      </c>
      <c r="AK949" s="363">
        <v>0.3003995412844036</v>
      </c>
      <c r="AL949" s="363">
        <v>1.1487618210798758E-2</v>
      </c>
      <c r="AM949" s="363">
        <v>1.1540556543567415E-2</v>
      </c>
      <c r="AN949" s="363">
        <v>0.10718030701019081</v>
      </c>
      <c r="AO949" s="363">
        <v>0.10742698238137109</v>
      </c>
      <c r="AP949" s="363">
        <v>0.30730000000000002</v>
      </c>
      <c r="AQ949" s="363">
        <v>0.2248</v>
      </c>
      <c r="AR949" s="363">
        <v>0.38540000000000002</v>
      </c>
      <c r="AS949" s="363">
        <v>0.35679251223861802</v>
      </c>
      <c r="AT949" s="363">
        <v>7.2758733337419963E-3</v>
      </c>
      <c r="AU949" s="363">
        <v>8.7269299722245605E-2</v>
      </c>
      <c r="AV949" s="363">
        <v>8.1500000000000017E-2</v>
      </c>
      <c r="AW949" s="363">
        <v>0.27690439068604844</v>
      </c>
    </row>
    <row r="950" spans="35:49">
      <c r="AI950" s="359" t="s">
        <v>1161</v>
      </c>
      <c r="AJ950" s="363">
        <v>68.911500000000004</v>
      </c>
      <c r="AK950" s="363">
        <v>0.31610779816513751</v>
      </c>
      <c r="AL950" s="363">
        <v>1.0978376590564765E-2</v>
      </c>
      <c r="AM950" s="363">
        <v>1.1028968187756307E-2</v>
      </c>
      <c r="AN950" s="363">
        <v>0.10477774854693513</v>
      </c>
      <c r="AO950" s="363">
        <v>0.10501889443217495</v>
      </c>
      <c r="AP950" s="363">
        <v>0.31955</v>
      </c>
      <c r="AQ950" s="363">
        <v>0.25670000000000004</v>
      </c>
      <c r="AR950" s="363">
        <v>0.39992499999999997</v>
      </c>
      <c r="AS950" s="363">
        <v>0.33146208083167344</v>
      </c>
      <c r="AT950" s="363">
        <v>7.112777037946761E-3</v>
      </c>
      <c r="AU950" s="363">
        <v>8.4358816597929473E-2</v>
      </c>
      <c r="AV950" s="363">
        <v>7.5599999999999987E-2</v>
      </c>
      <c r="AW950" s="363">
        <v>0.29247792794410127</v>
      </c>
    </row>
    <row r="951" spans="35:49">
      <c r="AI951" s="359" t="s">
        <v>1160</v>
      </c>
      <c r="AJ951" s="363">
        <v>70.605599999999995</v>
      </c>
      <c r="AK951" s="363">
        <v>0.32387889908256867</v>
      </c>
      <c r="AL951" s="363">
        <v>1.0050701756586145E-2</v>
      </c>
      <c r="AM951" s="363">
        <v>1.0097018354542762E-2</v>
      </c>
      <c r="AN951" s="363">
        <v>0.10025318826145203</v>
      </c>
      <c r="AO951" s="363">
        <v>0.10048392087564439</v>
      </c>
      <c r="AP951" s="363">
        <v>0.32240000000000002</v>
      </c>
      <c r="AQ951" s="363">
        <v>0.26750000000000002</v>
      </c>
      <c r="AR951" s="363">
        <v>0.401225</v>
      </c>
      <c r="AS951" s="363">
        <v>0.30953911645813581</v>
      </c>
      <c r="AT951" s="363">
        <v>6.8056298721439574E-3</v>
      </c>
      <c r="AU951" s="363">
        <v>8.0638481609292142E-2</v>
      </c>
      <c r="AV951" s="363">
        <v>6.7500000000000004E-2</v>
      </c>
      <c r="AW951" s="363">
        <v>0.30596475227737613</v>
      </c>
    </row>
    <row r="952" spans="35:49">
      <c r="AI952" s="359" t="s">
        <v>1159</v>
      </c>
      <c r="AJ952" s="363">
        <v>67.6524</v>
      </c>
      <c r="AK952" s="363">
        <v>0.31033211009174327</v>
      </c>
      <c r="AL952" s="363">
        <v>9.2679295194007198E-3</v>
      </c>
      <c r="AM952" s="363">
        <v>9.3106388720246864E-3</v>
      </c>
      <c r="AN952" s="363">
        <v>9.6270086316574577E-2</v>
      </c>
      <c r="AO952" s="363">
        <v>9.649165182555787E-2</v>
      </c>
      <c r="AP952" s="363">
        <v>0.31015000000000004</v>
      </c>
      <c r="AQ952" s="363">
        <v>0.255</v>
      </c>
      <c r="AR952" s="363">
        <v>0.38119999999999998</v>
      </c>
      <c r="AS952" s="363">
        <v>0.31021632369307295</v>
      </c>
      <c r="AT952" s="363">
        <v>6.5352392935505007E-3</v>
      </c>
      <c r="AU952" s="363">
        <v>7.8666938809864487E-2</v>
      </c>
      <c r="AV952" s="363">
        <v>6.9550000000000028E-2</v>
      </c>
      <c r="AW952" s="363">
        <v>0.29249106717290896</v>
      </c>
    </row>
    <row r="953" spans="35:49">
      <c r="AI953" s="359" t="s">
        <v>1158</v>
      </c>
      <c r="AJ953" s="363">
        <v>66.270799999999994</v>
      </c>
      <c r="AK953" s="363">
        <v>0.30399449541284368</v>
      </c>
      <c r="AL953" s="363">
        <v>1.1479634465112366E-2</v>
      </c>
      <c r="AM953" s="363">
        <v>1.1532536006426248E-2</v>
      </c>
      <c r="AN953" s="363">
        <v>0.10714305607510161</v>
      </c>
      <c r="AO953" s="363">
        <v>0.1073896457132914</v>
      </c>
      <c r="AP953" s="363">
        <v>0.30130000000000001</v>
      </c>
      <c r="AQ953" s="363">
        <v>0.23744999999999999</v>
      </c>
      <c r="AR953" s="363">
        <v>0.38824999999999998</v>
      </c>
      <c r="AS953" s="363">
        <v>0.35245064529735837</v>
      </c>
      <c r="AT953" s="363">
        <v>7.2733445754949539E-3</v>
      </c>
      <c r="AU953" s="363">
        <v>8.6399898998400795E-2</v>
      </c>
      <c r="AV953" s="363">
        <v>7.5900000000000023E-2</v>
      </c>
      <c r="AW953" s="363">
        <v>0.27861644264519536</v>
      </c>
    </row>
    <row r="954" spans="35:49">
      <c r="AI954" s="359" t="s">
        <v>1157</v>
      </c>
      <c r="AJ954" s="363">
        <v>66.816299999999998</v>
      </c>
      <c r="AK954" s="363">
        <v>0.30649678899082561</v>
      </c>
      <c r="AL954" s="363">
        <v>1.0283454164001346E-2</v>
      </c>
      <c r="AM954" s="363">
        <v>1.0330843353697204E-2</v>
      </c>
      <c r="AN954" s="363">
        <v>0.10140736740494423</v>
      </c>
      <c r="AO954" s="363">
        <v>0.10164075636130028</v>
      </c>
      <c r="AP954" s="363">
        <v>0.30009999999999998</v>
      </c>
      <c r="AQ954" s="363">
        <v>0.25240000000000001</v>
      </c>
      <c r="AR954" s="363">
        <v>0.38430000000000003</v>
      </c>
      <c r="AS954" s="363">
        <v>0.33085947731732895</v>
      </c>
      <c r="AT954" s="363">
        <v>6.8839806577196848E-3</v>
      </c>
      <c r="AU954" s="363">
        <v>8.2247188788822492E-2</v>
      </c>
      <c r="AV954" s="363">
        <v>7.2750000000000037E-2</v>
      </c>
      <c r="AW954" s="363">
        <v>0.28579511232906585</v>
      </c>
    </row>
    <row r="955" spans="35:49">
      <c r="AI955" s="359" t="s">
        <v>1156</v>
      </c>
      <c r="AJ955" s="363">
        <v>64.1494</v>
      </c>
      <c r="AK955" s="363">
        <v>0.29426330275229362</v>
      </c>
      <c r="AL955" s="363">
        <v>7.2645948918441177E-3</v>
      </c>
      <c r="AM955" s="363">
        <v>7.2980722876590676E-3</v>
      </c>
      <c r="AN955" s="363">
        <v>8.5232592896403878E-2</v>
      </c>
      <c r="AO955" s="363">
        <v>8.5428755625135189E-2</v>
      </c>
      <c r="AP955" s="363">
        <v>0.29369999999999996</v>
      </c>
      <c r="AQ955" s="363">
        <v>0.25669999999999998</v>
      </c>
      <c r="AR955" s="363">
        <v>0.35317500000000002</v>
      </c>
      <c r="AS955" s="363">
        <v>0.28964737396477663</v>
      </c>
      <c r="AT955" s="363">
        <v>5.7859654177111926E-3</v>
      </c>
      <c r="AU955" s="363">
        <v>6.6534862385321095E-2</v>
      </c>
      <c r="AV955" s="363">
        <v>5.5500000000000049E-2</v>
      </c>
      <c r="AW955" s="363">
        <v>0.27959080617554882</v>
      </c>
    </row>
    <row r="956" spans="35:49">
      <c r="AI956" s="359" t="s">
        <v>1155</v>
      </c>
      <c r="AJ956" s="363">
        <v>68.158299999999997</v>
      </c>
      <c r="AK956" s="363">
        <v>0.31265275229357792</v>
      </c>
      <c r="AL956" s="363">
        <v>1.098364065756249E-2</v>
      </c>
      <c r="AM956" s="363">
        <v>1.1034256513127293E-2</v>
      </c>
      <c r="AN956" s="363">
        <v>0.10480286569346513</v>
      </c>
      <c r="AO956" s="363">
        <v>0.105044069385793</v>
      </c>
      <c r="AP956" s="363">
        <v>0.30709999999999998</v>
      </c>
      <c r="AQ956" s="363">
        <v>0.255</v>
      </c>
      <c r="AR956" s="363">
        <v>0.38614999999999999</v>
      </c>
      <c r="AS956" s="363">
        <v>0.33520531939874382</v>
      </c>
      <c r="AT956" s="363">
        <v>7.1144821009546501E-3</v>
      </c>
      <c r="AU956" s="363">
        <v>8.075473865836208E-2</v>
      </c>
      <c r="AV956" s="363">
        <v>6.8999999999999978E-2</v>
      </c>
      <c r="AW956" s="363">
        <v>0.29151746957633584</v>
      </c>
    </row>
    <row r="957" spans="35:49">
      <c r="AI957" s="359" t="s">
        <v>1154</v>
      </c>
      <c r="AJ957" s="363">
        <v>66.676599999999993</v>
      </c>
      <c r="AK957" s="363">
        <v>0.30585596330275244</v>
      </c>
      <c r="AL957" s="363">
        <v>1.0971294666273878E-2</v>
      </c>
      <c r="AM957" s="363">
        <v>1.102185362786961E-2</v>
      </c>
      <c r="AN957" s="363">
        <v>0.10474394811288086</v>
      </c>
      <c r="AO957" s="363">
        <v>0.10498501620645496</v>
      </c>
      <c r="AP957" s="363">
        <v>0.30335000000000001</v>
      </c>
      <c r="AQ957" s="363">
        <v>0.227025</v>
      </c>
      <c r="AR957" s="363">
        <v>0.38779999999999998</v>
      </c>
      <c r="AS957" s="363">
        <v>0.34246168353827305</v>
      </c>
      <c r="AT957" s="363">
        <v>7.110482514972676E-3</v>
      </c>
      <c r="AU957" s="363">
        <v>8.7503669724770639E-2</v>
      </c>
      <c r="AV957" s="363">
        <v>8.0750000000000016E-2</v>
      </c>
      <c r="AW957" s="363">
        <v>0.2830111477938223</v>
      </c>
    </row>
    <row r="958" spans="35:49">
      <c r="AI958" s="359" t="s">
        <v>1153</v>
      </c>
      <c r="AJ958" s="363">
        <v>67.8322</v>
      </c>
      <c r="AK958" s="363">
        <v>0.31115688073394498</v>
      </c>
      <c r="AL958" s="363">
        <v>1.0695970526049991E-2</v>
      </c>
      <c r="AM958" s="363">
        <v>1.0745260712805982E-2</v>
      </c>
      <c r="AN958" s="363">
        <v>0.1034213252963333</v>
      </c>
      <c r="AO958" s="363">
        <v>0.10365934937479582</v>
      </c>
      <c r="AP958" s="363">
        <v>0.31</v>
      </c>
      <c r="AQ958" s="363">
        <v>0.25874999999999998</v>
      </c>
      <c r="AR958" s="363">
        <v>0.380525</v>
      </c>
      <c r="AS958" s="363">
        <v>0.33237679029429468</v>
      </c>
      <c r="AT958" s="363">
        <v>7.0206970277879631E-3</v>
      </c>
      <c r="AU958" s="363">
        <v>7.9819787896641695E-2</v>
      </c>
      <c r="AV958" s="363">
        <v>6.2950000000000006E-2</v>
      </c>
      <c r="AW958" s="363">
        <v>0.28946289858417751</v>
      </c>
    </row>
    <row r="959" spans="35:49">
      <c r="AI959" s="359" t="s">
        <v>1152</v>
      </c>
      <c r="AJ959" s="363">
        <v>68.564899999999994</v>
      </c>
      <c r="AK959" s="363">
        <v>0.31451788990825685</v>
      </c>
      <c r="AL959" s="363">
        <v>1.0483704679951179E-2</v>
      </c>
      <c r="AM959" s="363">
        <v>1.0532016683084594E-2</v>
      </c>
      <c r="AN959" s="363">
        <v>0.10238996376574795</v>
      </c>
      <c r="AO959" s="363">
        <v>0.10262561416666209</v>
      </c>
      <c r="AP959" s="363">
        <v>0.32665</v>
      </c>
      <c r="AQ959" s="363">
        <v>0.25669999999999998</v>
      </c>
      <c r="AR959" s="363">
        <v>0.38824999999999998</v>
      </c>
      <c r="AS959" s="363">
        <v>0.32554575447398093</v>
      </c>
      <c r="AT959" s="363">
        <v>6.9506836450392113E-3</v>
      </c>
      <c r="AU959" s="363">
        <v>8.2851014224391881E-2</v>
      </c>
      <c r="AV959" s="363">
        <v>6.7649999999999988E-2</v>
      </c>
      <c r="AW959" s="363">
        <v>0.29386204439910646</v>
      </c>
    </row>
    <row r="960" spans="35:49">
      <c r="AI960" s="359" t="s">
        <v>1151</v>
      </c>
      <c r="AJ960" s="363">
        <v>67.705299999999994</v>
      </c>
      <c r="AK960" s="363">
        <v>0.31057477064220201</v>
      </c>
      <c r="AL960" s="363">
        <v>1.0334692161644647E-2</v>
      </c>
      <c r="AM960" s="363">
        <v>1.0382317471145314E-2</v>
      </c>
      <c r="AN960" s="363">
        <v>0.10165968798714979</v>
      </c>
      <c r="AO960" s="363">
        <v>0.10189365765907765</v>
      </c>
      <c r="AP960" s="363">
        <v>0.31</v>
      </c>
      <c r="AQ960" s="363">
        <v>0.24560000000000001</v>
      </c>
      <c r="AR960" s="363">
        <v>0.37832500000000002</v>
      </c>
      <c r="AS960" s="363">
        <v>0.32732757969019621</v>
      </c>
      <c r="AT960" s="363">
        <v>6.9011092949370521E-3</v>
      </c>
      <c r="AU960" s="363">
        <v>8.0617881491456961E-2</v>
      </c>
      <c r="AV960" s="363">
        <v>6.7549999999999999E-2</v>
      </c>
      <c r="AW960" s="363">
        <v>0.29156367863130606</v>
      </c>
    </row>
    <row r="961" spans="35:49">
      <c r="AI961" s="359" t="s">
        <v>1150</v>
      </c>
      <c r="AJ961" s="363">
        <v>68.199799999999996</v>
      </c>
      <c r="AK961" s="363">
        <v>0.31284311926605507</v>
      </c>
      <c r="AL961" s="363">
        <v>1.1208983920545406E-2</v>
      </c>
      <c r="AM961" s="363">
        <v>1.1260638224326722E-2</v>
      </c>
      <c r="AN961" s="363">
        <v>0.10587248896925681</v>
      </c>
      <c r="AO961" s="363">
        <v>0.10611615439850203</v>
      </c>
      <c r="AP961" s="363">
        <v>0.31015000000000004</v>
      </c>
      <c r="AQ961" s="363">
        <v>0.23900000000000002</v>
      </c>
      <c r="AR961" s="363">
        <v>0.39382499999999998</v>
      </c>
      <c r="AS961" s="363">
        <v>0.33842038532807989</v>
      </c>
      <c r="AT961" s="363">
        <v>7.1870928602123432E-3</v>
      </c>
      <c r="AU961" s="363">
        <v>8.6950854305193157E-2</v>
      </c>
      <c r="AV961" s="363">
        <v>8.0450000000000008E-2</v>
      </c>
      <c r="AW961" s="363">
        <v>0.29076031837525546</v>
      </c>
    </row>
    <row r="962" spans="35:49">
      <c r="AI962" s="359" t="s">
        <v>1149</v>
      </c>
      <c r="AJ962" s="363">
        <v>67.977000000000004</v>
      </c>
      <c r="AK962" s="363">
        <v>0.3118211009174312</v>
      </c>
      <c r="AL962" s="363">
        <v>1.0974472123558622E-2</v>
      </c>
      <c r="AM962" s="363">
        <v>1.1025045727814653E-2</v>
      </c>
      <c r="AN962" s="363">
        <v>0.10475911475169415</v>
      </c>
      <c r="AO962" s="363">
        <v>0.10500021775127256</v>
      </c>
      <c r="AP962" s="363">
        <v>0.30615000000000003</v>
      </c>
      <c r="AQ962" s="363">
        <v>0.25640000000000002</v>
      </c>
      <c r="AR962" s="363">
        <v>0.38614999999999999</v>
      </c>
      <c r="AS962" s="363">
        <v>0.33595903049368647</v>
      </c>
      <c r="AT962" s="363">
        <v>7.1115120935023738E-3</v>
      </c>
      <c r="AU962" s="363">
        <v>8.3614535813483715E-2</v>
      </c>
      <c r="AV962" s="363">
        <v>6.654999999999997E-2</v>
      </c>
      <c r="AW962" s="363">
        <v>0.28969275976504572</v>
      </c>
    </row>
    <row r="963" spans="35:49">
      <c r="AI963" s="359" t="s">
        <v>1148</v>
      </c>
      <c r="AJ963" s="363">
        <v>68.617599999999996</v>
      </c>
      <c r="AK963" s="363">
        <v>0.3147596330275233</v>
      </c>
      <c r="AL963" s="363">
        <v>1.1551900113626801E-2</v>
      </c>
      <c r="AM963" s="363">
        <v>1.1605134676362408E-2</v>
      </c>
      <c r="AN963" s="363">
        <v>0.10747976606611498</v>
      </c>
      <c r="AO963" s="363">
        <v>0.10772713064201797</v>
      </c>
      <c r="AP963" s="363">
        <v>0.31659999999999999</v>
      </c>
      <c r="AQ963" s="363">
        <v>0.25640000000000002</v>
      </c>
      <c r="AR963" s="363">
        <v>0.39147500000000002</v>
      </c>
      <c r="AS963" s="363">
        <v>0.34146616906468658</v>
      </c>
      <c r="AT963" s="363">
        <v>7.2962019390644187E-3</v>
      </c>
      <c r="AU963" s="363">
        <v>8.5246612238027097E-2</v>
      </c>
      <c r="AV963" s="363">
        <v>6.4599999999999991E-2</v>
      </c>
      <c r="AW963" s="363">
        <v>0.29194640745925954</v>
      </c>
    </row>
    <row r="964" spans="35:49">
      <c r="AI964" s="359" t="s">
        <v>1147</v>
      </c>
      <c r="AJ964" s="363">
        <v>67.197800000000001</v>
      </c>
      <c r="AK964" s="363">
        <v>0.30824678899082569</v>
      </c>
      <c r="AL964" s="363">
        <v>1.1517362764918776E-2</v>
      </c>
      <c r="AM964" s="363">
        <v>1.1570438169365406E-2</v>
      </c>
      <c r="AN964" s="363">
        <v>0.10731897672321879</v>
      </c>
      <c r="AO964" s="363">
        <v>0.10756597124260724</v>
      </c>
      <c r="AP964" s="363">
        <v>0.30669999999999997</v>
      </c>
      <c r="AQ964" s="363">
        <v>0.23069999999999999</v>
      </c>
      <c r="AR964" s="363">
        <v>0.39147500000000002</v>
      </c>
      <c r="AS964" s="363">
        <v>0.34815926898889094</v>
      </c>
      <c r="AT964" s="363">
        <v>7.2852868472442663E-3</v>
      </c>
      <c r="AU964" s="363">
        <v>8.7449423449204616E-2</v>
      </c>
      <c r="AV964" s="363">
        <v>8.1199999999999994E-2</v>
      </c>
      <c r="AW964" s="363">
        <v>0.28585851442562282</v>
      </c>
    </row>
    <row r="965" spans="35:49">
      <c r="AI965" s="359" t="s">
        <v>1146</v>
      </c>
      <c r="AJ965" s="363">
        <v>65.865200000000002</v>
      </c>
      <c r="AK965" s="363">
        <v>0.30213394495412832</v>
      </c>
      <c r="AL965" s="363">
        <v>9.1549103156299914E-3</v>
      </c>
      <c r="AM965" s="363">
        <v>9.1970988424301299E-3</v>
      </c>
      <c r="AN965" s="363">
        <v>9.56812955369543E-2</v>
      </c>
      <c r="AO965" s="363">
        <v>9.5901505944537335E-2</v>
      </c>
      <c r="AP965" s="363">
        <v>0.30130000000000001</v>
      </c>
      <c r="AQ965" s="363">
        <v>0.25669999999999998</v>
      </c>
      <c r="AR965" s="363">
        <v>0.35930000000000001</v>
      </c>
      <c r="AS965" s="363">
        <v>0.31668502376150148</v>
      </c>
      <c r="AT965" s="363">
        <v>6.4952695710138323E-3</v>
      </c>
      <c r="AU965" s="363">
        <v>7.3528145778974832E-2</v>
      </c>
      <c r="AV965" s="363">
        <v>5.319999999999997E-2</v>
      </c>
      <c r="AW965" s="363">
        <v>0.28381935219438209</v>
      </c>
    </row>
    <row r="966" spans="35:49">
      <c r="AI966" s="359" t="s">
        <v>1145</v>
      </c>
      <c r="AJ966" s="363">
        <v>67.357799999999997</v>
      </c>
      <c r="AK966" s="363">
        <v>0.30898073394495412</v>
      </c>
      <c r="AL966" s="363">
        <v>9.6321364178099493E-3</v>
      </c>
      <c r="AM966" s="363">
        <v>9.6765241432376446E-3</v>
      </c>
      <c r="AN966" s="363">
        <v>9.8143448165478417E-2</v>
      </c>
      <c r="AO966" s="363">
        <v>9.8369325214914663E-2</v>
      </c>
      <c r="AP966" s="363">
        <v>0.30720000000000003</v>
      </c>
      <c r="AQ966" s="363">
        <v>0.25485000000000002</v>
      </c>
      <c r="AR966" s="363">
        <v>0.37832500000000002</v>
      </c>
      <c r="AS966" s="363">
        <v>0.31763614162093023</v>
      </c>
      <c r="AT966" s="363">
        <v>6.6624113823521595E-3</v>
      </c>
      <c r="AU966" s="363">
        <v>7.7641107650871136E-2</v>
      </c>
      <c r="AV966" s="363">
        <v>6.7149999999999987E-2</v>
      </c>
      <c r="AW966" s="363">
        <v>0.29028256315680984</v>
      </c>
    </row>
    <row r="967" spans="35:49">
      <c r="AI967" s="359" t="s">
        <v>1144</v>
      </c>
      <c r="AJ967" s="363">
        <v>68.930199999999999</v>
      </c>
      <c r="AK967" s="363">
        <v>0.31619357798165143</v>
      </c>
      <c r="AL967" s="363">
        <v>1.1048923444996216E-2</v>
      </c>
      <c r="AM967" s="363">
        <v>1.1099840142899425E-2</v>
      </c>
      <c r="AN967" s="363">
        <v>0.10511385943345537</v>
      </c>
      <c r="AO967" s="363">
        <v>0.10535577887757</v>
      </c>
      <c r="AP967" s="363">
        <v>0.32240000000000002</v>
      </c>
      <c r="AQ967" s="363">
        <v>0.25670000000000004</v>
      </c>
      <c r="AR967" s="363">
        <v>0.38779999999999998</v>
      </c>
      <c r="AS967" s="363">
        <v>0.33243514970931853</v>
      </c>
      <c r="AT967" s="363">
        <v>7.1355937316531946E-3</v>
      </c>
      <c r="AU967" s="363">
        <v>8.4417666863058669E-2</v>
      </c>
      <c r="AV967" s="363">
        <v>6.5699999999999981E-2</v>
      </c>
      <c r="AW967" s="363">
        <v>0.29507476787739656</v>
      </c>
    </row>
    <row r="968" spans="35:49">
      <c r="AI968" s="359" t="s">
        <v>1143</v>
      </c>
      <c r="AJ968" s="363">
        <v>67.860600000000005</v>
      </c>
      <c r="AK968" s="363">
        <v>0.31128715596330292</v>
      </c>
      <c r="AL968" s="363">
        <v>1.0814263504755488E-2</v>
      </c>
      <c r="AM968" s="363">
        <v>1.0864098820445606E-2</v>
      </c>
      <c r="AN968" s="363">
        <v>0.10399165113005701</v>
      </c>
      <c r="AO968" s="363">
        <v>0.10423098781286497</v>
      </c>
      <c r="AP968" s="363">
        <v>0.30880000000000002</v>
      </c>
      <c r="AQ968" s="363">
        <v>0.253</v>
      </c>
      <c r="AR968" s="363">
        <v>0.38779999999999998</v>
      </c>
      <c r="AS968" s="363">
        <v>0.33406984238796028</v>
      </c>
      <c r="AT968" s="363">
        <v>7.0594132681206208E-3</v>
      </c>
      <c r="AU968" s="363">
        <v>8.2646671155626628E-2</v>
      </c>
      <c r="AV968" s="363">
        <v>7.2999999999999995E-2</v>
      </c>
      <c r="AW968" s="363">
        <v>0.28738137599683683</v>
      </c>
    </row>
    <row r="969" spans="35:49">
      <c r="AI969" s="359" t="s">
        <v>1142</v>
      </c>
      <c r="AJ969" s="363">
        <v>68.876999999999995</v>
      </c>
      <c r="AK969" s="363">
        <v>0.31594954128440383</v>
      </c>
      <c r="AL969" s="363">
        <v>1.0486334518138208E-2</v>
      </c>
      <c r="AM969" s="363">
        <v>1.053465864034161E-2</v>
      </c>
      <c r="AN969" s="363">
        <v>0.10240280522592243</v>
      </c>
      <c r="AO969" s="363">
        <v>0.10263848518144454</v>
      </c>
      <c r="AP969" s="363">
        <v>0.32300000000000001</v>
      </c>
      <c r="AQ969" s="363">
        <v>0.25692499999999996</v>
      </c>
      <c r="AR969" s="363">
        <v>0.39197500000000002</v>
      </c>
      <c r="AS969" s="363">
        <v>0.3241112641266472</v>
      </c>
      <c r="AT969" s="363">
        <v>6.9515553801578738E-3</v>
      </c>
      <c r="AU969" s="363">
        <v>8.0997264540021874E-2</v>
      </c>
      <c r="AV969" s="363">
        <v>6.8399999999999989E-2</v>
      </c>
      <c r="AW969" s="363">
        <v>0.29585428692234517</v>
      </c>
    </row>
    <row r="970" spans="35:49">
      <c r="AI970" s="359" t="s">
        <v>1141</v>
      </c>
      <c r="AJ970" s="363">
        <v>65.586200000000005</v>
      </c>
      <c r="AK970" s="363">
        <v>0.30085412844036719</v>
      </c>
      <c r="AL970" s="363">
        <v>9.5527084462587366E-3</v>
      </c>
      <c r="AM970" s="363">
        <v>9.5967301441677623E-3</v>
      </c>
      <c r="AN970" s="363">
        <v>9.7737958062662306E-2</v>
      </c>
      <c r="AO970" s="363">
        <v>9.7962901877025679E-2</v>
      </c>
      <c r="AP970" s="363">
        <v>0.29564999999999997</v>
      </c>
      <c r="AQ970" s="363">
        <v>0.24610000000000001</v>
      </c>
      <c r="AR970" s="363">
        <v>0.3735</v>
      </c>
      <c r="AS970" s="363">
        <v>0.32486826280010683</v>
      </c>
      <c r="AT970" s="363">
        <v>6.63488492055638E-3</v>
      </c>
      <c r="AU970" s="363">
        <v>7.8110815587913482E-2</v>
      </c>
      <c r="AV970" s="363">
        <v>6.3049999999999967E-2</v>
      </c>
      <c r="AW970" s="363">
        <v>0.28195275398950587</v>
      </c>
    </row>
    <row r="971" spans="35:49">
      <c r="AI971" s="359" t="s">
        <v>1140</v>
      </c>
      <c r="AJ971" s="363">
        <v>64.268799999999999</v>
      </c>
      <c r="AK971" s="363">
        <v>0.29481100917431202</v>
      </c>
      <c r="AL971" s="363">
        <v>8.8532496035687233E-3</v>
      </c>
      <c r="AM971" s="363">
        <v>8.894047988838626E-3</v>
      </c>
      <c r="AN971" s="363">
        <v>9.4091708474066532E-2</v>
      </c>
      <c r="AO971" s="363">
        <v>9.4308260448587561E-2</v>
      </c>
      <c r="AP971" s="363">
        <v>0.29059999999999997</v>
      </c>
      <c r="AQ971" s="363">
        <v>0.2356</v>
      </c>
      <c r="AR971" s="363">
        <v>0.36020000000000002</v>
      </c>
      <c r="AS971" s="363">
        <v>0.31915941245746765</v>
      </c>
      <c r="AT971" s="363">
        <v>6.3873613699165282E-3</v>
      </c>
      <c r="AU971" s="363">
        <v>7.4574816934601468E-2</v>
      </c>
      <c r="AV971" s="363">
        <v>6.519999999999998E-2</v>
      </c>
      <c r="AW971" s="363">
        <v>0.27669207127297141</v>
      </c>
    </row>
    <row r="972" spans="35:49">
      <c r="AI972" s="359" t="s">
        <v>1139</v>
      </c>
      <c r="AJ972" s="363">
        <v>68.832899999999995</v>
      </c>
      <c r="AK972" s="363">
        <v>0.3157472477064221</v>
      </c>
      <c r="AL972" s="363">
        <v>1.0062489923617541E-2</v>
      </c>
      <c r="AM972" s="363">
        <v>1.0108860844924534E-2</v>
      </c>
      <c r="AN972" s="363">
        <v>0.10031196301347881</v>
      </c>
      <c r="AO972" s="363">
        <v>0.10054283089770515</v>
      </c>
      <c r="AP972" s="363">
        <v>0.30680000000000002</v>
      </c>
      <c r="AQ972" s="363">
        <v>0.25785000000000002</v>
      </c>
      <c r="AR972" s="363">
        <v>0.39197500000000002</v>
      </c>
      <c r="AS972" s="363">
        <v>0.31769703059058058</v>
      </c>
      <c r="AT972" s="363">
        <v>6.809619762291671E-3</v>
      </c>
      <c r="AU972" s="363">
        <v>8.0328747580170029E-2</v>
      </c>
      <c r="AV972" s="363">
        <v>6.1949999999999991E-2</v>
      </c>
      <c r="AW972" s="363">
        <v>0.29742531992011945</v>
      </c>
    </row>
    <row r="973" spans="35:49">
      <c r="AI973" s="359" t="s">
        <v>1138</v>
      </c>
      <c r="AJ973" s="363">
        <v>67.310500000000005</v>
      </c>
      <c r="AK973" s="363">
        <v>0.30876376146788986</v>
      </c>
      <c r="AL973" s="363">
        <v>9.6046957968605271E-3</v>
      </c>
      <c r="AM973" s="363">
        <v>9.6489570678138011E-3</v>
      </c>
      <c r="AN973" s="363">
        <v>9.8003549919686725E-2</v>
      </c>
      <c r="AO973" s="363">
        <v>9.8229104993447849E-2</v>
      </c>
      <c r="AP973" s="363">
        <v>0.30709999999999998</v>
      </c>
      <c r="AQ973" s="363">
        <v>0.2397</v>
      </c>
      <c r="AR973" s="363">
        <v>0.38719999999999999</v>
      </c>
      <c r="AS973" s="363">
        <v>0.31740625730742916</v>
      </c>
      <c r="AT973" s="363">
        <v>6.6529144706116818E-3</v>
      </c>
      <c r="AU973" s="363">
        <v>7.9924816934601461E-2</v>
      </c>
      <c r="AV973" s="363">
        <v>7.1899999999999992E-2</v>
      </c>
      <c r="AW973" s="363">
        <v>0.29067431295239737</v>
      </c>
    </row>
    <row r="974" spans="35:49">
      <c r="AI974" s="359" t="s">
        <v>1137</v>
      </c>
      <c r="AJ974" s="363">
        <v>66.634100000000004</v>
      </c>
      <c r="AK974" s="363">
        <v>0.30566100917431199</v>
      </c>
      <c r="AL974" s="363">
        <v>9.4553904521925761E-3</v>
      </c>
      <c r="AM974" s="363">
        <v>9.4989636800828642E-3</v>
      </c>
      <c r="AN974" s="363">
        <v>9.723883201783419E-2</v>
      </c>
      <c r="AO974" s="363">
        <v>9.7462627094096255E-2</v>
      </c>
      <c r="AP974" s="363">
        <v>0.29994999999999999</v>
      </c>
      <c r="AQ974" s="363">
        <v>0.25159999999999999</v>
      </c>
      <c r="AR974" s="363">
        <v>0.37202499999999999</v>
      </c>
      <c r="AS974" s="363">
        <v>0.31812638543760402</v>
      </c>
      <c r="AT974" s="363">
        <v>6.6010020368341329E-3</v>
      </c>
      <c r="AU974" s="363">
        <v>7.8032413096540701E-2</v>
      </c>
      <c r="AV974" s="363">
        <v>6.0250000000000026E-2</v>
      </c>
      <c r="AW974" s="363">
        <v>0.28774070780835681</v>
      </c>
    </row>
    <row r="975" spans="35:49">
      <c r="AI975" s="359" t="s">
        <v>1136</v>
      </c>
      <c r="AJ975" s="363">
        <v>68.446700000000007</v>
      </c>
      <c r="AK975" s="363">
        <v>0.31397568807339438</v>
      </c>
      <c r="AL975" s="363">
        <v>1.0178553216269674E-2</v>
      </c>
      <c r="AM975" s="363">
        <v>1.0225458991459857E-2</v>
      </c>
      <c r="AN975" s="363">
        <v>0.10088881611095292</v>
      </c>
      <c r="AO975" s="363">
        <v>0.10112101162201581</v>
      </c>
      <c r="AP975" s="363">
        <v>0.31030000000000002</v>
      </c>
      <c r="AQ975" s="363">
        <v>0.25817499999999999</v>
      </c>
      <c r="AR975" s="363">
        <v>0.38840000000000002</v>
      </c>
      <c r="AS975" s="363">
        <v>0.32132684135521133</v>
      </c>
      <c r="AT975" s="363">
        <v>6.8487791021599482E-3</v>
      </c>
      <c r="AU975" s="363">
        <v>7.9278465617372271E-2</v>
      </c>
      <c r="AV975" s="363">
        <v>6.7249999999999976E-2</v>
      </c>
      <c r="AW975" s="363">
        <v>0.29221781773547106</v>
      </c>
    </row>
    <row r="976" spans="35:49">
      <c r="AI976" s="359" t="s">
        <v>1135</v>
      </c>
      <c r="AJ976" s="363">
        <v>67.796099999999996</v>
      </c>
      <c r="AK976" s="363">
        <v>0.31099128440366952</v>
      </c>
      <c r="AL976" s="363">
        <v>1.0171976300185175E-2</v>
      </c>
      <c r="AM976" s="363">
        <v>1.0218851767006305E-2</v>
      </c>
      <c r="AN976" s="363">
        <v>0.10085621597197257</v>
      </c>
      <c r="AO976" s="363">
        <v>0.10108833645384765</v>
      </c>
      <c r="AP976" s="363">
        <v>0.30009999999999998</v>
      </c>
      <c r="AQ976" s="363">
        <v>0.25717499999999999</v>
      </c>
      <c r="AR976" s="363">
        <v>0.3921</v>
      </c>
      <c r="AS976" s="363">
        <v>0.32430560285753951</v>
      </c>
      <c r="AT976" s="363">
        <v>6.8465660605247823E-3</v>
      </c>
      <c r="AU976" s="363">
        <v>7.9941343321269245E-2</v>
      </c>
      <c r="AV976" s="363">
        <v>6.544999999999998E-2</v>
      </c>
      <c r="AW976" s="363">
        <v>0.29089928585849323</v>
      </c>
    </row>
    <row r="977" spans="35:49">
      <c r="AI977" s="359" t="s">
        <v>1134</v>
      </c>
      <c r="AJ977" s="363">
        <v>68.647400000000005</v>
      </c>
      <c r="AK977" s="363">
        <v>0.31489633027522923</v>
      </c>
      <c r="AL977" s="363">
        <v>9.60081328928542E-3</v>
      </c>
      <c r="AM977" s="363">
        <v>9.6450566684987173E-3</v>
      </c>
      <c r="AN977" s="363">
        <v>9.798373992293527E-2</v>
      </c>
      <c r="AO977" s="363">
        <v>9.8209249404008367E-2</v>
      </c>
      <c r="AP977" s="363">
        <v>0.31315000000000004</v>
      </c>
      <c r="AQ977" s="363">
        <v>0.25640000000000002</v>
      </c>
      <c r="AR977" s="363">
        <v>0.38719999999999999</v>
      </c>
      <c r="AS977" s="363">
        <v>0.31116189838507935</v>
      </c>
      <c r="AT977" s="363">
        <v>6.6515696804060366E-3</v>
      </c>
      <c r="AU977" s="363">
        <v>7.7538464775692276E-2</v>
      </c>
      <c r="AV977" s="363">
        <v>6.1749999999999999E-2</v>
      </c>
      <c r="AW977" s="363">
        <v>0.29649780934332021</v>
      </c>
    </row>
    <row r="978" spans="35:49">
      <c r="AI978" s="359" t="s">
        <v>1133</v>
      </c>
      <c r="AJ978" s="363">
        <v>67.056700000000006</v>
      </c>
      <c r="AK978" s="363">
        <v>0.30759954128440353</v>
      </c>
      <c r="AL978" s="363">
        <v>9.9757694952024249E-3</v>
      </c>
      <c r="AM978" s="363">
        <v>1.002174078319875E-2</v>
      </c>
      <c r="AN978" s="363">
        <v>9.987877399729346E-2</v>
      </c>
      <c r="AO978" s="363">
        <v>0.10010864489742506</v>
      </c>
      <c r="AP978" s="363">
        <v>0.29564999999999997</v>
      </c>
      <c r="AQ978" s="363">
        <v>0.2576</v>
      </c>
      <c r="AR978" s="363">
        <v>0.37474999999999997</v>
      </c>
      <c r="AS978" s="363">
        <v>0.32470391074135746</v>
      </c>
      <c r="AT978" s="363">
        <v>6.7802129757349467E-3</v>
      </c>
      <c r="AU978" s="363">
        <v>7.8382993855736036E-2</v>
      </c>
      <c r="AV978" s="363">
        <v>6.2500000000000014E-2</v>
      </c>
      <c r="AW978" s="363">
        <v>0.28769728384620508</v>
      </c>
    </row>
    <row r="979" spans="35:49">
      <c r="AI979" s="359" t="s">
        <v>1132</v>
      </c>
      <c r="AJ979" s="363">
        <v>64.556399999999996</v>
      </c>
      <c r="AK979" s="363">
        <v>0.29613027522935786</v>
      </c>
      <c r="AL979" s="363">
        <v>8.727666147630677E-3</v>
      </c>
      <c r="AM979" s="363">
        <v>8.7678858072971783E-3</v>
      </c>
      <c r="AN979" s="363">
        <v>9.3421978932319114E-2</v>
      </c>
      <c r="AO979" s="363">
        <v>9.3636989524958456E-2</v>
      </c>
      <c r="AP979" s="363">
        <v>0.29015000000000002</v>
      </c>
      <c r="AQ979" s="363">
        <v>0.2258</v>
      </c>
      <c r="AR979" s="363">
        <v>0.37342500000000001</v>
      </c>
      <c r="AS979" s="363">
        <v>0.31547594672635965</v>
      </c>
      <c r="AT979" s="363">
        <v>6.341897166187797E-3</v>
      </c>
      <c r="AU979" s="363">
        <v>7.6212482114300151E-2</v>
      </c>
      <c r="AV979" s="363">
        <v>6.6349999999999992E-2</v>
      </c>
      <c r="AW979" s="363">
        <v>0.27787384341621857</v>
      </c>
    </row>
    <row r="980" spans="35:49">
      <c r="AI980" s="359" t="s">
        <v>1131</v>
      </c>
      <c r="AJ980" s="363">
        <v>68.698999999999998</v>
      </c>
      <c r="AK980" s="363">
        <v>0.3151330275229357</v>
      </c>
      <c r="AL980" s="363">
        <v>8.8447898266139219E-3</v>
      </c>
      <c r="AM980" s="363">
        <v>8.8855492267365666E-3</v>
      </c>
      <c r="AN980" s="363">
        <v>9.404674277514305E-2</v>
      </c>
      <c r="AO980" s="363">
        <v>9.4263191261152235E-2</v>
      </c>
      <c r="AP980" s="363">
        <v>0.30669999999999997</v>
      </c>
      <c r="AQ980" s="363">
        <v>0.25717499999999999</v>
      </c>
      <c r="AR980" s="363">
        <v>0.38382500000000003</v>
      </c>
      <c r="AS980" s="363">
        <v>0.29843505618686139</v>
      </c>
      <c r="AT980" s="363">
        <v>6.3843088993754682E-3</v>
      </c>
      <c r="AU980" s="363">
        <v>7.5317717363858255E-2</v>
      </c>
      <c r="AV980" s="363">
        <v>6.6250000000000031E-2</v>
      </c>
      <c r="AW980" s="363">
        <v>0.29935606605284465</v>
      </c>
    </row>
    <row r="981" spans="35:49">
      <c r="AI981" s="359" t="s">
        <v>1130</v>
      </c>
      <c r="AJ981" s="363">
        <v>67.238100000000003</v>
      </c>
      <c r="AK981" s="363">
        <v>0.30843165137614681</v>
      </c>
      <c r="AL981" s="363">
        <v>9.6562484936032391E-3</v>
      </c>
      <c r="AM981" s="363">
        <v>9.700747334587586E-3</v>
      </c>
      <c r="AN981" s="363">
        <v>9.8266212370291539E-2</v>
      </c>
      <c r="AO981" s="363">
        <v>9.8492371961424435E-2</v>
      </c>
      <c r="AP981" s="363">
        <v>0.30354999999999999</v>
      </c>
      <c r="AQ981" s="363">
        <v>0.24730000000000002</v>
      </c>
      <c r="AR981" s="363">
        <v>0.37509999999999999</v>
      </c>
      <c r="AS981" s="363">
        <v>0.31859963765667909</v>
      </c>
      <c r="AT981" s="363">
        <v>6.6707451596014914E-3</v>
      </c>
      <c r="AU981" s="363">
        <v>7.8738898240888811E-2</v>
      </c>
      <c r="AV981" s="363">
        <v>6.9800000000000001E-2</v>
      </c>
      <c r="AW981" s="363">
        <v>0.29108177384195921</v>
      </c>
    </row>
    <row r="982" spans="35:49">
      <c r="AI982" s="359" t="s">
        <v>1129</v>
      </c>
      <c r="AJ982" s="363">
        <v>70.585300000000004</v>
      </c>
      <c r="AK982" s="363">
        <v>0.32378577981651391</v>
      </c>
      <c r="AL982" s="363">
        <v>1.1644102228979047E-2</v>
      </c>
      <c r="AM982" s="363">
        <v>1.1697761686255449E-2</v>
      </c>
      <c r="AN982" s="363">
        <v>0.10790784136928626</v>
      </c>
      <c r="AO982" s="363">
        <v>0.10815619116007853</v>
      </c>
      <c r="AP982" s="363">
        <v>0.32384999999999997</v>
      </c>
      <c r="AQ982" s="363">
        <v>0.25937500000000002</v>
      </c>
      <c r="AR982" s="363">
        <v>0.40039999999999998</v>
      </c>
      <c r="AS982" s="363">
        <v>0.33326924187478685</v>
      </c>
      <c r="AT982" s="363">
        <v>7.3252615841621072E-3</v>
      </c>
      <c r="AU982" s="363">
        <v>8.6089449541284405E-2</v>
      </c>
      <c r="AV982" s="363">
        <v>6.8000000000000005E-2</v>
      </c>
      <c r="AW982" s="363">
        <v>0.30373660221007254</v>
      </c>
    </row>
    <row r="983" spans="35:49">
      <c r="AI983" s="359" t="s">
        <v>1128</v>
      </c>
      <c r="AJ983" s="363">
        <v>68.368099999999998</v>
      </c>
      <c r="AK983" s="363">
        <v>0.31361513761467907</v>
      </c>
      <c r="AL983" s="363">
        <v>1.2006356055256297E-2</v>
      </c>
      <c r="AM983" s="363">
        <v>1.2061684885004023E-2</v>
      </c>
      <c r="AN983" s="363">
        <v>0.10957351895077705</v>
      </c>
      <c r="AO983" s="363">
        <v>0.10982570229688506</v>
      </c>
      <c r="AP983" s="363">
        <v>0.31169999999999998</v>
      </c>
      <c r="AQ983" s="363">
        <v>0.2394</v>
      </c>
      <c r="AR983" s="363">
        <v>0.39235000000000003</v>
      </c>
      <c r="AS983" s="363">
        <v>0.34938848865581146</v>
      </c>
      <c r="AT983" s="363">
        <v>7.4383351462356728E-3</v>
      </c>
      <c r="AU983" s="363">
        <v>8.7262065482703474E-2</v>
      </c>
      <c r="AV983" s="363">
        <v>7.6600000000000015E-2</v>
      </c>
      <c r="AW983" s="363">
        <v>0.29244559717390123</v>
      </c>
    </row>
    <row r="984" spans="35:49">
      <c r="AI984" s="359" t="s">
        <v>1127</v>
      </c>
      <c r="AJ984" s="363">
        <v>65.492800000000003</v>
      </c>
      <c r="AK984" s="363">
        <v>0.30042568807339431</v>
      </c>
      <c r="AL984" s="363">
        <v>1.1085818514434808E-2</v>
      </c>
      <c r="AM984" s="363">
        <v>1.1136905235699485E-2</v>
      </c>
      <c r="AN984" s="363">
        <v>0.10528921366614345</v>
      </c>
      <c r="AO984" s="363">
        <v>0.10553153668785216</v>
      </c>
      <c r="AP984" s="363">
        <v>0.29980000000000001</v>
      </c>
      <c r="AQ984" s="363">
        <v>0.23185</v>
      </c>
      <c r="AR984" s="363">
        <v>0.37909999999999999</v>
      </c>
      <c r="AS984" s="363">
        <v>0.3504667471725027</v>
      </c>
      <c r="AT984" s="363">
        <v>7.1474975526177363E-3</v>
      </c>
      <c r="AU984" s="363">
        <v>8.6246107230031135E-2</v>
      </c>
      <c r="AV984" s="363">
        <v>7.7749999999999986E-2</v>
      </c>
      <c r="AW984" s="363">
        <v>0.27759094977722742</v>
      </c>
    </row>
    <row r="985" spans="35:49">
      <c r="AI985" s="359" t="s">
        <v>1126</v>
      </c>
      <c r="AJ985" s="363">
        <v>70.659800000000004</v>
      </c>
      <c r="AK985" s="363">
        <v>0.3241275229357799</v>
      </c>
      <c r="AL985" s="363">
        <v>1.0178625481020116E-2</v>
      </c>
      <c r="AM985" s="363">
        <v>1.0225531589227583E-2</v>
      </c>
      <c r="AN985" s="363">
        <v>0.10088917425085864</v>
      </c>
      <c r="AO985" s="363">
        <v>0.10112137058618016</v>
      </c>
      <c r="AP985" s="363">
        <v>0.32240000000000002</v>
      </c>
      <c r="AQ985" s="363">
        <v>0.2601</v>
      </c>
      <c r="AR985" s="363">
        <v>0.3911</v>
      </c>
      <c r="AS985" s="363">
        <v>0.31126383016491949</v>
      </c>
      <c r="AT985" s="363">
        <v>6.8488034142809191E-3</v>
      </c>
      <c r="AU985" s="363">
        <v>7.9755298375557615E-2</v>
      </c>
      <c r="AV985" s="363">
        <v>6.4450000000000035E-2</v>
      </c>
      <c r="AW985" s="363">
        <v>0.30703513577619035</v>
      </c>
    </row>
    <row r="986" spans="35:49">
      <c r="AI986" s="359" t="s">
        <v>1125</v>
      </c>
      <c r="AJ986" s="363">
        <v>67.906999999999996</v>
      </c>
      <c r="AK986" s="363">
        <v>0.31150000000000039</v>
      </c>
      <c r="AL986" s="363">
        <v>9.9669880733944949E-3</v>
      </c>
      <c r="AM986" s="363">
        <v>1.0012918894009216E-2</v>
      </c>
      <c r="AN986" s="363">
        <v>9.9834803918245341E-2</v>
      </c>
      <c r="AO986" s="363">
        <v>0.10006457362128325</v>
      </c>
      <c r="AP986" s="363">
        <v>0.30395</v>
      </c>
      <c r="AQ986" s="363">
        <v>0.255</v>
      </c>
      <c r="AR986" s="363">
        <v>0.376</v>
      </c>
      <c r="AS986" s="363">
        <v>0.32049696281940682</v>
      </c>
      <c r="AT986" s="363">
        <v>6.7772280922749808E-3</v>
      </c>
      <c r="AU986" s="363">
        <v>7.771926605504588E-2</v>
      </c>
      <c r="AV986" s="363">
        <v>6.7550000000000013E-2</v>
      </c>
      <c r="AW986" s="363">
        <v>0.29237898832516357</v>
      </c>
    </row>
    <row r="987" spans="35:49">
      <c r="AI987" s="359" t="s">
        <v>1124</v>
      </c>
      <c r="AJ987" s="363">
        <v>67.346599999999995</v>
      </c>
      <c r="AK987" s="363">
        <v>0.30892935779816516</v>
      </c>
      <c r="AL987" s="363">
        <v>8.8296857436242753E-3</v>
      </c>
      <c r="AM987" s="363">
        <v>8.8703755396778439E-3</v>
      </c>
      <c r="AN987" s="363">
        <v>9.3966407527500351E-2</v>
      </c>
      <c r="AO987" s="363">
        <v>9.4182671122016087E-2</v>
      </c>
      <c r="AP987" s="363">
        <v>0.31</v>
      </c>
      <c r="AQ987" s="363">
        <v>0.24832500000000002</v>
      </c>
      <c r="AR987" s="363">
        <v>0.373525</v>
      </c>
      <c r="AS987" s="363">
        <v>0.30416794375655304</v>
      </c>
      <c r="AT987" s="363">
        <v>6.378855387416154E-3</v>
      </c>
      <c r="AU987" s="363">
        <v>7.4274960020200315E-2</v>
      </c>
      <c r="AV987" s="363">
        <v>6.3699999999999979E-2</v>
      </c>
      <c r="AW987" s="363">
        <v>0.29099842514136232</v>
      </c>
    </row>
    <row r="988" spans="35:49">
      <c r="AI988" s="359" t="s">
        <v>1123</v>
      </c>
      <c r="AJ988" s="363">
        <v>66.868600000000001</v>
      </c>
      <c r="AK988" s="363">
        <v>0.30673669724770664</v>
      </c>
      <c r="AL988" s="363">
        <v>9.0040485615688962E-3</v>
      </c>
      <c r="AM988" s="363">
        <v>9.0455418729125311E-3</v>
      </c>
      <c r="AN988" s="363">
        <v>9.4889665198950382E-2</v>
      </c>
      <c r="AO988" s="363">
        <v>9.510805367008901E-2</v>
      </c>
      <c r="AP988" s="363">
        <v>0.3004</v>
      </c>
      <c r="AQ988" s="363">
        <v>0.23900000000000002</v>
      </c>
      <c r="AR988" s="363">
        <v>0.38824999999999998</v>
      </c>
      <c r="AS988" s="363">
        <v>0.30935217745505617</v>
      </c>
      <c r="AT988" s="363">
        <v>6.4415302020277348E-3</v>
      </c>
      <c r="AU988" s="363">
        <v>7.7061408972308745E-2</v>
      </c>
      <c r="AV988" s="363">
        <v>7.3949999999999988E-2</v>
      </c>
      <c r="AW988" s="363">
        <v>0.28983437927237338</v>
      </c>
    </row>
    <row r="989" spans="35:49">
      <c r="AI989" s="359" t="s">
        <v>1122</v>
      </c>
      <c r="AJ989" s="363">
        <v>65.927599999999998</v>
      </c>
      <c r="AK989" s="363">
        <v>0.30242018348623856</v>
      </c>
      <c r="AL989" s="363">
        <v>1.0835919776113121E-2</v>
      </c>
      <c r="AM989" s="363">
        <v>1.0885854890288758E-2</v>
      </c>
      <c r="AN989" s="363">
        <v>0.10409572410100773</v>
      </c>
      <c r="AO989" s="363">
        <v>0.10433530030765598</v>
      </c>
      <c r="AP989" s="363">
        <v>0.30070000000000002</v>
      </c>
      <c r="AQ989" s="363">
        <v>0.24107500000000001</v>
      </c>
      <c r="AR989" s="363">
        <v>0.38824999999999998</v>
      </c>
      <c r="AS989" s="363">
        <v>0.34420891787384467</v>
      </c>
      <c r="AT989" s="363">
        <v>7.0664782017378714E-3</v>
      </c>
      <c r="AU989" s="363">
        <v>8.3007524619139808E-2</v>
      </c>
      <c r="AV989" s="363">
        <v>7.5300000000000034E-2</v>
      </c>
      <c r="AW989" s="363">
        <v>0.28034616516767097</v>
      </c>
    </row>
    <row r="990" spans="35:49">
      <c r="AI990" s="359" t="s">
        <v>1121</v>
      </c>
      <c r="AJ990" s="363">
        <v>66.120400000000004</v>
      </c>
      <c r="AK990" s="363">
        <v>0.30330458715596326</v>
      </c>
      <c r="AL990" s="363">
        <v>1.1001209245013056E-2</v>
      </c>
      <c r="AM990" s="363">
        <v>1.1051906061810352E-2</v>
      </c>
      <c r="AN990" s="363">
        <v>0.10488664950799532</v>
      </c>
      <c r="AO990" s="363">
        <v>0.10512804602868994</v>
      </c>
      <c r="AP990" s="363">
        <v>0.29249999999999998</v>
      </c>
      <c r="AQ990" s="363">
        <v>0.24060000000000001</v>
      </c>
      <c r="AR990" s="363">
        <v>0.37809999999999999</v>
      </c>
      <c r="AS990" s="363">
        <v>0.34581293508120015</v>
      </c>
      <c r="AT990" s="363">
        <v>7.1201697168884383E-3</v>
      </c>
      <c r="AU990" s="363">
        <v>8.3498459725612317E-2</v>
      </c>
      <c r="AV990" s="363">
        <v>7.1700000000000041E-2</v>
      </c>
      <c r="AW990" s="363">
        <v>0.27989694797123865</v>
      </c>
    </row>
    <row r="991" spans="35:49">
      <c r="AI991" s="359" t="s">
        <v>1120</v>
      </c>
      <c r="AJ991" s="363">
        <v>67.249200000000002</v>
      </c>
      <c r="AK991" s="363">
        <v>0.30848256880733949</v>
      </c>
      <c r="AL991" s="363">
        <v>1.3371357677804892E-2</v>
      </c>
      <c r="AM991" s="363">
        <v>1.3432976837610446E-2</v>
      </c>
      <c r="AN991" s="363">
        <v>0.11563458685793318</v>
      </c>
      <c r="AO991" s="363">
        <v>0.11590071974586891</v>
      </c>
      <c r="AP991" s="363">
        <v>0.31225000000000003</v>
      </c>
      <c r="AQ991" s="363">
        <v>0.2341</v>
      </c>
      <c r="AR991" s="363">
        <v>0.38435000000000002</v>
      </c>
      <c r="AS991" s="363">
        <v>0.37484966267300474</v>
      </c>
      <c r="AT991" s="363">
        <v>7.8497872458782279E-3</v>
      </c>
      <c r="AU991" s="363">
        <v>9.3692820469657434E-2</v>
      </c>
      <c r="AV991" s="363">
        <v>7.5549999999999951E-2</v>
      </c>
      <c r="AW991" s="363">
        <v>0.27981423733209687</v>
      </c>
    </row>
    <row r="992" spans="35:49">
      <c r="AI992" s="359" t="s">
        <v>1119</v>
      </c>
      <c r="AJ992" s="363">
        <v>66.629500000000007</v>
      </c>
      <c r="AK992" s="363">
        <v>0.3056399082568807</v>
      </c>
      <c r="AL992" s="363">
        <v>1.4448739737606252E-2</v>
      </c>
      <c r="AM992" s="363">
        <v>1.4515323791696604E-2</v>
      </c>
      <c r="AN992" s="363">
        <v>0.12020291068691412</v>
      </c>
      <c r="AO992" s="363">
        <v>0.12047955756764964</v>
      </c>
      <c r="AP992" s="363">
        <v>0.29825000000000002</v>
      </c>
      <c r="AQ992" s="363">
        <v>0.24095</v>
      </c>
      <c r="AR992" s="363">
        <v>0.376</v>
      </c>
      <c r="AS992" s="363">
        <v>0.3932827730922081</v>
      </c>
      <c r="AT992" s="363">
        <v>8.1599052745942695E-3</v>
      </c>
      <c r="AU992" s="363">
        <v>9.1192016665263859E-2</v>
      </c>
      <c r="AV992" s="363">
        <v>7.4349999999999972E-2</v>
      </c>
      <c r="AW992" s="363">
        <v>0.27580119440343337</v>
      </c>
    </row>
    <row r="993" spans="35:49">
      <c r="AI993" s="359" t="s">
        <v>1118</v>
      </c>
      <c r="AJ993" s="363">
        <v>65.887100000000004</v>
      </c>
      <c r="AK993" s="363">
        <v>0.30223440366972465</v>
      </c>
      <c r="AL993" s="363">
        <v>1.0481810605378335E-2</v>
      </c>
      <c r="AM993" s="363">
        <v>1.0530113880057498E-2</v>
      </c>
      <c r="AN993" s="363">
        <v>0.10238071403041851</v>
      </c>
      <c r="AO993" s="363">
        <v>0.10261634314307588</v>
      </c>
      <c r="AP993" s="363">
        <v>0.30335000000000001</v>
      </c>
      <c r="AQ993" s="363">
        <v>0.2258</v>
      </c>
      <c r="AR993" s="363">
        <v>0.37577499999999997</v>
      </c>
      <c r="AS993" s="363">
        <v>0.33874606195493873</v>
      </c>
      <c r="AT993" s="363">
        <v>6.9500557320904145E-3</v>
      </c>
      <c r="AU993" s="363">
        <v>8.3501376146788986E-2</v>
      </c>
      <c r="AV993" s="363">
        <v>7.6649999999999996E-2</v>
      </c>
      <c r="AW993" s="363">
        <v>0.28194091327532356</v>
      </c>
    </row>
    <row r="994" spans="35:49">
      <c r="AI994" s="359" t="s">
        <v>1117</v>
      </c>
      <c r="AJ994" s="363">
        <v>69.067099999999996</v>
      </c>
      <c r="AK994" s="363">
        <v>0.31682155963302755</v>
      </c>
      <c r="AL994" s="363">
        <v>8.5026279296776374E-3</v>
      </c>
      <c r="AM994" s="363">
        <v>8.5418105468650918E-3</v>
      </c>
      <c r="AN994" s="363">
        <v>9.2209695421238858E-2</v>
      </c>
      <c r="AO994" s="363">
        <v>9.2421915944569624E-2</v>
      </c>
      <c r="AP994" s="363">
        <v>0.3155</v>
      </c>
      <c r="AQ994" s="363">
        <v>0.26169999999999999</v>
      </c>
      <c r="AR994" s="363">
        <v>0.37509999999999999</v>
      </c>
      <c r="AS994" s="363">
        <v>0.29104615079871704</v>
      </c>
      <c r="AT994" s="363">
        <v>6.2596019991253875E-3</v>
      </c>
      <c r="AU994" s="363">
        <v>7.2445682181634538E-2</v>
      </c>
      <c r="AV994" s="363">
        <v>5.7499999999999996E-2</v>
      </c>
      <c r="AW994" s="363">
        <v>0.30085475863285299</v>
      </c>
    </row>
    <row r="995" spans="35:49">
      <c r="AI995" s="359" t="s">
        <v>1116</v>
      </c>
      <c r="AJ995" s="363">
        <v>69.025199999999998</v>
      </c>
      <c r="AK995" s="363">
        <v>0.31662935779816515</v>
      </c>
      <c r="AL995" s="363">
        <v>9.9939422573857451E-3</v>
      </c>
      <c r="AM995" s="363">
        <v>1.0039997290829919E-2</v>
      </c>
      <c r="AN995" s="363">
        <v>9.9969706698508146E-2</v>
      </c>
      <c r="AO995" s="363">
        <v>0.10019978688016218</v>
      </c>
      <c r="AP995" s="363">
        <v>0.31945000000000001</v>
      </c>
      <c r="AQ995" s="363">
        <v>0.25647500000000001</v>
      </c>
      <c r="AR995" s="363">
        <v>0.38114999999999999</v>
      </c>
      <c r="AS995" s="363">
        <v>0.31573100925857189</v>
      </c>
      <c r="AT995" s="363">
        <v>6.7863858897187638E-3</v>
      </c>
      <c r="AU995" s="363">
        <v>7.925229357798165E-2</v>
      </c>
      <c r="AV995" s="363">
        <v>6.2900000000000011E-2</v>
      </c>
      <c r="AW995" s="363">
        <v>0.29675409950829396</v>
      </c>
    </row>
    <row r="996" spans="35:49">
      <c r="AI996" s="359" t="s">
        <v>1115</v>
      </c>
      <c r="AJ996" s="363">
        <v>64.596699999999998</v>
      </c>
      <c r="AK996" s="363">
        <v>0.29631513761467904</v>
      </c>
      <c r="AL996" s="363">
        <v>9.6407378901186766E-3</v>
      </c>
      <c r="AM996" s="363">
        <v>9.6851652536676103E-3</v>
      </c>
      <c r="AN996" s="363">
        <v>9.818725930648374E-2</v>
      </c>
      <c r="AO996" s="363">
        <v>9.8413237187217908E-2</v>
      </c>
      <c r="AP996" s="363">
        <v>0.28784999999999999</v>
      </c>
      <c r="AQ996" s="363">
        <v>0.23519999999999999</v>
      </c>
      <c r="AR996" s="363">
        <v>0.37287500000000001</v>
      </c>
      <c r="AS996" s="363">
        <v>0.33136092910030152</v>
      </c>
      <c r="AT996" s="363">
        <v>6.6653854763947442E-3</v>
      </c>
      <c r="AU996" s="363">
        <v>7.9033679824930564E-2</v>
      </c>
      <c r="AV996" s="363">
        <v>6.8499999999999991E-2</v>
      </c>
      <c r="AW996" s="363">
        <v>0.27720434937209748</v>
      </c>
    </row>
    <row r="997" spans="35:49">
      <c r="AI997" s="359" t="s">
        <v>1114</v>
      </c>
      <c r="AJ997" s="363">
        <v>67.2577</v>
      </c>
      <c r="AK997" s="363">
        <v>0.30852155963302746</v>
      </c>
      <c r="AL997" s="363">
        <v>9.170655360870297E-3</v>
      </c>
      <c r="AM997" s="363">
        <v>9.212916445482602E-3</v>
      </c>
      <c r="AN997" s="363">
        <v>9.5763538786274485E-2</v>
      </c>
      <c r="AO997" s="363">
        <v>9.5983938476614947E-2</v>
      </c>
      <c r="AP997" s="363">
        <v>0.31169999999999998</v>
      </c>
      <c r="AQ997" s="363">
        <v>0.25919999999999999</v>
      </c>
      <c r="AR997" s="363">
        <v>0.37275000000000003</v>
      </c>
      <c r="AS997" s="363">
        <v>0.31039496526654703</v>
      </c>
      <c r="AT997" s="363">
        <v>6.5008526065667357E-3</v>
      </c>
      <c r="AU997" s="363">
        <v>7.5642786802457701E-2</v>
      </c>
      <c r="AV997" s="363">
        <v>5.3599999999999981E-2</v>
      </c>
      <c r="AW997" s="363">
        <v>0.29130885572599424</v>
      </c>
    </row>
    <row r="998" spans="35:49">
      <c r="AI998" s="359" t="s">
        <v>1113</v>
      </c>
      <c r="AJ998" s="363">
        <v>65.896799999999999</v>
      </c>
      <c r="AK998" s="363">
        <v>0.30227889908256883</v>
      </c>
      <c r="AL998" s="363">
        <v>1.2039087352916426E-2</v>
      </c>
      <c r="AM998" s="363">
        <v>1.2094567018137239E-2</v>
      </c>
      <c r="AN998" s="363">
        <v>0.10972277499642645</v>
      </c>
      <c r="AO998" s="363">
        <v>0.10997530185517673</v>
      </c>
      <c r="AP998" s="363">
        <v>0.3019</v>
      </c>
      <c r="AQ998" s="363">
        <v>0.23185</v>
      </c>
      <c r="AR998" s="363">
        <v>0.37280000000000002</v>
      </c>
      <c r="AS998" s="363">
        <v>0.36298522764718416</v>
      </c>
      <c r="AT998" s="363">
        <v>7.4484673068231306E-3</v>
      </c>
      <c r="AU998" s="363">
        <v>8.5453934853968516E-2</v>
      </c>
      <c r="AV998" s="363">
        <v>7.0900000000000019E-2</v>
      </c>
      <c r="AW998" s="363">
        <v>0.27724390036957353</v>
      </c>
    </row>
    <row r="999" spans="35:49">
      <c r="AI999" s="359" t="s">
        <v>1112</v>
      </c>
      <c r="AJ999" s="363">
        <v>68.392399999999995</v>
      </c>
      <c r="AK999" s="363">
        <v>0.31372660550458714</v>
      </c>
      <c r="AL999" s="363">
        <v>9.5825173655416217E-3</v>
      </c>
      <c r="AM999" s="363">
        <v>9.6266764317422746E-3</v>
      </c>
      <c r="AN999" s="363">
        <v>9.7890333361071058E-2</v>
      </c>
      <c r="AO999" s="363">
        <v>9.8115627867033872E-2</v>
      </c>
      <c r="AP999" s="363">
        <v>0.30730000000000002</v>
      </c>
      <c r="AQ999" s="363">
        <v>0.25647500000000001</v>
      </c>
      <c r="AR999" s="363">
        <v>0.38119999999999998</v>
      </c>
      <c r="AS999" s="363">
        <v>0.31202432832761379</v>
      </c>
      <c r="AT999" s="363">
        <v>6.6452288298186266E-3</v>
      </c>
      <c r="AU999" s="363">
        <v>8.0394310243245518E-2</v>
      </c>
      <c r="AV999" s="363">
        <v>6.724999999999999E-2</v>
      </c>
      <c r="AW999" s="363">
        <v>0.2955256234234267</v>
      </c>
    </row>
    <row r="1000" spans="35:49">
      <c r="AI1000" s="359" t="s">
        <v>1111</v>
      </c>
      <c r="AJ1000" s="363">
        <v>68.555700000000002</v>
      </c>
      <c r="AK1000" s="363">
        <v>0.31447568807339432</v>
      </c>
      <c r="AL1000" s="363">
        <v>1.133957037223297E-2</v>
      </c>
      <c r="AM1000" s="363">
        <v>1.1391826456897639E-2</v>
      </c>
      <c r="AN1000" s="363">
        <v>0.10648741884482396</v>
      </c>
      <c r="AO1000" s="363">
        <v>0.10673249953457306</v>
      </c>
      <c r="AP1000" s="363">
        <v>0.31015000000000004</v>
      </c>
      <c r="AQ1000" s="363">
        <v>0.25669999999999998</v>
      </c>
      <c r="AR1000" s="363">
        <v>0.39729999999999999</v>
      </c>
      <c r="AS1000" s="363">
        <v>0.33861892312632846</v>
      </c>
      <c r="AT1000" s="363">
        <v>7.228837020203739E-3</v>
      </c>
      <c r="AU1000" s="363">
        <v>8.4734875010521002E-2</v>
      </c>
      <c r="AV1000" s="363">
        <v>7.8850000000000017E-2</v>
      </c>
      <c r="AW1000" s="363">
        <v>0.29231869880534223</v>
      </c>
    </row>
    <row r="1001" spans="35:49">
      <c r="AI1001" s="359" t="s">
        <v>1110</v>
      </c>
      <c r="AJ1001" s="363">
        <v>66.997600000000006</v>
      </c>
      <c r="AK1001" s="363">
        <v>0.30732844036697243</v>
      </c>
      <c r="AL1001" s="363">
        <v>1.1563900567292324E-2</v>
      </c>
      <c r="AM1001" s="363">
        <v>1.1617190431657726E-2</v>
      </c>
      <c r="AN1001" s="363">
        <v>0.10753557814645498</v>
      </c>
      <c r="AO1001" s="363">
        <v>0.10778307117380598</v>
      </c>
      <c r="AP1001" s="363">
        <v>0.2964</v>
      </c>
      <c r="AQ1001" s="363">
        <v>0.2356</v>
      </c>
      <c r="AR1001" s="363">
        <v>0.39235000000000003</v>
      </c>
      <c r="AS1001" s="363">
        <v>0.349904415022735</v>
      </c>
      <c r="AT1001" s="363">
        <v>7.299990709953158E-3</v>
      </c>
      <c r="AU1001" s="363">
        <v>8.7120562242235494E-2</v>
      </c>
      <c r="AV1001" s="363">
        <v>7.6949999999999991E-2</v>
      </c>
      <c r="AW1001" s="363">
        <v>0.285103768481966</v>
      </c>
    </row>
    <row r="1002" spans="35:49">
      <c r="AI1002" s="359" t="s">
        <v>1109</v>
      </c>
      <c r="AJ1002" s="363">
        <v>68.596299999999999</v>
      </c>
      <c r="AK1002" s="363">
        <v>0.31466192660550452</v>
      </c>
      <c r="AL1002" s="363">
        <v>1.1535481899040478E-2</v>
      </c>
      <c r="AM1002" s="363">
        <v>1.1588640801801033E-2</v>
      </c>
      <c r="AN1002" s="363">
        <v>0.1074033607436959</v>
      </c>
      <c r="AO1002" s="363">
        <v>0.10765054947282449</v>
      </c>
      <c r="AP1002" s="363">
        <v>0.30864999999999998</v>
      </c>
      <c r="AQ1002" s="363">
        <v>0.255</v>
      </c>
      <c r="AR1002" s="363">
        <v>0.39080000000000004</v>
      </c>
      <c r="AS1002" s="363">
        <v>0.34132938135330493</v>
      </c>
      <c r="AT1002" s="363">
        <v>7.29101520781264E-3</v>
      </c>
      <c r="AU1002" s="363">
        <v>8.5313260668293908E-2</v>
      </c>
      <c r="AV1002" s="363">
        <v>6.8049999999999972E-2</v>
      </c>
      <c r="AW1002" s="363">
        <v>0.29139345550430434</v>
      </c>
    </row>
    <row r="1003" spans="35:49">
      <c r="AI1003" s="359" t="s">
        <v>1108</v>
      </c>
      <c r="AJ1003" s="363">
        <v>69.134900000000002</v>
      </c>
      <c r="AK1003" s="363">
        <v>0.31713256880733959</v>
      </c>
      <c r="AL1003" s="363">
        <v>1.1590469994318663E-2</v>
      </c>
      <c r="AM1003" s="363">
        <v>1.1643882298439948E-2</v>
      </c>
      <c r="AN1003" s="363">
        <v>0.10765904511149382</v>
      </c>
      <c r="AO1003" s="363">
        <v>0.10790682229794346</v>
      </c>
      <c r="AP1003" s="363">
        <v>0.32665</v>
      </c>
      <c r="AQ1003" s="363">
        <v>0.25564999999999999</v>
      </c>
      <c r="AR1003" s="363">
        <v>0.39080000000000004</v>
      </c>
      <c r="AS1003" s="363">
        <v>0.33947647041227574</v>
      </c>
      <c r="AT1003" s="363">
        <v>7.3083721936751528E-3</v>
      </c>
      <c r="AU1003" s="363">
        <v>8.5279080043767358E-2</v>
      </c>
      <c r="AV1003" s="363">
        <v>6.7549999999999999E-2</v>
      </c>
      <c r="AW1003" s="363">
        <v>0.29292190513893279</v>
      </c>
    </row>
    <row r="1004" spans="35:49">
      <c r="AI1004" s="359" t="s">
        <v>1107</v>
      </c>
      <c r="AJ1004" s="363">
        <v>68.760000000000005</v>
      </c>
      <c r="AK1004" s="363">
        <v>0.31541284403669745</v>
      </c>
      <c r="AL1004" s="363">
        <v>1.0726851853379342E-2</v>
      </c>
      <c r="AM1004" s="363">
        <v>1.0776284350399522E-2</v>
      </c>
      <c r="AN1004" s="363">
        <v>0.10357051633249369</v>
      </c>
      <c r="AO1004" s="363">
        <v>0.1038088837739792</v>
      </c>
      <c r="AP1004" s="363">
        <v>0.32579999999999998</v>
      </c>
      <c r="AQ1004" s="363">
        <v>0.2586</v>
      </c>
      <c r="AR1004" s="363">
        <v>0.39377499999999999</v>
      </c>
      <c r="AS1004" s="363">
        <v>0.32836492961727182</v>
      </c>
      <c r="AT1004" s="363">
        <v>7.0308247752437483E-3</v>
      </c>
      <c r="AU1004" s="363">
        <v>8.3047352916421166E-2</v>
      </c>
      <c r="AV1004" s="363">
        <v>6.7199999999999982E-2</v>
      </c>
      <c r="AW1004" s="363">
        <v>0.29168954947355891</v>
      </c>
    </row>
    <row r="1005" spans="35:49">
      <c r="AI1005" s="359" t="s">
        <v>1106</v>
      </c>
      <c r="AJ1005" s="363">
        <v>65.826300000000003</v>
      </c>
      <c r="AK1005" s="363">
        <v>0.30195550458715598</v>
      </c>
      <c r="AL1005" s="363">
        <v>1.1570245955938054E-2</v>
      </c>
      <c r="AM1005" s="363">
        <v>1.1623565061725787E-2</v>
      </c>
      <c r="AN1005" s="363">
        <v>0.10756507777126391</v>
      </c>
      <c r="AO1005" s="363">
        <v>0.10781263869197241</v>
      </c>
      <c r="AP1005" s="363">
        <v>0.29994999999999999</v>
      </c>
      <c r="AQ1005" s="363">
        <v>0.234375</v>
      </c>
      <c r="AR1005" s="363">
        <v>0.36664999999999998</v>
      </c>
      <c r="AS1005" s="363">
        <v>0.35622823938358272</v>
      </c>
      <c r="AT1005" s="363">
        <v>7.3019932749717707E-3</v>
      </c>
      <c r="AU1005" s="363">
        <v>8.386528911707769E-2</v>
      </c>
      <c r="AV1005" s="363">
        <v>6.5849999999999992E-2</v>
      </c>
      <c r="AW1005" s="363">
        <v>0.27796959016093398</v>
      </c>
    </row>
    <row r="1006" spans="35:49">
      <c r="AI1006" s="359" t="s">
        <v>1105</v>
      </c>
      <c r="AJ1006" s="363">
        <v>69.033299999999997</v>
      </c>
      <c r="AK1006" s="363">
        <v>0.31666651376146787</v>
      </c>
      <c r="AL1006" s="363">
        <v>1.0589749475002103E-2</v>
      </c>
      <c r="AM1006" s="363">
        <v>1.0638550163826997E-2</v>
      </c>
      <c r="AN1006" s="363">
        <v>0.10290650841906017</v>
      </c>
      <c r="AO1006" s="363">
        <v>0.10314334764698592</v>
      </c>
      <c r="AP1006" s="363">
        <v>0.30864999999999998</v>
      </c>
      <c r="AQ1006" s="363">
        <v>0.24767500000000001</v>
      </c>
      <c r="AR1006" s="363">
        <v>0.3921</v>
      </c>
      <c r="AS1006" s="363">
        <v>0.32496807823695401</v>
      </c>
      <c r="AT1006" s="363">
        <v>6.985748980953616E-3</v>
      </c>
      <c r="AU1006" s="363">
        <v>8.2950294587997644E-2</v>
      </c>
      <c r="AV1006" s="363">
        <v>7.5650000000000009E-2</v>
      </c>
      <c r="AW1006" s="363">
        <v>0.29819521387606424</v>
      </c>
    </row>
    <row r="1007" spans="35:49">
      <c r="AI1007" s="359" t="s">
        <v>1104</v>
      </c>
      <c r="AJ1007" s="363">
        <v>66.0471</v>
      </c>
      <c r="AK1007" s="363">
        <v>0.30296834862385336</v>
      </c>
      <c r="AL1007" s="363">
        <v>1.0619547392685804E-2</v>
      </c>
      <c r="AM1007" s="363">
        <v>1.066848539910371E-2</v>
      </c>
      <c r="AN1007" s="363">
        <v>0.10305118821578819</v>
      </c>
      <c r="AO1007" s="363">
        <v>0.10328836042412383</v>
      </c>
      <c r="AP1007" s="363">
        <v>0.2964</v>
      </c>
      <c r="AQ1007" s="363">
        <v>0.25180000000000002</v>
      </c>
      <c r="AR1007" s="363">
        <v>0.37202499999999999</v>
      </c>
      <c r="AS1007" s="363">
        <v>0.34013846226468408</v>
      </c>
      <c r="AT1007" s="363">
        <v>6.9955704855220301E-3</v>
      </c>
      <c r="AU1007" s="363">
        <v>7.9692631091658958E-2</v>
      </c>
      <c r="AV1007" s="363">
        <v>5.9599999999999986E-2</v>
      </c>
      <c r="AW1007" s="363">
        <v>0.28115218359442007</v>
      </c>
    </row>
    <row r="1008" spans="35:49">
      <c r="AI1008" s="359" t="s">
        <v>1103</v>
      </c>
      <c r="AJ1008" s="363">
        <v>67.259399999999999</v>
      </c>
      <c r="AK1008" s="363">
        <v>0.30852935779816532</v>
      </c>
      <c r="AL1008" s="363">
        <v>9.2956876702297783E-3</v>
      </c>
      <c r="AM1008" s="363">
        <v>9.3385249405995002E-3</v>
      </c>
      <c r="AN1008" s="363">
        <v>9.6414146629163186E-2</v>
      </c>
      <c r="AO1008" s="363">
        <v>9.6636043692814227E-2</v>
      </c>
      <c r="AP1008" s="363">
        <v>0.30070000000000002</v>
      </c>
      <c r="AQ1008" s="363">
        <v>0.2586</v>
      </c>
      <c r="AR1008" s="363">
        <v>0.37287500000000001</v>
      </c>
      <c r="AS1008" s="363">
        <v>0.31249585879680108</v>
      </c>
      <c r="AT1008" s="363">
        <v>6.5450187447953492E-3</v>
      </c>
      <c r="AU1008" s="363">
        <v>7.3715158656678742E-2</v>
      </c>
      <c r="AV1008" s="363">
        <v>6.0299999999999965E-2</v>
      </c>
      <c r="AW1008" s="363">
        <v>0.29136912097632539</v>
      </c>
    </row>
    <row r="1009" spans="35:49">
      <c r="AI1009" s="359" t="s">
        <v>1102</v>
      </c>
      <c r="AJ1009" s="363">
        <v>69.775099999999995</v>
      </c>
      <c r="AK1009" s="363">
        <v>0.32006926605504571</v>
      </c>
      <c r="AL1009" s="363">
        <v>1.0527165615057656E-2</v>
      </c>
      <c r="AM1009" s="363">
        <v>1.0575677898998014E-2</v>
      </c>
      <c r="AN1009" s="363">
        <v>0.10260197666252661</v>
      </c>
      <c r="AO1009" s="363">
        <v>0.10283811501091418</v>
      </c>
      <c r="AP1009" s="363">
        <v>0.31659999999999999</v>
      </c>
      <c r="AQ1009" s="363">
        <v>0.26029999999999998</v>
      </c>
      <c r="AR1009" s="363">
        <v>0.392175</v>
      </c>
      <c r="AS1009" s="363">
        <v>0.3205617894124238</v>
      </c>
      <c r="AT1009" s="363">
        <v>6.9650760182755978E-3</v>
      </c>
      <c r="AU1009" s="363">
        <v>8.0071172460230614E-2</v>
      </c>
      <c r="AV1009" s="363">
        <v>5.8749999999999997E-2</v>
      </c>
      <c r="AW1009" s="363">
        <v>0.29970784545750689</v>
      </c>
    </row>
    <row r="1010" spans="35:49">
      <c r="AI1010" s="359" t="s">
        <v>1101</v>
      </c>
      <c r="AJ1010" s="363">
        <v>68.205700000000007</v>
      </c>
      <c r="AK1010" s="363">
        <v>0.31287018348623835</v>
      </c>
      <c r="AL1010" s="363">
        <v>1.1942221083452569E-2</v>
      </c>
      <c r="AM1010" s="363">
        <v>1.1997254360334839E-2</v>
      </c>
      <c r="AN1010" s="363">
        <v>0.10928046981712958</v>
      </c>
      <c r="AO1010" s="363">
        <v>0.10953197871094468</v>
      </c>
      <c r="AP1010" s="363">
        <v>0.30630000000000002</v>
      </c>
      <c r="AQ1010" s="363">
        <v>0.2586</v>
      </c>
      <c r="AR1010" s="363">
        <v>0.38779999999999998</v>
      </c>
      <c r="AS1010" s="363">
        <v>0.3492837463750722</v>
      </c>
      <c r="AT1010" s="363">
        <v>7.4184416747905962E-3</v>
      </c>
      <c r="AU1010" s="363">
        <v>8.4540842521673237E-2</v>
      </c>
      <c r="AV1010" s="363">
        <v>6.6649999999999987E-2</v>
      </c>
      <c r="AW1010" s="363">
        <v>0.28880518920714437</v>
      </c>
    </row>
    <row r="1011" spans="35:49">
      <c r="AI1011" s="359" t="s">
        <v>1100</v>
      </c>
      <c r="AJ1011" s="363">
        <v>66.194000000000003</v>
      </c>
      <c r="AK1011" s="363">
        <v>0.30364220183486251</v>
      </c>
      <c r="AL1011" s="363">
        <v>9.774157301573945E-3</v>
      </c>
      <c r="AM1011" s="363">
        <v>9.8191995011203681E-3</v>
      </c>
      <c r="AN1011" s="363">
        <v>9.8864337865450472E-2</v>
      </c>
      <c r="AO1011" s="363">
        <v>9.9091874041822264E-2</v>
      </c>
      <c r="AP1011" s="363">
        <v>0.3004</v>
      </c>
      <c r="AQ1011" s="363">
        <v>0.24560000000000001</v>
      </c>
      <c r="AR1011" s="363">
        <v>0.37369999999999998</v>
      </c>
      <c r="AS1011" s="363">
        <v>0.3255948523229929</v>
      </c>
      <c r="AT1011" s="363">
        <v>6.7113485639194535E-3</v>
      </c>
      <c r="AU1011" s="363">
        <v>7.8919510142243923E-2</v>
      </c>
      <c r="AV1011" s="363">
        <v>7.2199999999999986E-2</v>
      </c>
      <c r="AW1011" s="363">
        <v>0.2833255901213062</v>
      </c>
    </row>
    <row r="1012" spans="35:49">
      <c r="AI1012" s="359" t="s">
        <v>1099</v>
      </c>
      <c r="AJ1012" s="363">
        <v>63.629800000000003</v>
      </c>
      <c r="AK1012" s="363">
        <v>0.29187981651376133</v>
      </c>
      <c r="AL1012" s="363">
        <v>1.0472206840333308E-2</v>
      </c>
      <c r="AM1012" s="363">
        <v>1.0520465858030697E-2</v>
      </c>
      <c r="AN1012" s="363">
        <v>0.10233380106462042</v>
      </c>
      <c r="AO1012" s="363">
        <v>0.10256932220713315</v>
      </c>
      <c r="AP1012" s="363">
        <v>0.28905000000000003</v>
      </c>
      <c r="AQ1012" s="363">
        <v>0.22539999999999999</v>
      </c>
      <c r="AR1012" s="363">
        <v>0.37287500000000001</v>
      </c>
      <c r="AS1012" s="363">
        <v>0.35060252636480488</v>
      </c>
      <c r="AT1012" s="363">
        <v>6.9468710724605014E-3</v>
      </c>
      <c r="AU1012" s="363">
        <v>8.2519989899840065E-2</v>
      </c>
      <c r="AV1012" s="363">
        <v>7.2950000000000043E-2</v>
      </c>
      <c r="AW1012" s="363">
        <v>0.2683563162242768</v>
      </c>
    </row>
    <row r="1013" spans="35:49">
      <c r="AI1013" s="359" t="s">
        <v>1098</v>
      </c>
      <c r="AJ1013" s="363">
        <v>65.890799999999999</v>
      </c>
      <c r="AK1013" s="363">
        <v>0.30225137614678887</v>
      </c>
      <c r="AL1013" s="363">
        <v>1.1172362314619978E-2</v>
      </c>
      <c r="AM1013" s="363">
        <v>1.1223847855240346E-2</v>
      </c>
      <c r="AN1013" s="363">
        <v>0.10569939599931485</v>
      </c>
      <c r="AO1013" s="363">
        <v>0.10594266305525997</v>
      </c>
      <c r="AP1013" s="363">
        <v>0.30295000000000005</v>
      </c>
      <c r="AQ1013" s="363">
        <v>0.25542500000000001</v>
      </c>
      <c r="AR1013" s="363">
        <v>0.36854999999999999</v>
      </c>
      <c r="AS1013" s="363">
        <v>0.34970691398269027</v>
      </c>
      <c r="AT1013" s="363">
        <v>7.1753425437653187E-3</v>
      </c>
      <c r="AU1013" s="363">
        <v>8.098899082568807E-2</v>
      </c>
      <c r="AV1013" s="363">
        <v>6.3700000000000007E-2</v>
      </c>
      <c r="AW1013" s="363">
        <v>0.27989687719862905</v>
      </c>
    </row>
    <row r="1014" spans="35:49">
      <c r="AI1014" s="359" t="s">
        <v>1097</v>
      </c>
      <c r="AJ1014" s="363">
        <v>69.0167</v>
      </c>
      <c r="AK1014" s="363">
        <v>0.31659036697247661</v>
      </c>
      <c r="AL1014" s="363">
        <v>1.053796105399377E-2</v>
      </c>
      <c r="AM1014" s="363">
        <v>1.0586523086500654E-2</v>
      </c>
      <c r="AN1014" s="363">
        <v>0.10265457152018984</v>
      </c>
      <c r="AO1014" s="363">
        <v>0.10289083091559061</v>
      </c>
      <c r="AP1014" s="363">
        <v>0.30599999999999999</v>
      </c>
      <c r="AQ1014" s="363">
        <v>0.25670000000000004</v>
      </c>
      <c r="AR1014" s="363">
        <v>0.40479999999999999</v>
      </c>
      <c r="AS1014" s="363">
        <v>0.3242504580978432</v>
      </c>
      <c r="AT1014" s="363">
        <v>6.9686463898582006E-3</v>
      </c>
      <c r="AU1014" s="363">
        <v>8.35544440703644E-2</v>
      </c>
      <c r="AV1014" s="363">
        <v>7.5300000000000006E-2</v>
      </c>
      <c r="AW1014" s="363">
        <v>0.29569417910620577</v>
      </c>
    </row>
    <row r="1015" spans="35:49">
      <c r="AI1015" s="359" t="s">
        <v>1096</v>
      </c>
      <c r="AJ1015" s="363">
        <v>64.801599999999993</v>
      </c>
      <c r="AK1015" s="363">
        <v>0.29725504587155982</v>
      </c>
      <c r="AL1015" s="363">
        <v>9.8869747681171651E-3</v>
      </c>
      <c r="AM1015" s="363">
        <v>9.9325368638227742E-3</v>
      </c>
      <c r="AN1015" s="363">
        <v>9.9433267914301016E-2</v>
      </c>
      <c r="AO1015" s="363">
        <v>9.9662113482620732E-2</v>
      </c>
      <c r="AP1015" s="363">
        <v>0.3004</v>
      </c>
      <c r="AQ1015" s="363">
        <v>0.2311</v>
      </c>
      <c r="AR1015" s="363">
        <v>0.37030000000000002</v>
      </c>
      <c r="AS1015" s="363">
        <v>0.33450489502292546</v>
      </c>
      <c r="AT1015" s="363">
        <v>6.7499700522009026E-3</v>
      </c>
      <c r="AU1015" s="363">
        <v>7.9126420334988623E-2</v>
      </c>
      <c r="AV1015" s="363">
        <v>6.9800000000000015E-2</v>
      </c>
      <c r="AW1015" s="363">
        <v>0.2741480134436925</v>
      </c>
    </row>
    <row r="1016" spans="35:49">
      <c r="AI1016" s="359" t="s">
        <v>1095</v>
      </c>
      <c r="AJ1016" s="363">
        <v>66.903400000000005</v>
      </c>
      <c r="AK1016" s="363">
        <v>0.30689633027522933</v>
      </c>
      <c r="AL1016" s="363">
        <v>1.1353120445248712E-2</v>
      </c>
      <c r="AM1016" s="363">
        <v>1.1405438972646172E-2</v>
      </c>
      <c r="AN1016" s="363">
        <v>0.1065510227320635</v>
      </c>
      <c r="AO1016" s="363">
        <v>0.10679624980609653</v>
      </c>
      <c r="AP1016" s="363">
        <v>0.29449999999999998</v>
      </c>
      <c r="AQ1016" s="363">
        <v>0.22712499999999999</v>
      </c>
      <c r="AR1016" s="363">
        <v>0.37577499999999997</v>
      </c>
      <c r="AS1016" s="363">
        <v>0.34718897627908069</v>
      </c>
      <c r="AT1016" s="363">
        <v>7.233154733410554E-3</v>
      </c>
      <c r="AU1016" s="363">
        <v>8.6083183233734525E-2</v>
      </c>
      <c r="AV1016" s="363">
        <v>7.8100000000000003E-2</v>
      </c>
      <c r="AW1016" s="363">
        <v>0.2865678165924031</v>
      </c>
    </row>
    <row r="1017" spans="35:49">
      <c r="AI1017" s="359" t="s">
        <v>1094</v>
      </c>
      <c r="AJ1017" s="363">
        <v>70.626500000000007</v>
      </c>
      <c r="AK1017" s="363">
        <v>0.32397477064220187</v>
      </c>
      <c r="AL1017" s="363">
        <v>1.0257008491919867E-2</v>
      </c>
      <c r="AM1017" s="363">
        <v>1.030427581215913E-2</v>
      </c>
      <c r="AN1017" s="363">
        <v>0.10127689021647469</v>
      </c>
      <c r="AO1017" s="363">
        <v>0.10150997887970981</v>
      </c>
      <c r="AP1017" s="363">
        <v>0.33504999999999996</v>
      </c>
      <c r="AQ1017" s="363">
        <v>0.25670000000000004</v>
      </c>
      <c r="AR1017" s="363">
        <v>0.39205000000000001</v>
      </c>
      <c r="AS1017" s="363">
        <v>0.3126073367247631</v>
      </c>
      <c r="AT1017" s="363">
        <v>6.875123289022682E-3</v>
      </c>
      <c r="AU1017" s="363">
        <v>8.2091978789664163E-2</v>
      </c>
      <c r="AV1017" s="363">
        <v>6.93E-2</v>
      </c>
      <c r="AW1017" s="363">
        <v>0.30676615909772004</v>
      </c>
    </row>
    <row r="1018" spans="35:49">
      <c r="AI1018" s="359" t="s">
        <v>1093</v>
      </c>
      <c r="AJ1018" s="363">
        <v>66.934200000000004</v>
      </c>
      <c r="AK1018" s="363">
        <v>0.30703761467889901</v>
      </c>
      <c r="AL1018" s="363">
        <v>1.0428036933759792E-2</v>
      </c>
      <c r="AM1018" s="363">
        <v>1.0476092403500619E-2</v>
      </c>
      <c r="AN1018" s="363">
        <v>0.10211776012897948</v>
      </c>
      <c r="AO1018" s="363">
        <v>0.10235278405349128</v>
      </c>
      <c r="AP1018" s="363">
        <v>0.3155</v>
      </c>
      <c r="AQ1018" s="363">
        <v>0.25647500000000001</v>
      </c>
      <c r="AR1018" s="363">
        <v>0.380525</v>
      </c>
      <c r="AS1018" s="363">
        <v>0.33259039038514737</v>
      </c>
      <c r="AT1018" s="363">
        <v>6.9322052581287964E-3</v>
      </c>
      <c r="AU1018" s="363">
        <v>8.0270061442639512E-2</v>
      </c>
      <c r="AV1018" s="363">
        <v>6.359999999999999E-2</v>
      </c>
      <c r="AW1018" s="363">
        <v>0.2846014553053422</v>
      </c>
    </row>
    <row r="1019" spans="35:49">
      <c r="AI1019" s="359" t="s">
        <v>1092</v>
      </c>
      <c r="AJ1019" s="363">
        <v>67.444500000000005</v>
      </c>
      <c r="AK1019" s="363">
        <v>0.30937844036697243</v>
      </c>
      <c r="AL1019" s="363">
        <v>1.0406942058118001E-2</v>
      </c>
      <c r="AM1019" s="363">
        <v>1.0454900316450341E-2</v>
      </c>
      <c r="AN1019" s="363">
        <v>0.10201442083410561</v>
      </c>
      <c r="AO1019" s="363">
        <v>0.10224920692333189</v>
      </c>
      <c r="AP1019" s="363">
        <v>0.30864999999999998</v>
      </c>
      <c r="AQ1019" s="363">
        <v>0.24610000000000001</v>
      </c>
      <c r="AR1019" s="363">
        <v>0.372975</v>
      </c>
      <c r="AS1019" s="363">
        <v>0.32973991566154431</v>
      </c>
      <c r="AT1019" s="363">
        <v>6.9251901296889327E-3</v>
      </c>
      <c r="AU1019" s="363">
        <v>7.9302293577981645E-2</v>
      </c>
      <c r="AV1019" s="363">
        <v>6.4200000000000035E-2</v>
      </c>
      <c r="AW1019" s="363">
        <v>0.28978540451438517</v>
      </c>
    </row>
    <row r="1020" spans="35:49">
      <c r="AI1020" s="359" t="s">
        <v>1091</v>
      </c>
      <c r="AJ1020" s="363">
        <v>67.357500000000002</v>
      </c>
      <c r="AK1020" s="363">
        <v>0.30897935779816504</v>
      </c>
      <c r="AL1020" s="363">
        <v>8.8617622803215269E-3</v>
      </c>
      <c r="AM1020" s="363">
        <v>8.9025998945165569E-3</v>
      </c>
      <c r="AN1020" s="363">
        <v>9.4136933667511857E-2</v>
      </c>
      <c r="AO1020" s="363">
        <v>9.4353589727771123E-2</v>
      </c>
      <c r="AP1020" s="363">
        <v>0.29810000000000003</v>
      </c>
      <c r="AQ1020" s="363">
        <v>0.2586</v>
      </c>
      <c r="AR1020" s="363">
        <v>0.37030000000000002</v>
      </c>
      <c r="AS1020" s="363">
        <v>0.30467062375411186</v>
      </c>
      <c r="AT1020" s="363">
        <v>6.3904314560935616E-3</v>
      </c>
      <c r="AU1020" s="363">
        <v>7.4126815924585462E-2</v>
      </c>
      <c r="AV1020" s="363">
        <v>5.639999999999995E-2</v>
      </c>
      <c r="AW1020" s="363">
        <v>0.29258051852326611</v>
      </c>
    </row>
    <row r="1021" spans="35:49">
      <c r="AI1021" s="359" t="s">
        <v>1090</v>
      </c>
      <c r="AJ1021" s="363">
        <v>68.756200000000007</v>
      </c>
      <c r="AK1021" s="363">
        <v>0.31539541284403655</v>
      </c>
      <c r="AL1021" s="363">
        <v>1.1329315483545153E-2</v>
      </c>
      <c r="AM1021" s="363">
        <v>1.1381524310658265E-2</v>
      </c>
      <c r="AN1021" s="363">
        <v>0.1064392572481843</v>
      </c>
      <c r="AO1021" s="363">
        <v>0.10668422709406609</v>
      </c>
      <c r="AP1021" s="363">
        <v>0.30669999999999997</v>
      </c>
      <c r="AQ1021" s="363">
        <v>0.25535000000000002</v>
      </c>
      <c r="AR1021" s="363">
        <v>0.38719999999999999</v>
      </c>
      <c r="AS1021" s="363">
        <v>0.33747877398844306</v>
      </c>
      <c r="AT1021" s="363">
        <v>7.2255675979891925E-3</v>
      </c>
      <c r="AU1021" s="363">
        <v>8.2599747496002004E-2</v>
      </c>
      <c r="AV1021" s="363">
        <v>6.6100000000000048E-2</v>
      </c>
      <c r="AW1021" s="363">
        <v>0.2934097932691917</v>
      </c>
    </row>
    <row r="1022" spans="35:49">
      <c r="AI1022" s="359" t="s">
        <v>1089</v>
      </c>
      <c r="AJ1022" s="363">
        <v>65.581000000000003</v>
      </c>
      <c r="AK1022" s="363">
        <v>0.30083027522935774</v>
      </c>
      <c r="AL1022" s="363">
        <v>9.4183063311169112E-3</v>
      </c>
      <c r="AM1022" s="363">
        <v>9.46170866444003E-3</v>
      </c>
      <c r="AN1022" s="363">
        <v>9.7047958922982569E-2</v>
      </c>
      <c r="AO1022" s="363">
        <v>9.7271314705004525E-2</v>
      </c>
      <c r="AP1022" s="363">
        <v>0.29564999999999997</v>
      </c>
      <c r="AQ1022" s="363">
        <v>0.24572500000000003</v>
      </c>
      <c r="AR1022" s="363">
        <v>0.37280000000000002</v>
      </c>
      <c r="AS1022" s="363">
        <v>0.32260037274836012</v>
      </c>
      <c r="AT1022" s="363">
        <v>6.5880447268608765E-3</v>
      </c>
      <c r="AU1022" s="363">
        <v>7.666010436831916E-2</v>
      </c>
      <c r="AV1022" s="363">
        <v>6.4750000000000016E-2</v>
      </c>
      <c r="AW1022" s="363">
        <v>0.281522713257438</v>
      </c>
    </row>
    <row r="1023" spans="35:49">
      <c r="AI1023" s="359" t="s">
        <v>1088</v>
      </c>
      <c r="AJ1023" s="363">
        <v>66.262500000000003</v>
      </c>
      <c r="AK1023" s="363">
        <v>0.3039564220183486</v>
      </c>
      <c r="AL1023" s="363">
        <v>1.0577729614720983E-2</v>
      </c>
      <c r="AM1023" s="363">
        <v>1.0626474912484675E-2</v>
      </c>
      <c r="AN1023" s="363">
        <v>0.10284808999063125</v>
      </c>
      <c r="AO1023" s="363">
        <v>0.10308479476860143</v>
      </c>
      <c r="AP1023" s="363">
        <v>0.30070000000000002</v>
      </c>
      <c r="AQ1023" s="363">
        <v>0.24560000000000001</v>
      </c>
      <c r="AR1023" s="363">
        <v>0.37509999999999999</v>
      </c>
      <c r="AS1023" s="363">
        <v>0.33836458959377647</v>
      </c>
      <c r="AT1023" s="363">
        <v>6.9817832796278609E-3</v>
      </c>
      <c r="AU1023" s="363">
        <v>8.1976323541789409E-2</v>
      </c>
      <c r="AV1023" s="363">
        <v>7.1150000000000005E-2</v>
      </c>
      <c r="AW1023" s="363">
        <v>0.28286840088626536</v>
      </c>
    </row>
    <row r="1024" spans="35:49">
      <c r="AI1024" s="359" t="s">
        <v>1087</v>
      </c>
      <c r="AJ1024" s="363">
        <v>68.101399999999998</v>
      </c>
      <c r="AK1024" s="363">
        <v>0.31239174311926632</v>
      </c>
      <c r="AL1024" s="363">
        <v>1.0960585803383559E-2</v>
      </c>
      <c r="AM1024" s="363">
        <v>1.1011095415380718E-2</v>
      </c>
      <c r="AN1024" s="363">
        <v>0.10469281638863079</v>
      </c>
      <c r="AO1024" s="363">
        <v>0.10493376680259181</v>
      </c>
      <c r="AP1024" s="363">
        <v>0.32245000000000001</v>
      </c>
      <c r="AQ1024" s="363">
        <v>0.2397</v>
      </c>
      <c r="AR1024" s="363">
        <v>0.39232500000000003</v>
      </c>
      <c r="AS1024" s="363">
        <v>0.33513310993197631</v>
      </c>
      <c r="AT1024" s="363">
        <v>7.1070114673580809E-3</v>
      </c>
      <c r="AU1024" s="363">
        <v>8.5607718205538239E-2</v>
      </c>
      <c r="AV1024" s="363">
        <v>7.6050000000000006E-2</v>
      </c>
      <c r="AW1024" s="363">
        <v>0.29137821606121633</v>
      </c>
    </row>
    <row r="1025" spans="35:49">
      <c r="AI1025" s="359" t="s">
        <v>1086</v>
      </c>
      <c r="AJ1025" s="363">
        <v>66.573800000000006</v>
      </c>
      <c r="AK1025" s="363">
        <v>0.3053844036697248</v>
      </c>
      <c r="AL1025" s="363">
        <v>1.1449415169598522E-2</v>
      </c>
      <c r="AM1025" s="363">
        <v>1.1502177451486073E-2</v>
      </c>
      <c r="AN1025" s="363">
        <v>0.1070019400272655</v>
      </c>
      <c r="AO1025" s="363">
        <v>0.10724820488700999</v>
      </c>
      <c r="AP1025" s="363">
        <v>0.30070000000000002</v>
      </c>
      <c r="AQ1025" s="363">
        <v>0.2311</v>
      </c>
      <c r="AR1025" s="363">
        <v>0.38119999999999998</v>
      </c>
      <c r="AS1025" s="363">
        <v>0.35038442939931141</v>
      </c>
      <c r="AT1025" s="363">
        <v>7.2637649939649614E-3</v>
      </c>
      <c r="AU1025" s="363">
        <v>8.7631823920545401E-2</v>
      </c>
      <c r="AV1025" s="363">
        <v>7.7249999999999999E-2</v>
      </c>
      <c r="AW1025" s="363">
        <v>0.2818405592756727</v>
      </c>
    </row>
    <row r="1026" spans="35:49">
      <c r="AI1026" s="359" t="s">
        <v>1085</v>
      </c>
      <c r="AJ1026" s="363">
        <v>67.808199999999999</v>
      </c>
      <c r="AK1026" s="363">
        <v>0.31104678899082561</v>
      </c>
      <c r="AL1026" s="363">
        <v>1.1639362214460065E-2</v>
      </c>
      <c r="AM1026" s="363">
        <v>1.1692999828351586E-2</v>
      </c>
      <c r="AN1026" s="363">
        <v>0.10788587588030263</v>
      </c>
      <c r="AO1026" s="363">
        <v>0.1081341751175436</v>
      </c>
      <c r="AP1026" s="363">
        <v>0.30520000000000003</v>
      </c>
      <c r="AQ1026" s="363">
        <v>0.2397</v>
      </c>
      <c r="AR1026" s="363">
        <v>0.37832500000000002</v>
      </c>
      <c r="AS1026" s="363">
        <v>0.34684774027191373</v>
      </c>
      <c r="AT1026" s="363">
        <v>7.3237704696092866E-3</v>
      </c>
      <c r="AU1026" s="363">
        <v>8.4798846898409219E-2</v>
      </c>
      <c r="AV1026" s="363">
        <v>6.9199999999999956E-2</v>
      </c>
      <c r="AW1026" s="363">
        <v>0.28837348146619768</v>
      </c>
    </row>
    <row r="1027" spans="35:49">
      <c r="AI1027" s="359" t="s">
        <v>1084</v>
      </c>
      <c r="AJ1027" s="363">
        <v>68.8947</v>
      </c>
      <c r="AK1027" s="363">
        <v>0.31603073394495423</v>
      </c>
      <c r="AL1027" s="363">
        <v>9.7269596517549003E-3</v>
      </c>
      <c r="AM1027" s="363">
        <v>9.7717843506109139E-3</v>
      </c>
      <c r="AN1027" s="363">
        <v>9.8625349944904628E-2</v>
      </c>
      <c r="AO1027" s="363">
        <v>9.8852336090812315E-2</v>
      </c>
      <c r="AP1027" s="363">
        <v>0.31425000000000003</v>
      </c>
      <c r="AQ1027" s="363">
        <v>0.25732499999999997</v>
      </c>
      <c r="AR1027" s="363">
        <v>0.39042500000000002</v>
      </c>
      <c r="AS1027" s="363">
        <v>0.3120751855801564</v>
      </c>
      <c r="AT1027" s="363">
        <v>6.6951250067503118E-3</v>
      </c>
      <c r="AU1027" s="363">
        <v>7.775917431192661E-2</v>
      </c>
      <c r="AV1027" s="363">
        <v>6.3750000000000001E-2</v>
      </c>
      <c r="AW1027" s="363">
        <v>0.29685694634385013</v>
      </c>
    </row>
    <row r="1028" spans="35:49">
      <c r="AI1028" s="359" t="s">
        <v>1083</v>
      </c>
      <c r="AJ1028" s="363">
        <v>65.007300000000001</v>
      </c>
      <c r="AK1028" s="363">
        <v>0.29819862385321122</v>
      </c>
      <c r="AL1028" s="363">
        <v>8.8863345393906286E-3</v>
      </c>
      <c r="AM1028" s="363">
        <v>8.927285389802567E-3</v>
      </c>
      <c r="AN1028" s="363">
        <v>9.4267356700984406E-2</v>
      </c>
      <c r="AO1028" s="363">
        <v>9.4484312929726949E-2</v>
      </c>
      <c r="AP1028" s="363">
        <v>0.28839999999999999</v>
      </c>
      <c r="AQ1028" s="363">
        <v>0.2394</v>
      </c>
      <c r="AR1028" s="363">
        <v>0.37290000000000001</v>
      </c>
      <c r="AS1028" s="363">
        <v>0.3161227086929404</v>
      </c>
      <c r="AT1028" s="363">
        <v>6.3992851485098218E-3</v>
      </c>
      <c r="AU1028" s="363">
        <v>7.6609557276323556E-2</v>
      </c>
      <c r="AV1028" s="363">
        <v>6.88E-2</v>
      </c>
      <c r="AW1028" s="363">
        <v>0.27943140167947361</v>
      </c>
    </row>
    <row r="1029" spans="35:49">
      <c r="AI1029" s="359" t="s">
        <v>1082</v>
      </c>
      <c r="AJ1029" s="363">
        <v>70.327299999999994</v>
      </c>
      <c r="AK1029" s="363">
        <v>0.32260229357798165</v>
      </c>
      <c r="AL1029" s="363">
        <v>1.0760928205748676E-2</v>
      </c>
      <c r="AM1029" s="363">
        <v>1.0810517736650744E-2</v>
      </c>
      <c r="AN1029" s="363">
        <v>0.10373489386772744</v>
      </c>
      <c r="AO1029" s="363">
        <v>0.10397363962394865</v>
      </c>
      <c r="AP1029" s="363">
        <v>0.33145000000000002</v>
      </c>
      <c r="AQ1029" s="363">
        <v>0.26169999999999999</v>
      </c>
      <c r="AR1029" s="363">
        <v>0.39382499999999998</v>
      </c>
      <c r="AS1029" s="363">
        <v>0.32155659129761249</v>
      </c>
      <c r="AT1029" s="363">
        <v>7.0419834494315327E-3</v>
      </c>
      <c r="AU1029" s="363">
        <v>8.2441637909266896E-2</v>
      </c>
      <c r="AV1029" s="363">
        <v>6.83E-2</v>
      </c>
      <c r="AW1029" s="363">
        <v>0.30264400960072013</v>
      </c>
    </row>
    <row r="1030" spans="35:49">
      <c r="AI1030" s="359" t="s">
        <v>1081</v>
      </c>
      <c r="AJ1030" s="363">
        <v>70.443600000000004</v>
      </c>
      <c r="AK1030" s="363">
        <v>0.32313577981651403</v>
      </c>
      <c r="AL1030" s="363">
        <v>9.1442149583368347E-3</v>
      </c>
      <c r="AM1030" s="363">
        <v>9.1863541977761747E-3</v>
      </c>
      <c r="AN1030" s="363">
        <v>9.5625388670252387E-2</v>
      </c>
      <c r="AO1030" s="363">
        <v>9.5845470408236683E-2</v>
      </c>
      <c r="AP1030" s="363">
        <v>0.33504999999999996</v>
      </c>
      <c r="AQ1030" s="363">
        <v>0.26040000000000002</v>
      </c>
      <c r="AR1030" s="363">
        <v>0.39382499999999998</v>
      </c>
      <c r="AS1030" s="363">
        <v>0.29592943475510908</v>
      </c>
      <c r="AT1030" s="363">
        <v>6.4914743656075734E-3</v>
      </c>
      <c r="AU1030" s="363">
        <v>7.8248489184412073E-2</v>
      </c>
      <c r="AV1030" s="363">
        <v>6.5350000000000019E-2</v>
      </c>
      <c r="AW1030" s="363">
        <v>0.30497374411878503</v>
      </c>
    </row>
    <row r="1031" spans="35:49">
      <c r="AI1031" s="359" t="s">
        <v>1080</v>
      </c>
      <c r="AJ1031" s="363">
        <v>67.977999999999994</v>
      </c>
      <c r="AK1031" s="363">
        <v>0.31182568807339472</v>
      </c>
      <c r="AL1031" s="363">
        <v>1.1009594569480688E-2</v>
      </c>
      <c r="AM1031" s="363">
        <v>1.106033002832622E-2</v>
      </c>
      <c r="AN1031" s="363">
        <v>0.10492661516260156</v>
      </c>
      <c r="AO1031" s="363">
        <v>0.10516810366421095</v>
      </c>
      <c r="AP1031" s="363">
        <v>0.31169999999999998</v>
      </c>
      <c r="AQ1031" s="363">
        <v>0.23775000000000002</v>
      </c>
      <c r="AR1031" s="363">
        <v>0.39192499999999997</v>
      </c>
      <c r="AS1031" s="363">
        <v>0.33649124871939634</v>
      </c>
      <c r="AT1031" s="363">
        <v>7.1228827623043972E-3</v>
      </c>
      <c r="AU1031" s="363">
        <v>8.5643354936453156E-2</v>
      </c>
      <c r="AV1031" s="363">
        <v>7.9950000000000021E-2</v>
      </c>
      <c r="AW1031" s="363">
        <v>0.289469396930986</v>
      </c>
    </row>
    <row r="1032" spans="35:49">
      <c r="AI1032" s="359" t="s">
        <v>1079</v>
      </c>
      <c r="AJ1032" s="363">
        <v>68.318299999999994</v>
      </c>
      <c r="AK1032" s="363">
        <v>0.3133866972477064</v>
      </c>
      <c r="AL1032" s="363">
        <v>1.2127219593678981E-2</v>
      </c>
      <c r="AM1032" s="363">
        <v>1.2183105398258147E-2</v>
      </c>
      <c r="AN1032" s="363">
        <v>0.1101236559222358</v>
      </c>
      <c r="AO1032" s="363">
        <v>0.1103771054080426</v>
      </c>
      <c r="AP1032" s="363">
        <v>0.31095</v>
      </c>
      <c r="AQ1032" s="363">
        <v>0.24572500000000003</v>
      </c>
      <c r="AR1032" s="363">
        <v>0.39197500000000002</v>
      </c>
      <c r="AS1032" s="363">
        <v>0.35139862951870005</v>
      </c>
      <c r="AT1032" s="363">
        <v>7.4756808772957805E-3</v>
      </c>
      <c r="AU1032" s="363">
        <v>8.7664434811884517E-2</v>
      </c>
      <c r="AV1032" s="363">
        <v>7.5100000000000014E-2</v>
      </c>
      <c r="AW1032" s="363">
        <v>0.29128948217888379</v>
      </c>
    </row>
    <row r="1033" spans="35:49">
      <c r="AI1033" s="359" t="s">
        <v>1078</v>
      </c>
      <c r="AJ1033" s="363">
        <v>69.254999999999995</v>
      </c>
      <c r="AK1033" s="363">
        <v>0.31768348623853193</v>
      </c>
      <c r="AL1033" s="363">
        <v>1.3467703855736035E-2</v>
      </c>
      <c r="AM1033" s="363">
        <v>1.3529767007144956E-2</v>
      </c>
      <c r="AN1033" s="363">
        <v>0.11605043668912253</v>
      </c>
      <c r="AO1033" s="363">
        <v>0.11631752665503577</v>
      </c>
      <c r="AP1033" s="363">
        <v>0.31180000000000002</v>
      </c>
      <c r="AQ1033" s="363">
        <v>0.24767500000000001</v>
      </c>
      <c r="AR1033" s="363">
        <v>0.39219999999999999</v>
      </c>
      <c r="AS1033" s="363">
        <v>0.36530207491486139</v>
      </c>
      <c r="AT1033" s="363">
        <v>7.8780169718604843E-3</v>
      </c>
      <c r="AU1033" s="363">
        <v>9.1587618887299049E-2</v>
      </c>
      <c r="AV1033" s="363">
        <v>7.7949999999999992E-2</v>
      </c>
      <c r="AW1033" s="363">
        <v>0.29266991517974866</v>
      </c>
    </row>
    <row r="1034" spans="35:49">
      <c r="AI1034" s="359" t="s">
        <v>1077</v>
      </c>
      <c r="AJ1034" s="363">
        <v>68.257800000000003</v>
      </c>
      <c r="AK1034" s="363">
        <v>0.31310917431192681</v>
      </c>
      <c r="AL1034" s="363">
        <v>1.1490601383721903E-2</v>
      </c>
      <c r="AM1034" s="363">
        <v>1.154355346383122E-2</v>
      </c>
      <c r="AN1034" s="363">
        <v>0.10719422271616089</v>
      </c>
      <c r="AO1034" s="363">
        <v>0.10744093011432478</v>
      </c>
      <c r="AP1034" s="363">
        <v>0.30709999999999998</v>
      </c>
      <c r="AQ1034" s="363">
        <v>0.24560000000000001</v>
      </c>
      <c r="AR1034" s="363">
        <v>0.38540000000000002</v>
      </c>
      <c r="AS1034" s="363">
        <v>0.34235414197532088</v>
      </c>
      <c r="AT1034" s="363">
        <v>7.276817993417008E-3</v>
      </c>
      <c r="AU1034" s="363">
        <v>8.5668394916252846E-2</v>
      </c>
      <c r="AV1034" s="363">
        <v>7.2499999999999995E-2</v>
      </c>
      <c r="AW1034" s="363">
        <v>0.28893090940255717</v>
      </c>
    </row>
    <row r="1035" spans="35:49">
      <c r="AI1035" s="359" t="s">
        <v>1076</v>
      </c>
      <c r="AJ1035" s="363">
        <v>63.831800000000001</v>
      </c>
      <c r="AK1035" s="363">
        <v>0.29280642201834861</v>
      </c>
      <c r="AL1035" s="363">
        <v>1.0661937389950344E-2</v>
      </c>
      <c r="AM1035" s="363">
        <v>1.0711070741977765E-2</v>
      </c>
      <c r="AN1035" s="363">
        <v>0.10325665784805522</v>
      </c>
      <c r="AO1035" s="363">
        <v>0.10349430294454746</v>
      </c>
      <c r="AP1035" s="363">
        <v>0.29980000000000001</v>
      </c>
      <c r="AQ1035" s="363">
        <v>0.22084999999999999</v>
      </c>
      <c r="AR1035" s="363">
        <v>0.37275000000000003</v>
      </c>
      <c r="AS1035" s="363">
        <v>0.35264478537149258</v>
      </c>
      <c r="AT1035" s="363">
        <v>7.009518673020348E-3</v>
      </c>
      <c r="AU1035" s="363">
        <v>8.4144777375641785E-2</v>
      </c>
      <c r="AV1035" s="363">
        <v>7.5700000000000003E-2</v>
      </c>
      <c r="AW1035" s="363">
        <v>0.26981867403734189</v>
      </c>
    </row>
    <row r="1036" spans="35:49">
      <c r="AI1036" s="359" t="s">
        <v>1075</v>
      </c>
      <c r="AJ1036" s="363">
        <v>70.775900000000007</v>
      </c>
      <c r="AK1036" s="363">
        <v>0.32466009174311927</v>
      </c>
      <c r="AL1036" s="363">
        <v>1.155441771925764E-2</v>
      </c>
      <c r="AM1036" s="363">
        <v>1.1607663883862515E-2</v>
      </c>
      <c r="AN1036" s="363">
        <v>0.10749147742615524</v>
      </c>
      <c r="AO1036" s="363">
        <v>0.10773886895574185</v>
      </c>
      <c r="AP1036" s="363">
        <v>0.32250000000000001</v>
      </c>
      <c r="AQ1036" s="363">
        <v>0.25897500000000001</v>
      </c>
      <c r="AR1036" s="363">
        <v>0.38824999999999998</v>
      </c>
      <c r="AS1036" s="363">
        <v>0.33108928433127438</v>
      </c>
      <c r="AT1036" s="363">
        <v>7.2969969579871636E-3</v>
      </c>
      <c r="AU1036" s="363">
        <v>8.2953488763572086E-2</v>
      </c>
      <c r="AV1036" s="363">
        <v>6.5299999999999969E-2</v>
      </c>
      <c r="AW1036" s="363">
        <v>0.30551785970211359</v>
      </c>
    </row>
    <row r="1037" spans="35:49">
      <c r="AI1037" s="359" t="s">
        <v>1074</v>
      </c>
      <c r="AJ1037" s="363">
        <v>68.638599999999997</v>
      </c>
      <c r="AK1037" s="363">
        <v>0.31485596330275228</v>
      </c>
      <c r="AL1037" s="363">
        <v>1.0737157602053692E-2</v>
      </c>
      <c r="AM1037" s="363">
        <v>1.0786637591003248E-2</v>
      </c>
      <c r="AN1037" s="363">
        <v>0.10362025671679111</v>
      </c>
      <c r="AO1037" s="363">
        <v>0.10385873863572216</v>
      </c>
      <c r="AP1037" s="363">
        <v>0.32445000000000002</v>
      </c>
      <c r="AQ1037" s="363">
        <v>0.25717499999999999</v>
      </c>
      <c r="AR1037" s="363">
        <v>0.39240000000000003</v>
      </c>
      <c r="AS1037" s="363">
        <v>0.32910368166396842</v>
      </c>
      <c r="AT1037" s="363">
        <v>7.0342013725480015E-3</v>
      </c>
      <c r="AU1037" s="363">
        <v>8.3388881407288951E-2</v>
      </c>
      <c r="AV1037" s="363">
        <v>6.7850000000000021E-2</v>
      </c>
      <c r="AW1037" s="363">
        <v>0.29407040448350885</v>
      </c>
    </row>
    <row r="1038" spans="35:49">
      <c r="AI1038" s="359" t="s">
        <v>1073</v>
      </c>
      <c r="AJ1038" s="363">
        <v>67.799199999999999</v>
      </c>
      <c r="AK1038" s="363">
        <v>0.3110055045871557</v>
      </c>
      <c r="AL1038" s="363">
        <v>1.0281498134837128E-2</v>
      </c>
      <c r="AM1038" s="363">
        <v>1.0328878310573704E-2</v>
      </c>
      <c r="AN1038" s="363">
        <v>0.10139772253279226</v>
      </c>
      <c r="AO1038" s="363">
        <v>0.10163108929148454</v>
      </c>
      <c r="AP1038" s="363">
        <v>0.30070000000000002</v>
      </c>
      <c r="AQ1038" s="363">
        <v>0.25159999999999999</v>
      </c>
      <c r="AR1038" s="363">
        <v>0.37577499999999997</v>
      </c>
      <c r="AS1038" s="363">
        <v>0.3260319223847587</v>
      </c>
      <c r="AT1038" s="363">
        <v>6.8833259211355542E-3</v>
      </c>
      <c r="AU1038" s="363">
        <v>7.9348261930813874E-2</v>
      </c>
      <c r="AV1038" s="363">
        <v>6.3900000000000012E-2</v>
      </c>
      <c r="AW1038" s="363">
        <v>0.29374430704294147</v>
      </c>
    </row>
    <row r="1039" spans="35:49">
      <c r="AI1039" s="359" t="s">
        <v>1072</v>
      </c>
      <c r="AJ1039" s="363">
        <v>66.202600000000004</v>
      </c>
      <c r="AK1039" s="363">
        <v>0.30368165137614678</v>
      </c>
      <c r="AL1039" s="363">
        <v>1.0511264892685807E-2</v>
      </c>
      <c r="AM1039" s="363">
        <v>1.0559703901407862E-2</v>
      </c>
      <c r="AN1039" s="363">
        <v>0.10252445997266119</v>
      </c>
      <c r="AO1039" s="363">
        <v>0.10276041991646327</v>
      </c>
      <c r="AP1039" s="363">
        <v>0.30630000000000002</v>
      </c>
      <c r="AQ1039" s="363">
        <v>0.2356</v>
      </c>
      <c r="AR1039" s="363">
        <v>0.37282500000000002</v>
      </c>
      <c r="AS1039" s="363">
        <v>0.33760505288372572</v>
      </c>
      <c r="AT1039" s="363">
        <v>6.9598138424856165E-3</v>
      </c>
      <c r="AU1039" s="363">
        <v>7.9722186684622512E-2</v>
      </c>
      <c r="AV1039" s="363">
        <v>6.6699999999999982E-2</v>
      </c>
      <c r="AW1039" s="363">
        <v>0.28237970409063923</v>
      </c>
    </row>
    <row r="1040" spans="35:49">
      <c r="AI1040" s="359" t="s">
        <v>1071</v>
      </c>
      <c r="AJ1040" s="363">
        <v>64.976399999999998</v>
      </c>
      <c r="AK1040" s="363">
        <v>0.29805688073394487</v>
      </c>
      <c r="AL1040" s="363">
        <v>1.077627153522431E-2</v>
      </c>
      <c r="AM1040" s="363">
        <v>1.0825931772713822E-2</v>
      </c>
      <c r="AN1040" s="363">
        <v>0.10380882204911251</v>
      </c>
      <c r="AO1040" s="363">
        <v>0.10404773795097048</v>
      </c>
      <c r="AP1040" s="363">
        <v>0.30070000000000002</v>
      </c>
      <c r="AQ1040" s="363">
        <v>0.224075</v>
      </c>
      <c r="AR1040" s="363">
        <v>0.38119999999999998</v>
      </c>
      <c r="AS1040" s="363">
        <v>0.34828527290995709</v>
      </c>
      <c r="AT1040" s="363">
        <v>7.0470020213927106E-3</v>
      </c>
      <c r="AU1040" s="363">
        <v>8.7123205117414365E-2</v>
      </c>
      <c r="AV1040" s="363">
        <v>7.7600000000000002E-2</v>
      </c>
      <c r="AW1040" s="363">
        <v>0.27592066709720264</v>
      </c>
    </row>
    <row r="1041" spans="35:49">
      <c r="AI1041" s="359" t="s">
        <v>1070</v>
      </c>
      <c r="AJ1041" s="363">
        <v>67.203199999999995</v>
      </c>
      <c r="AK1041" s="363">
        <v>0.30827155963302755</v>
      </c>
      <c r="AL1041" s="363">
        <v>1.2535416989310667E-2</v>
      </c>
      <c r="AM1041" s="363">
        <v>1.2593183887878919E-2</v>
      </c>
      <c r="AN1041" s="363">
        <v>0.11196167643131585</v>
      </c>
      <c r="AO1041" s="363">
        <v>0.11221935611951674</v>
      </c>
      <c r="AP1041" s="363">
        <v>0.31030000000000002</v>
      </c>
      <c r="AQ1041" s="363">
        <v>0.2341</v>
      </c>
      <c r="AR1041" s="363">
        <v>0.38430000000000003</v>
      </c>
      <c r="AS1041" s="363">
        <v>0.36319171500801828</v>
      </c>
      <c r="AT1041" s="363">
        <v>7.6004538396237838E-3</v>
      </c>
      <c r="AU1041" s="363">
        <v>9.0629618718963051E-2</v>
      </c>
      <c r="AV1041" s="363">
        <v>7.6200000000000018E-2</v>
      </c>
      <c r="AW1041" s="363">
        <v>0.28143796193761983</v>
      </c>
    </row>
    <row r="1042" spans="35:49" ht="15" thickBot="1">
      <c r="AI1042" s="368" t="s">
        <v>1069</v>
      </c>
      <c r="AJ1042" s="361">
        <v>67.131799999999998</v>
      </c>
      <c r="AK1042" s="361">
        <v>0.30794403669724774</v>
      </c>
      <c r="AL1042" s="361">
        <v>9.8929262259069145E-3</v>
      </c>
      <c r="AM1042" s="361">
        <v>9.9385157476852871E-3</v>
      </c>
      <c r="AN1042" s="361">
        <v>9.9463190306298313E-2</v>
      </c>
      <c r="AO1042" s="361">
        <v>9.9692104740973786E-2</v>
      </c>
      <c r="AP1042" s="361">
        <v>0.30575000000000002</v>
      </c>
      <c r="AQ1042" s="361">
        <v>0.24710000000000001</v>
      </c>
      <c r="AR1042" s="361">
        <v>0.38840000000000002</v>
      </c>
      <c r="AS1042" s="361">
        <v>0.32299112323478635</v>
      </c>
      <c r="AT1042" s="361">
        <v>6.7520013165262988E-3</v>
      </c>
      <c r="AU1042" s="361">
        <v>8.1080624526554998E-2</v>
      </c>
      <c r="AV1042" s="361">
        <v>7.0400000000000004E-2</v>
      </c>
      <c r="AW1042" s="361">
        <v>0.28811130795436163</v>
      </c>
    </row>
    <row r="1067" spans="35:39">
      <c r="AI1067" s="359" t="s">
        <v>759</v>
      </c>
    </row>
    <row r="1068" spans="35:39" ht="15" thickBot="1"/>
    <row r="1069" spans="35:39">
      <c r="AI1069" s="367" t="s">
        <v>1068</v>
      </c>
      <c r="AJ1069" s="367" t="s">
        <v>1067</v>
      </c>
      <c r="AK1069" s="367" t="s">
        <v>756</v>
      </c>
      <c r="AL1069" s="367" t="s">
        <v>755</v>
      </c>
      <c r="AM1069" s="367" t="s">
        <v>754</v>
      </c>
    </row>
    <row r="1070" spans="35:39">
      <c r="AI1070" s="366">
        <v>60</v>
      </c>
      <c r="AJ1070" s="366">
        <v>60.698219999999999</v>
      </c>
      <c r="AK1070" s="366">
        <v>0</v>
      </c>
      <c r="AL1070" s="365">
        <v>0</v>
      </c>
      <c r="AM1070" s="365">
        <v>0</v>
      </c>
    </row>
    <row r="1071" spans="35:39">
      <c r="AI1071" s="364">
        <v>60.698219999999999</v>
      </c>
      <c r="AJ1071" s="364">
        <v>61.396439999999998</v>
      </c>
      <c r="AK1071" s="364">
        <v>0</v>
      </c>
      <c r="AL1071" s="363">
        <v>0</v>
      </c>
      <c r="AM1071" s="363">
        <v>0</v>
      </c>
    </row>
    <row r="1072" spans="35:39">
      <c r="AI1072" s="364">
        <v>61.396439999999998</v>
      </c>
      <c r="AJ1072" s="364">
        <v>62.094659999999998</v>
      </c>
      <c r="AK1072" s="364">
        <v>0</v>
      </c>
      <c r="AL1072" s="363">
        <v>0</v>
      </c>
      <c r="AM1072" s="363">
        <v>0</v>
      </c>
    </row>
    <row r="1073" spans="35:39">
      <c r="AI1073" s="364">
        <v>62.094659999999998</v>
      </c>
      <c r="AJ1073" s="364">
        <v>62.792879999999997</v>
      </c>
      <c r="AK1073" s="364">
        <v>0</v>
      </c>
      <c r="AL1073" s="363">
        <v>0</v>
      </c>
      <c r="AM1073" s="363">
        <v>0</v>
      </c>
    </row>
    <row r="1074" spans="35:39">
      <c r="AI1074" s="364">
        <v>62.792879999999997</v>
      </c>
      <c r="AJ1074" s="364">
        <v>63.491099999999996</v>
      </c>
      <c r="AK1074" s="364">
        <v>2</v>
      </c>
      <c r="AL1074" s="363">
        <v>2E-3</v>
      </c>
      <c r="AM1074" s="363">
        <v>2.8644266849990009E-3</v>
      </c>
    </row>
    <row r="1075" spans="35:39">
      <c r="AI1075" s="364">
        <v>63.491099999999996</v>
      </c>
      <c r="AJ1075" s="364">
        <v>64.189319999999995</v>
      </c>
      <c r="AK1075" s="364">
        <v>8</v>
      </c>
      <c r="AL1075" s="363">
        <v>8.0000000000000002E-3</v>
      </c>
      <c r="AM1075" s="363">
        <v>1.1457706739996004E-2</v>
      </c>
    </row>
    <row r="1076" spans="35:39">
      <c r="AI1076" s="364">
        <v>64.189319999999995</v>
      </c>
      <c r="AJ1076" s="364">
        <v>64.887540000000001</v>
      </c>
      <c r="AK1076" s="364">
        <v>24</v>
      </c>
      <c r="AL1076" s="363">
        <v>2.4E-2</v>
      </c>
      <c r="AM1076" s="363">
        <v>3.437312021998766E-2</v>
      </c>
    </row>
    <row r="1077" spans="35:39">
      <c r="AI1077" s="364">
        <v>64.887540000000001</v>
      </c>
      <c r="AJ1077" s="364">
        <v>65.585759999999993</v>
      </c>
      <c r="AK1077" s="364">
        <v>40</v>
      </c>
      <c r="AL1077" s="363">
        <v>0.04</v>
      </c>
      <c r="AM1077" s="363">
        <v>5.7288533699980604E-2</v>
      </c>
    </row>
    <row r="1078" spans="35:39">
      <c r="AI1078" s="364">
        <v>65.585759999999993</v>
      </c>
      <c r="AJ1078" s="364">
        <v>66.28398</v>
      </c>
      <c r="AK1078" s="364">
        <v>110</v>
      </c>
      <c r="AL1078" s="363">
        <v>0.11</v>
      </c>
      <c r="AM1078" s="363">
        <v>0.15754346767494345</v>
      </c>
    </row>
    <row r="1079" spans="35:39">
      <c r="AI1079" s="364">
        <v>66.28398</v>
      </c>
      <c r="AJ1079" s="364">
        <v>66.982199999999992</v>
      </c>
      <c r="AK1079" s="364">
        <v>165</v>
      </c>
      <c r="AL1079" s="363">
        <v>0.16500000000000001</v>
      </c>
      <c r="AM1079" s="363">
        <v>0.23631520151242</v>
      </c>
    </row>
    <row r="1080" spans="35:39">
      <c r="AI1080" s="364">
        <v>66.982199999999992</v>
      </c>
      <c r="AJ1080" s="364">
        <v>67.680419999999998</v>
      </c>
      <c r="AK1080" s="364">
        <v>180</v>
      </c>
      <c r="AL1080" s="363">
        <v>0.18</v>
      </c>
      <c r="AM1080" s="363">
        <v>0.25779840164990742</v>
      </c>
    </row>
    <row r="1081" spans="35:39">
      <c r="AI1081" s="364">
        <v>67.680419999999998</v>
      </c>
      <c r="AJ1081" s="364">
        <v>68.378640000000004</v>
      </c>
      <c r="AK1081" s="364">
        <v>163</v>
      </c>
      <c r="AL1081" s="363">
        <v>0.16300000000000001</v>
      </c>
      <c r="AM1081" s="363">
        <v>0.23345077482741619</v>
      </c>
    </row>
    <row r="1082" spans="35:39">
      <c r="AI1082" s="364">
        <v>68.378640000000004</v>
      </c>
      <c r="AJ1082" s="364">
        <v>69.076859999999996</v>
      </c>
      <c r="AK1082" s="364">
        <v>148</v>
      </c>
      <c r="AL1082" s="363">
        <v>0.14799999999999999</v>
      </c>
      <c r="AM1082" s="363">
        <v>0.21196757468992822</v>
      </c>
    </row>
    <row r="1083" spans="35:39">
      <c r="AI1083" s="364">
        <v>69.076859999999996</v>
      </c>
      <c r="AJ1083" s="364">
        <v>69.775080000000003</v>
      </c>
      <c r="AK1083" s="364">
        <v>82</v>
      </c>
      <c r="AL1083" s="363">
        <v>8.2000000000000003E-2</v>
      </c>
      <c r="AM1083" s="363">
        <v>0.11744149408495784</v>
      </c>
    </row>
    <row r="1084" spans="35:39">
      <c r="AI1084" s="364">
        <v>69.775080000000003</v>
      </c>
      <c r="AJ1084" s="364">
        <v>70.473299999999995</v>
      </c>
      <c r="AK1084" s="364">
        <v>45</v>
      </c>
      <c r="AL1084" s="363">
        <v>4.4999999999999998E-2</v>
      </c>
      <c r="AM1084" s="363">
        <v>6.4449600412478172E-2</v>
      </c>
    </row>
    <row r="1085" spans="35:39">
      <c r="AI1085" s="364">
        <v>70.473299999999995</v>
      </c>
      <c r="AJ1085" s="364">
        <v>71.171520000000001</v>
      </c>
      <c r="AK1085" s="364">
        <v>26</v>
      </c>
      <c r="AL1085" s="363">
        <v>2.5999999999999999E-2</v>
      </c>
      <c r="AM1085" s="363">
        <v>3.7237546904986631E-2</v>
      </c>
    </row>
    <row r="1086" spans="35:39">
      <c r="AI1086" s="364">
        <v>71.171520000000001</v>
      </c>
      <c r="AJ1086" s="364">
        <v>71.869739999999993</v>
      </c>
      <c r="AK1086" s="364">
        <v>3</v>
      </c>
      <c r="AL1086" s="363">
        <v>3.0000000000000001E-3</v>
      </c>
      <c r="AM1086" s="363">
        <v>4.2966400274985451E-3</v>
      </c>
    </row>
    <row r="1087" spans="35:39">
      <c r="AI1087" s="364">
        <v>71.869739999999993</v>
      </c>
      <c r="AJ1087" s="364">
        <v>72.567959999999999</v>
      </c>
      <c r="AK1087" s="364">
        <v>3</v>
      </c>
      <c r="AL1087" s="363">
        <v>3.0000000000000001E-3</v>
      </c>
      <c r="AM1087" s="363">
        <v>4.2966400274984575E-3</v>
      </c>
    </row>
    <row r="1088" spans="35:39">
      <c r="AI1088" s="364">
        <v>72.567959999999999</v>
      </c>
      <c r="AJ1088" s="364">
        <v>73.266179999999991</v>
      </c>
      <c r="AK1088" s="364">
        <v>1</v>
      </c>
      <c r="AL1088" s="363">
        <v>1E-3</v>
      </c>
      <c r="AM1088" s="363">
        <v>1.432213342499515E-3</v>
      </c>
    </row>
    <row r="1089" spans="35:39" ht="15" thickBot="1">
      <c r="AI1089" s="362">
        <v>73.266179999999991</v>
      </c>
      <c r="AJ1089" s="362">
        <v>73.964399999999998</v>
      </c>
      <c r="AK1089" s="362">
        <v>0</v>
      </c>
      <c r="AL1089" s="361">
        <v>0</v>
      </c>
      <c r="AM1089" s="361">
        <v>0</v>
      </c>
    </row>
    <row r="1114" spans="35:39">
      <c r="AI1114" s="359" t="s">
        <v>759</v>
      </c>
    </row>
    <row r="1115" spans="35:39" ht="15" thickBot="1"/>
    <row r="1116" spans="35:39">
      <c r="AI1116" s="367" t="s">
        <v>1068</v>
      </c>
      <c r="AJ1116" s="367" t="s">
        <v>1067</v>
      </c>
      <c r="AK1116" s="367" t="s">
        <v>756</v>
      </c>
      <c r="AL1116" s="367" t="s">
        <v>755</v>
      </c>
      <c r="AM1116" s="367" t="s">
        <v>754</v>
      </c>
    </row>
    <row r="1117" spans="35:39">
      <c r="AI1117" s="366">
        <v>0.28000000000000003</v>
      </c>
      <c r="AJ1117" s="366">
        <v>0.28275</v>
      </c>
      <c r="AK1117" s="366">
        <v>0</v>
      </c>
      <c r="AL1117" s="365">
        <v>0</v>
      </c>
      <c r="AM1117" s="365">
        <v>0</v>
      </c>
    </row>
    <row r="1118" spans="35:39">
      <c r="AI1118" s="364">
        <v>0.28275</v>
      </c>
      <c r="AJ1118" s="364">
        <v>0.28550000000000003</v>
      </c>
      <c r="AK1118" s="364">
        <v>0</v>
      </c>
      <c r="AL1118" s="363">
        <v>0</v>
      </c>
      <c r="AM1118" s="363">
        <v>0</v>
      </c>
    </row>
    <row r="1119" spans="35:39">
      <c r="AI1119" s="364">
        <v>0.28550000000000003</v>
      </c>
      <c r="AJ1119" s="364">
        <v>0.28825000000000001</v>
      </c>
      <c r="AK1119" s="364">
        <v>1</v>
      </c>
      <c r="AL1119" s="363">
        <v>1E-3</v>
      </c>
      <c r="AM1119" s="363">
        <v>0.36363636363636698</v>
      </c>
    </row>
    <row r="1120" spans="35:39">
      <c r="AI1120" s="364">
        <v>0.28825000000000001</v>
      </c>
      <c r="AJ1120" s="364">
        <v>0.29100000000000004</v>
      </c>
      <c r="AK1120" s="364">
        <v>0</v>
      </c>
      <c r="AL1120" s="363">
        <v>0</v>
      </c>
      <c r="AM1120" s="363">
        <v>0</v>
      </c>
    </row>
    <row r="1121" spans="35:39">
      <c r="AI1121" s="364">
        <v>0.29100000000000004</v>
      </c>
      <c r="AJ1121" s="364">
        <v>0.29375000000000001</v>
      </c>
      <c r="AK1121" s="364">
        <v>7</v>
      </c>
      <c r="AL1121" s="363">
        <v>7.0000000000000001E-3</v>
      </c>
      <c r="AM1121" s="363">
        <v>2.545454545454569</v>
      </c>
    </row>
    <row r="1122" spans="35:39">
      <c r="AI1122" s="364">
        <v>0.29375000000000001</v>
      </c>
      <c r="AJ1122" s="364">
        <v>0.29650000000000004</v>
      </c>
      <c r="AK1122" s="364">
        <v>15</v>
      </c>
      <c r="AL1122" s="363">
        <v>1.4999999999999999E-2</v>
      </c>
      <c r="AM1122" s="363">
        <v>5.4545454545453946</v>
      </c>
    </row>
    <row r="1123" spans="35:39">
      <c r="AI1123" s="364">
        <v>0.29650000000000004</v>
      </c>
      <c r="AJ1123" s="364">
        <v>0.29925000000000002</v>
      </c>
      <c r="AK1123" s="364">
        <v>33</v>
      </c>
      <c r="AL1123" s="363">
        <v>3.3000000000000002E-2</v>
      </c>
      <c r="AM1123" s="363">
        <v>12.00000000000011</v>
      </c>
    </row>
    <row r="1124" spans="35:39">
      <c r="AI1124" s="364">
        <v>0.29925000000000002</v>
      </c>
      <c r="AJ1124" s="364">
        <v>0.30200000000000005</v>
      </c>
      <c r="AK1124" s="364">
        <v>50</v>
      </c>
      <c r="AL1124" s="363">
        <v>0.05</v>
      </c>
      <c r="AM1124" s="363">
        <v>18.181818181817984</v>
      </c>
    </row>
    <row r="1125" spans="35:39">
      <c r="AI1125" s="364">
        <v>0.30200000000000005</v>
      </c>
      <c r="AJ1125" s="364">
        <v>0.30475000000000002</v>
      </c>
      <c r="AK1125" s="364">
        <v>101</v>
      </c>
      <c r="AL1125" s="363">
        <v>0.10100000000000001</v>
      </c>
      <c r="AM1125" s="363">
        <v>36.727272727273068</v>
      </c>
    </row>
    <row r="1126" spans="35:39">
      <c r="AI1126" s="364">
        <v>0.30475000000000002</v>
      </c>
      <c r="AJ1126" s="364">
        <v>0.30750000000000005</v>
      </c>
      <c r="AK1126" s="364">
        <v>151</v>
      </c>
      <c r="AL1126" s="363">
        <v>0.151</v>
      </c>
      <c r="AM1126" s="363">
        <v>54.909090909090303</v>
      </c>
    </row>
    <row r="1127" spans="35:39">
      <c r="AI1127" s="364">
        <v>0.30750000000000005</v>
      </c>
      <c r="AJ1127" s="364">
        <v>0.31025000000000003</v>
      </c>
      <c r="AK1127" s="364">
        <v>158</v>
      </c>
      <c r="AL1127" s="363">
        <v>0.158</v>
      </c>
      <c r="AM1127" s="363">
        <v>57.454545454545986</v>
      </c>
    </row>
    <row r="1128" spans="35:39">
      <c r="AI1128" s="364">
        <v>0.31025000000000003</v>
      </c>
      <c r="AJ1128" s="364">
        <v>0.313</v>
      </c>
      <c r="AK1128" s="364">
        <v>141</v>
      </c>
      <c r="AL1128" s="363">
        <v>0.14099999999999999</v>
      </c>
      <c r="AM1128" s="363">
        <v>51.272727272727742</v>
      </c>
    </row>
    <row r="1129" spans="35:39">
      <c r="AI1129" s="364">
        <v>0.313</v>
      </c>
      <c r="AJ1129" s="364">
        <v>0.31575000000000003</v>
      </c>
      <c r="AK1129" s="364">
        <v>140</v>
      </c>
      <c r="AL1129" s="363">
        <v>0.14000000000000001</v>
      </c>
      <c r="AM1129" s="363">
        <v>50.909090909090352</v>
      </c>
    </row>
    <row r="1130" spans="35:39">
      <c r="AI1130" s="364">
        <v>0.31575000000000003</v>
      </c>
      <c r="AJ1130" s="364">
        <v>0.31850000000000001</v>
      </c>
      <c r="AK1130" s="364">
        <v>92</v>
      </c>
      <c r="AL1130" s="363">
        <v>9.1999999999999998E-2</v>
      </c>
      <c r="AM1130" s="363">
        <v>33.454545454545759</v>
      </c>
    </row>
    <row r="1131" spans="35:39">
      <c r="AI1131" s="364">
        <v>0.31850000000000001</v>
      </c>
      <c r="AJ1131" s="364">
        <v>0.32125000000000004</v>
      </c>
      <c r="AK1131" s="364">
        <v>51</v>
      </c>
      <c r="AL1131" s="363">
        <v>5.0999999999999997E-2</v>
      </c>
      <c r="AM1131" s="363">
        <v>18.545454545454341</v>
      </c>
    </row>
    <row r="1132" spans="35:39">
      <c r="AI1132" s="364">
        <v>0.32125000000000004</v>
      </c>
      <c r="AJ1132" s="364">
        <v>0.32400000000000001</v>
      </c>
      <c r="AK1132" s="364">
        <v>36</v>
      </c>
      <c r="AL1132" s="363">
        <v>3.5999999999999997E-2</v>
      </c>
      <c r="AM1132" s="363">
        <v>13.090909090909211</v>
      </c>
    </row>
    <row r="1133" spans="35:39">
      <c r="AI1133" s="364">
        <v>0.32400000000000001</v>
      </c>
      <c r="AJ1133" s="364">
        <v>0.32675000000000004</v>
      </c>
      <c r="AK1133" s="364">
        <v>17</v>
      </c>
      <c r="AL1133" s="363">
        <v>1.7000000000000001E-2</v>
      </c>
      <c r="AM1133" s="363">
        <v>6.1818181818181142</v>
      </c>
    </row>
    <row r="1134" spans="35:39">
      <c r="AI1134" s="364">
        <v>0.32675000000000004</v>
      </c>
      <c r="AJ1134" s="364">
        <v>0.32950000000000002</v>
      </c>
      <c r="AK1134" s="364">
        <v>3</v>
      </c>
      <c r="AL1134" s="363">
        <v>3.0000000000000001E-3</v>
      </c>
      <c r="AM1134" s="363">
        <v>1.090909090909101</v>
      </c>
    </row>
    <row r="1135" spans="35:39">
      <c r="AI1135" s="364">
        <v>0.32950000000000002</v>
      </c>
      <c r="AJ1135" s="364">
        <v>0.33225000000000005</v>
      </c>
      <c r="AK1135" s="364">
        <v>2</v>
      </c>
      <c r="AL1135" s="363">
        <v>2E-3</v>
      </c>
      <c r="AM1135" s="363">
        <v>0.7272727272727193</v>
      </c>
    </row>
    <row r="1136" spans="35:39" ht="15" thickBot="1">
      <c r="AI1136" s="362">
        <v>0.33225000000000005</v>
      </c>
      <c r="AJ1136" s="362">
        <v>0.33500000000000002</v>
      </c>
      <c r="AK1136" s="362">
        <v>2</v>
      </c>
      <c r="AL1136" s="361">
        <v>2E-3</v>
      </c>
      <c r="AM1136" s="361">
        <v>0.72727272727273395</v>
      </c>
    </row>
    <row r="1161" spans="35:39">
      <c r="AI1161" s="359" t="s">
        <v>759</v>
      </c>
    </row>
    <row r="1162" spans="35:39" ht="15" thickBot="1"/>
    <row r="1163" spans="35:39">
      <c r="AI1163" s="367" t="s">
        <v>1068</v>
      </c>
      <c r="AJ1163" s="367" t="s">
        <v>1067</v>
      </c>
      <c r="AK1163" s="367" t="s">
        <v>756</v>
      </c>
      <c r="AL1163" s="367" t="s">
        <v>755</v>
      </c>
      <c r="AM1163" s="367" t="s">
        <v>754</v>
      </c>
    </row>
    <row r="1164" spans="35:39">
      <c r="AI1164" s="366">
        <v>7.0000000000000001E-3</v>
      </c>
      <c r="AJ1164" s="366">
        <v>7.3750000000000005E-3</v>
      </c>
      <c r="AK1164" s="366">
        <v>1</v>
      </c>
      <c r="AL1164" s="365">
        <v>1E-3</v>
      </c>
      <c r="AM1164" s="365">
        <v>2.6666666666666643</v>
      </c>
    </row>
    <row r="1165" spans="35:39">
      <c r="AI1165" s="364">
        <v>7.3750000000000005E-3</v>
      </c>
      <c r="AJ1165" s="364">
        <v>7.7499999999999999E-3</v>
      </c>
      <c r="AK1165" s="364">
        <v>2</v>
      </c>
      <c r="AL1165" s="363">
        <v>2E-3</v>
      </c>
      <c r="AM1165" s="363">
        <v>5.333333333333341</v>
      </c>
    </row>
    <row r="1166" spans="35:39">
      <c r="AI1166" s="364">
        <v>7.7499999999999999E-3</v>
      </c>
      <c r="AJ1166" s="364">
        <v>8.1250000000000003E-3</v>
      </c>
      <c r="AK1166" s="364">
        <v>0</v>
      </c>
      <c r="AL1166" s="363">
        <v>0</v>
      </c>
      <c r="AM1166" s="363">
        <v>0</v>
      </c>
    </row>
    <row r="1167" spans="35:39">
      <c r="AI1167" s="364">
        <v>8.1250000000000003E-3</v>
      </c>
      <c r="AJ1167" s="364">
        <v>8.5000000000000006E-3</v>
      </c>
      <c r="AK1167" s="364">
        <v>13</v>
      </c>
      <c r="AL1167" s="363">
        <v>1.2999999999999999E-2</v>
      </c>
      <c r="AM1167" s="363">
        <v>34.666666666666636</v>
      </c>
    </row>
    <row r="1168" spans="35:39">
      <c r="AI1168" s="364">
        <v>8.5000000000000006E-3</v>
      </c>
      <c r="AJ1168" s="364">
        <v>8.8750000000000009E-3</v>
      </c>
      <c r="AK1168" s="364">
        <v>26</v>
      </c>
      <c r="AL1168" s="363">
        <v>2.5999999999999999E-2</v>
      </c>
      <c r="AM1168" s="363">
        <v>69.333333333333272</v>
      </c>
    </row>
    <row r="1169" spans="35:39">
      <c r="AI1169" s="364">
        <v>8.8750000000000009E-3</v>
      </c>
      <c r="AJ1169" s="364">
        <v>9.2499999999999995E-3</v>
      </c>
      <c r="AK1169" s="364">
        <v>51</v>
      </c>
      <c r="AL1169" s="363">
        <v>5.0999999999999997E-2</v>
      </c>
      <c r="AM1169" s="363">
        <v>136.00000000000051</v>
      </c>
    </row>
    <row r="1170" spans="35:39">
      <c r="AI1170" s="364">
        <v>9.2499999999999995E-3</v>
      </c>
      <c r="AJ1170" s="364">
        <v>9.6249999999999999E-3</v>
      </c>
      <c r="AK1170" s="364">
        <v>88</v>
      </c>
      <c r="AL1170" s="363">
        <v>8.7999999999999995E-2</v>
      </c>
      <c r="AM1170" s="363">
        <v>234.66666666666646</v>
      </c>
    </row>
    <row r="1171" spans="35:39">
      <c r="AI1171" s="364">
        <v>9.6249999999999999E-3</v>
      </c>
      <c r="AJ1171" s="364">
        <v>0.01</v>
      </c>
      <c r="AK1171" s="364">
        <v>124</v>
      </c>
      <c r="AL1171" s="363">
        <v>0.124</v>
      </c>
      <c r="AM1171" s="363">
        <v>330.66666666666634</v>
      </c>
    </row>
    <row r="1172" spans="35:39">
      <c r="AI1172" s="364">
        <v>0.01</v>
      </c>
      <c r="AJ1172" s="364">
        <v>1.0375000000000001E-2</v>
      </c>
      <c r="AK1172" s="364">
        <v>120</v>
      </c>
      <c r="AL1172" s="363">
        <v>0.12</v>
      </c>
      <c r="AM1172" s="363">
        <v>319.99999999999972</v>
      </c>
    </row>
    <row r="1173" spans="35:39">
      <c r="AI1173" s="364">
        <v>1.0375000000000001E-2</v>
      </c>
      <c r="AJ1173" s="364">
        <v>1.0750000000000001E-2</v>
      </c>
      <c r="AK1173" s="364">
        <v>124</v>
      </c>
      <c r="AL1173" s="363">
        <v>0.124</v>
      </c>
      <c r="AM1173" s="363">
        <v>330.66666666666634</v>
      </c>
    </row>
    <row r="1174" spans="35:39">
      <c r="AI1174" s="364">
        <v>1.0750000000000001E-2</v>
      </c>
      <c r="AJ1174" s="364">
        <v>1.1124999999999999E-2</v>
      </c>
      <c r="AK1174" s="364">
        <v>161</v>
      </c>
      <c r="AL1174" s="363">
        <v>0.161</v>
      </c>
      <c r="AM1174" s="363">
        <v>429.33333333333496</v>
      </c>
    </row>
    <row r="1175" spans="35:39">
      <c r="AI1175" s="364">
        <v>1.1124999999999999E-2</v>
      </c>
      <c r="AJ1175" s="364">
        <v>1.15E-2</v>
      </c>
      <c r="AK1175" s="364">
        <v>102</v>
      </c>
      <c r="AL1175" s="363">
        <v>0.10199999999999999</v>
      </c>
      <c r="AM1175" s="363">
        <v>271.99999999999972</v>
      </c>
    </row>
    <row r="1176" spans="35:39">
      <c r="AI1176" s="364">
        <v>1.15E-2</v>
      </c>
      <c r="AJ1176" s="364">
        <v>1.1875E-2</v>
      </c>
      <c r="AK1176" s="364">
        <v>73</v>
      </c>
      <c r="AL1176" s="363">
        <v>7.2999999999999995E-2</v>
      </c>
      <c r="AM1176" s="363">
        <v>194.66666666666649</v>
      </c>
    </row>
    <row r="1177" spans="35:39">
      <c r="AI1177" s="364">
        <v>1.1875E-2</v>
      </c>
      <c r="AJ1177" s="364">
        <v>1.225E-2</v>
      </c>
      <c r="AK1177" s="364">
        <v>51</v>
      </c>
      <c r="AL1177" s="363">
        <v>5.0999999999999997E-2</v>
      </c>
      <c r="AM1177" s="363">
        <v>135.99999999999986</v>
      </c>
    </row>
    <row r="1178" spans="35:39">
      <c r="AI1178" s="364">
        <v>1.225E-2</v>
      </c>
      <c r="AJ1178" s="364">
        <v>1.2625000000000001E-2</v>
      </c>
      <c r="AK1178" s="364">
        <v>27</v>
      </c>
      <c r="AL1178" s="363">
        <v>2.7E-2</v>
      </c>
      <c r="AM1178" s="363">
        <v>71.999999999999929</v>
      </c>
    </row>
    <row r="1179" spans="35:39">
      <c r="AI1179" s="364">
        <v>1.2625000000000001E-2</v>
      </c>
      <c r="AJ1179" s="364">
        <v>1.3000000000000001E-2</v>
      </c>
      <c r="AK1179" s="364">
        <v>19</v>
      </c>
      <c r="AL1179" s="363">
        <v>1.9E-2</v>
      </c>
      <c r="AM1179" s="363">
        <v>50.666666666666622</v>
      </c>
    </row>
    <row r="1180" spans="35:39">
      <c r="AI1180" s="364">
        <v>1.3000000000000001E-2</v>
      </c>
      <c r="AJ1180" s="364">
        <v>1.3375E-2</v>
      </c>
      <c r="AK1180" s="364">
        <v>10</v>
      </c>
      <c r="AL1180" s="363">
        <v>0.01</v>
      </c>
      <c r="AM1180" s="363">
        <v>26.666666666666767</v>
      </c>
    </row>
    <row r="1181" spans="35:39">
      <c r="AI1181" s="364">
        <v>1.3375E-2</v>
      </c>
      <c r="AJ1181" s="364">
        <v>1.375E-2</v>
      </c>
      <c r="AK1181" s="364">
        <v>3</v>
      </c>
      <c r="AL1181" s="363">
        <v>3.0000000000000001E-3</v>
      </c>
      <c r="AM1181" s="363">
        <v>7.9999999999999929</v>
      </c>
    </row>
    <row r="1182" spans="35:39">
      <c r="AI1182" s="364">
        <v>1.375E-2</v>
      </c>
      <c r="AJ1182" s="364">
        <v>1.4125E-2</v>
      </c>
      <c r="AK1182" s="364">
        <v>3</v>
      </c>
      <c r="AL1182" s="363">
        <v>3.0000000000000001E-3</v>
      </c>
      <c r="AM1182" s="363">
        <v>7.9999999999999929</v>
      </c>
    </row>
    <row r="1183" spans="35:39" ht="15" thickBot="1">
      <c r="AI1183" s="362">
        <v>1.4125E-2</v>
      </c>
      <c r="AJ1183" s="362">
        <v>1.4500000000000001E-2</v>
      </c>
      <c r="AK1183" s="362">
        <v>2</v>
      </c>
      <c r="AL1183" s="361">
        <v>2E-3</v>
      </c>
      <c r="AM1183" s="361">
        <v>5.3333333333333286</v>
      </c>
    </row>
    <row r="1208" spans="35:39">
      <c r="AI1208" s="359" t="s">
        <v>759</v>
      </c>
    </row>
    <row r="1209" spans="35:39" ht="15" thickBot="1"/>
    <row r="1210" spans="35:39">
      <c r="AI1210" s="367" t="s">
        <v>1068</v>
      </c>
      <c r="AJ1210" s="367" t="s">
        <v>1067</v>
      </c>
      <c r="AK1210" s="367" t="s">
        <v>756</v>
      </c>
      <c r="AL1210" s="367" t="s">
        <v>755</v>
      </c>
      <c r="AM1210" s="367" t="s">
        <v>754</v>
      </c>
    </row>
    <row r="1211" spans="35:39">
      <c r="AI1211" s="366">
        <v>7.0000000000000001E-3</v>
      </c>
      <c r="AJ1211" s="366">
        <v>7.3800000000000003E-3</v>
      </c>
      <c r="AK1211" s="366">
        <v>1</v>
      </c>
      <c r="AL1211" s="365">
        <v>1E-3</v>
      </c>
      <c r="AM1211" s="365">
        <v>2.6315789473684204</v>
      </c>
    </row>
    <row r="1212" spans="35:39">
      <c r="AI1212" s="364">
        <v>7.3800000000000003E-3</v>
      </c>
      <c r="AJ1212" s="364">
        <v>7.7600000000000004E-3</v>
      </c>
      <c r="AK1212" s="364">
        <v>1</v>
      </c>
      <c r="AL1212" s="363">
        <v>1E-3</v>
      </c>
      <c r="AM1212" s="363">
        <v>2.6315789473684204</v>
      </c>
    </row>
    <row r="1213" spans="35:39">
      <c r="AI1213" s="364">
        <v>7.7600000000000004E-3</v>
      </c>
      <c r="AJ1213" s="364">
        <v>8.1399999999999997E-3</v>
      </c>
      <c r="AK1213" s="364">
        <v>1</v>
      </c>
      <c r="AL1213" s="363">
        <v>1E-3</v>
      </c>
      <c r="AM1213" s="363">
        <v>2.6315789473684261</v>
      </c>
    </row>
    <row r="1214" spans="35:39">
      <c r="AI1214" s="364">
        <v>8.1399999999999997E-3</v>
      </c>
      <c r="AJ1214" s="364">
        <v>8.5199999999999998E-3</v>
      </c>
      <c r="AK1214" s="364">
        <v>13</v>
      </c>
      <c r="AL1214" s="363">
        <v>1.2999999999999999E-2</v>
      </c>
      <c r="AM1214" s="363">
        <v>34.210526315789458</v>
      </c>
    </row>
    <row r="1215" spans="35:39">
      <c r="AI1215" s="364">
        <v>8.5199999999999998E-3</v>
      </c>
      <c r="AJ1215" s="364">
        <v>8.8999999999999999E-3</v>
      </c>
      <c r="AK1215" s="364">
        <v>24</v>
      </c>
      <c r="AL1215" s="363">
        <v>2.4E-2</v>
      </c>
      <c r="AM1215" s="363">
        <v>63.157894736842088</v>
      </c>
    </row>
    <row r="1216" spans="35:39">
      <c r="AI1216" s="364">
        <v>8.8999999999999999E-3</v>
      </c>
      <c r="AJ1216" s="364">
        <v>9.2800000000000001E-3</v>
      </c>
      <c r="AK1216" s="364">
        <v>50</v>
      </c>
      <c r="AL1216" s="363">
        <v>0.05</v>
      </c>
      <c r="AM1216" s="363">
        <v>131.57894736842101</v>
      </c>
    </row>
    <row r="1217" spans="35:39">
      <c r="AI1217" s="364">
        <v>9.2800000000000001E-3</v>
      </c>
      <c r="AJ1217" s="364">
        <v>9.6600000000000002E-3</v>
      </c>
      <c r="AK1217" s="364">
        <v>87</v>
      </c>
      <c r="AL1217" s="363">
        <v>8.6999999999999994E-2</v>
      </c>
      <c r="AM1217" s="363">
        <v>228.94736842105254</v>
      </c>
    </row>
    <row r="1218" spans="35:39">
      <c r="AI1218" s="364">
        <v>9.6600000000000002E-3</v>
      </c>
      <c r="AJ1218" s="364">
        <v>1.004E-2</v>
      </c>
      <c r="AK1218" s="364">
        <v>124</v>
      </c>
      <c r="AL1218" s="363">
        <v>0.124</v>
      </c>
      <c r="AM1218" s="363">
        <v>326.31578947368411</v>
      </c>
    </row>
    <row r="1219" spans="35:39">
      <c r="AI1219" s="364">
        <v>1.004E-2</v>
      </c>
      <c r="AJ1219" s="364">
        <v>1.042E-2</v>
      </c>
      <c r="AK1219" s="364">
        <v>122</v>
      </c>
      <c r="AL1219" s="363">
        <v>0.122</v>
      </c>
      <c r="AM1219" s="363">
        <v>321.05263157894723</v>
      </c>
    </row>
    <row r="1220" spans="35:39">
      <c r="AI1220" s="364">
        <v>1.042E-2</v>
      </c>
      <c r="AJ1220" s="364">
        <v>1.0800000000000001E-2</v>
      </c>
      <c r="AK1220" s="364">
        <v>126</v>
      </c>
      <c r="AL1220" s="363">
        <v>0.126</v>
      </c>
      <c r="AM1220" s="363">
        <v>331.57894736842093</v>
      </c>
    </row>
    <row r="1221" spans="35:39">
      <c r="AI1221" s="364">
        <v>1.0800000000000001E-2</v>
      </c>
      <c r="AJ1221" s="364">
        <v>1.1180000000000001E-2</v>
      </c>
      <c r="AK1221" s="364">
        <v>162</v>
      </c>
      <c r="AL1221" s="363">
        <v>0.16200000000000001</v>
      </c>
      <c r="AM1221" s="363">
        <v>426.31578947368411</v>
      </c>
    </row>
    <row r="1222" spans="35:39">
      <c r="AI1222" s="364">
        <v>1.1180000000000001E-2</v>
      </c>
      <c r="AJ1222" s="364">
        <v>1.1560000000000001E-2</v>
      </c>
      <c r="AK1222" s="364">
        <v>102</v>
      </c>
      <c r="AL1222" s="363">
        <v>0.10199999999999999</v>
      </c>
      <c r="AM1222" s="363">
        <v>268.42105263157885</v>
      </c>
    </row>
    <row r="1223" spans="35:39">
      <c r="AI1223" s="364">
        <v>1.1560000000000001E-2</v>
      </c>
      <c r="AJ1223" s="364">
        <v>1.1940000000000001E-2</v>
      </c>
      <c r="AK1223" s="364">
        <v>72</v>
      </c>
      <c r="AL1223" s="363">
        <v>7.1999999999999995E-2</v>
      </c>
      <c r="AM1223" s="363">
        <v>189.47368421052624</v>
      </c>
    </row>
    <row r="1224" spans="35:39">
      <c r="AI1224" s="364">
        <v>1.1940000000000001E-2</v>
      </c>
      <c r="AJ1224" s="364">
        <v>1.2320000000000001E-2</v>
      </c>
      <c r="AK1224" s="364">
        <v>53</v>
      </c>
      <c r="AL1224" s="363">
        <v>5.2999999999999999E-2</v>
      </c>
      <c r="AM1224" s="363">
        <v>139.47368421052627</v>
      </c>
    </row>
    <row r="1225" spans="35:39">
      <c r="AI1225" s="364">
        <v>1.2320000000000001E-2</v>
      </c>
      <c r="AJ1225" s="364">
        <v>1.2700000000000001E-2</v>
      </c>
      <c r="AK1225" s="364">
        <v>26</v>
      </c>
      <c r="AL1225" s="363">
        <v>2.5999999999999999E-2</v>
      </c>
      <c r="AM1225" s="363">
        <v>68.421052631578917</v>
      </c>
    </row>
    <row r="1226" spans="35:39">
      <c r="AI1226" s="364">
        <v>1.2700000000000001E-2</v>
      </c>
      <c r="AJ1226" s="364">
        <v>1.3080000000000001E-2</v>
      </c>
      <c r="AK1226" s="364">
        <v>18</v>
      </c>
      <c r="AL1226" s="363">
        <v>1.7999999999999999E-2</v>
      </c>
      <c r="AM1226" s="363">
        <v>47.368421052631561</v>
      </c>
    </row>
    <row r="1227" spans="35:39">
      <c r="AI1227" s="364">
        <v>1.3080000000000001E-2</v>
      </c>
      <c r="AJ1227" s="364">
        <v>1.346E-2</v>
      </c>
      <c r="AK1227" s="364">
        <v>11</v>
      </c>
      <c r="AL1227" s="363">
        <v>1.0999999999999999E-2</v>
      </c>
      <c r="AM1227" s="363">
        <v>28.947368421052751</v>
      </c>
    </row>
    <row r="1228" spans="35:39">
      <c r="AI1228" s="364">
        <v>1.346E-2</v>
      </c>
      <c r="AJ1228" s="364">
        <v>1.384E-2</v>
      </c>
      <c r="AK1228" s="364">
        <v>3</v>
      </c>
      <c r="AL1228" s="363">
        <v>3.0000000000000001E-3</v>
      </c>
      <c r="AM1228" s="363">
        <v>7.8947368421052611</v>
      </c>
    </row>
    <row r="1229" spans="35:39">
      <c r="AI1229" s="364">
        <v>1.384E-2</v>
      </c>
      <c r="AJ1229" s="364">
        <v>1.422E-2</v>
      </c>
      <c r="AK1229" s="364">
        <v>3</v>
      </c>
      <c r="AL1229" s="363">
        <v>3.0000000000000001E-3</v>
      </c>
      <c r="AM1229" s="363">
        <v>7.8947368421052611</v>
      </c>
    </row>
    <row r="1230" spans="35:39" ht="15" thickBot="1">
      <c r="AI1230" s="362">
        <v>1.422E-2</v>
      </c>
      <c r="AJ1230" s="362">
        <v>1.46E-2</v>
      </c>
      <c r="AK1230" s="362">
        <v>1</v>
      </c>
      <c r="AL1230" s="361">
        <v>1E-3</v>
      </c>
      <c r="AM1230" s="361">
        <v>2.6315789473684204</v>
      </c>
    </row>
    <row r="1255" spans="35:39">
      <c r="AI1255" s="359" t="s">
        <v>759</v>
      </c>
    </row>
    <row r="1256" spans="35:39" ht="15" thickBot="1"/>
    <row r="1257" spans="35:39">
      <c r="AI1257" s="367" t="s">
        <v>1068</v>
      </c>
      <c r="AJ1257" s="367" t="s">
        <v>1067</v>
      </c>
      <c r="AK1257" s="367" t="s">
        <v>756</v>
      </c>
      <c r="AL1257" s="367" t="s">
        <v>755</v>
      </c>
      <c r="AM1257" s="367" t="s">
        <v>754</v>
      </c>
    </row>
    <row r="1258" spans="35:39">
      <c r="AI1258" s="366">
        <v>0.08</v>
      </c>
      <c r="AJ1258" s="366">
        <v>8.2049999999999998E-2</v>
      </c>
      <c r="AK1258" s="366">
        <v>0</v>
      </c>
      <c r="AL1258" s="365">
        <v>0</v>
      </c>
      <c r="AM1258" s="365">
        <v>0</v>
      </c>
    </row>
    <row r="1259" spans="35:39">
      <c r="AI1259" s="364">
        <v>8.2049999999999998E-2</v>
      </c>
      <c r="AJ1259" s="364">
        <v>8.4100000000000008E-2</v>
      </c>
      <c r="AK1259" s="364">
        <v>0</v>
      </c>
      <c r="AL1259" s="363">
        <v>0</v>
      </c>
      <c r="AM1259" s="363">
        <v>0</v>
      </c>
    </row>
    <row r="1260" spans="35:39">
      <c r="AI1260" s="364">
        <v>8.4100000000000008E-2</v>
      </c>
      <c r="AJ1260" s="364">
        <v>8.6150000000000004E-2</v>
      </c>
      <c r="AK1260" s="364">
        <v>2</v>
      </c>
      <c r="AL1260" s="363">
        <v>2E-3</v>
      </c>
      <c r="AM1260" s="363">
        <v>0.97560975609756273</v>
      </c>
    </row>
    <row r="1261" spans="35:39">
      <c r="AI1261" s="364">
        <v>8.6150000000000004E-2</v>
      </c>
      <c r="AJ1261" s="364">
        <v>8.8200000000000001E-2</v>
      </c>
      <c r="AK1261" s="364">
        <v>1</v>
      </c>
      <c r="AL1261" s="363">
        <v>1E-3</v>
      </c>
      <c r="AM1261" s="363">
        <v>0.48780487804878137</v>
      </c>
    </row>
    <row r="1262" spans="35:39">
      <c r="AI1262" s="364">
        <v>8.8200000000000001E-2</v>
      </c>
      <c r="AJ1262" s="364">
        <v>9.0249999999999997E-2</v>
      </c>
      <c r="AK1262" s="364">
        <v>0</v>
      </c>
      <c r="AL1262" s="363">
        <v>0</v>
      </c>
      <c r="AM1262" s="363">
        <v>0</v>
      </c>
    </row>
    <row r="1263" spans="35:39">
      <c r="AI1263" s="364">
        <v>9.0249999999999997E-2</v>
      </c>
      <c r="AJ1263" s="364">
        <v>9.2299999999999993E-2</v>
      </c>
      <c r="AK1263" s="364">
        <v>15</v>
      </c>
      <c r="AL1263" s="363">
        <v>1.4999999999999999E-2</v>
      </c>
      <c r="AM1263" s="363">
        <v>7.31707317073172</v>
      </c>
    </row>
    <row r="1264" spans="35:39">
      <c r="AI1264" s="364">
        <v>9.2299999999999993E-2</v>
      </c>
      <c r="AJ1264" s="364">
        <v>9.4350000000000003E-2</v>
      </c>
      <c r="AK1264" s="364">
        <v>27</v>
      </c>
      <c r="AL1264" s="363">
        <v>2.7E-2</v>
      </c>
      <c r="AM1264" s="363">
        <v>13.170731707317008</v>
      </c>
    </row>
    <row r="1265" spans="35:39">
      <c r="AI1265" s="364">
        <v>9.4350000000000003E-2</v>
      </c>
      <c r="AJ1265" s="364">
        <v>9.64E-2</v>
      </c>
      <c r="AK1265" s="364">
        <v>57</v>
      </c>
      <c r="AL1265" s="363">
        <v>5.7000000000000002E-2</v>
      </c>
      <c r="AM1265" s="363">
        <v>27.804878048780541</v>
      </c>
    </row>
    <row r="1266" spans="35:39">
      <c r="AI1266" s="364">
        <v>9.64E-2</v>
      </c>
      <c r="AJ1266" s="364">
        <v>9.8449999999999996E-2</v>
      </c>
      <c r="AK1266" s="364">
        <v>98</v>
      </c>
      <c r="AL1266" s="363">
        <v>9.8000000000000004E-2</v>
      </c>
      <c r="AM1266" s="363">
        <v>47.80487804878058</v>
      </c>
    </row>
    <row r="1267" spans="35:39">
      <c r="AI1267" s="364">
        <v>9.8449999999999996E-2</v>
      </c>
      <c r="AJ1267" s="364">
        <v>0.10050000000000001</v>
      </c>
      <c r="AK1267" s="364">
        <v>134</v>
      </c>
      <c r="AL1267" s="363">
        <v>0.13400000000000001</v>
      </c>
      <c r="AM1267" s="363">
        <v>65.365853658536267</v>
      </c>
    </row>
    <row r="1268" spans="35:39">
      <c r="AI1268" s="364">
        <v>0.10050000000000001</v>
      </c>
      <c r="AJ1268" s="364">
        <v>0.10255</v>
      </c>
      <c r="AK1268" s="364">
        <v>137</v>
      </c>
      <c r="AL1268" s="363">
        <v>0.13700000000000001</v>
      </c>
      <c r="AM1268" s="363">
        <v>66.829268292683054</v>
      </c>
    </row>
    <row r="1269" spans="35:39">
      <c r="AI1269" s="364">
        <v>0.10255</v>
      </c>
      <c r="AJ1269" s="364">
        <v>0.1046</v>
      </c>
      <c r="AK1269" s="364">
        <v>158</v>
      </c>
      <c r="AL1269" s="363">
        <v>0.158</v>
      </c>
      <c r="AM1269" s="363">
        <v>77.073170731707464</v>
      </c>
    </row>
    <row r="1270" spans="35:39">
      <c r="AI1270" s="364">
        <v>0.1046</v>
      </c>
      <c r="AJ1270" s="364">
        <v>0.10664999999999999</v>
      </c>
      <c r="AK1270" s="364">
        <v>150</v>
      </c>
      <c r="AL1270" s="363">
        <v>0.15</v>
      </c>
      <c r="AM1270" s="363">
        <v>73.170731707317202</v>
      </c>
    </row>
    <row r="1271" spans="35:39">
      <c r="AI1271" s="364">
        <v>0.10664999999999999</v>
      </c>
      <c r="AJ1271" s="364">
        <v>0.10869999999999999</v>
      </c>
      <c r="AK1271" s="364">
        <v>97</v>
      </c>
      <c r="AL1271" s="363">
        <v>9.7000000000000003E-2</v>
      </c>
      <c r="AM1271" s="363">
        <v>47.317073170731796</v>
      </c>
    </row>
    <row r="1272" spans="35:39">
      <c r="AI1272" s="364">
        <v>0.10869999999999999</v>
      </c>
      <c r="AJ1272" s="364">
        <v>0.11075</v>
      </c>
      <c r="AK1272" s="364">
        <v>62</v>
      </c>
      <c r="AL1272" s="363">
        <v>6.2E-2</v>
      </c>
      <c r="AM1272" s="363">
        <v>30.243902439024239</v>
      </c>
    </row>
    <row r="1273" spans="35:39">
      <c r="AI1273" s="364">
        <v>0.11075</v>
      </c>
      <c r="AJ1273" s="364">
        <v>0.1128</v>
      </c>
      <c r="AK1273" s="364">
        <v>30</v>
      </c>
      <c r="AL1273" s="363">
        <v>0.03</v>
      </c>
      <c r="AM1273" s="363">
        <v>14.63414634146344</v>
      </c>
    </row>
    <row r="1274" spans="35:39">
      <c r="AI1274" s="364">
        <v>0.1128</v>
      </c>
      <c r="AJ1274" s="364">
        <v>0.11484999999999999</v>
      </c>
      <c r="AK1274" s="364">
        <v>18</v>
      </c>
      <c r="AL1274" s="363">
        <v>1.7999999999999999E-2</v>
      </c>
      <c r="AM1274" s="363">
        <v>8.7804878048780637</v>
      </c>
    </row>
    <row r="1275" spans="35:39">
      <c r="AI1275" s="364">
        <v>0.11484999999999999</v>
      </c>
      <c r="AJ1275" s="364">
        <v>0.1169</v>
      </c>
      <c r="AK1275" s="364">
        <v>8</v>
      </c>
      <c r="AL1275" s="363">
        <v>8.0000000000000002E-3</v>
      </c>
      <c r="AM1275" s="363">
        <v>3.9024390243902247</v>
      </c>
    </row>
    <row r="1276" spans="35:39">
      <c r="AI1276" s="364">
        <v>0.1169</v>
      </c>
      <c r="AJ1276" s="364">
        <v>0.11895</v>
      </c>
      <c r="AK1276" s="364">
        <v>5</v>
      </c>
      <c r="AL1276" s="363">
        <v>5.0000000000000001E-3</v>
      </c>
      <c r="AM1276" s="363">
        <v>2.4390243902439068</v>
      </c>
    </row>
    <row r="1277" spans="35:39" ht="15" thickBot="1">
      <c r="AI1277" s="362">
        <v>0.11895</v>
      </c>
      <c r="AJ1277" s="362">
        <v>0.121</v>
      </c>
      <c r="AK1277" s="362">
        <v>1</v>
      </c>
      <c r="AL1277" s="361">
        <v>1E-3</v>
      </c>
      <c r="AM1277" s="361">
        <v>0.48780487804878137</v>
      </c>
    </row>
    <row r="1302" spans="35:39">
      <c r="AI1302" s="359" t="s">
        <v>759</v>
      </c>
    </row>
    <row r="1303" spans="35:39" ht="15" thickBot="1"/>
    <row r="1304" spans="35:39">
      <c r="AI1304" s="367" t="s">
        <v>1068</v>
      </c>
      <c r="AJ1304" s="367" t="s">
        <v>1067</v>
      </c>
      <c r="AK1304" s="367" t="s">
        <v>756</v>
      </c>
      <c r="AL1304" s="367" t="s">
        <v>755</v>
      </c>
      <c r="AM1304" s="367" t="s">
        <v>754</v>
      </c>
    </row>
    <row r="1305" spans="35:39">
      <c r="AI1305" s="366">
        <v>0.08</v>
      </c>
      <c r="AJ1305" s="366">
        <v>8.2049999999999998E-2</v>
      </c>
      <c r="AK1305" s="366">
        <v>0</v>
      </c>
      <c r="AL1305" s="365">
        <v>0</v>
      </c>
      <c r="AM1305" s="365">
        <v>0</v>
      </c>
    </row>
    <row r="1306" spans="35:39">
      <c r="AI1306" s="364">
        <v>8.2049999999999998E-2</v>
      </c>
      <c r="AJ1306" s="364">
        <v>8.4100000000000008E-2</v>
      </c>
      <c r="AK1306" s="364">
        <v>0</v>
      </c>
      <c r="AL1306" s="363">
        <v>0</v>
      </c>
      <c r="AM1306" s="363">
        <v>0</v>
      </c>
    </row>
    <row r="1307" spans="35:39">
      <c r="AI1307" s="364">
        <v>8.4100000000000008E-2</v>
      </c>
      <c r="AJ1307" s="364">
        <v>8.6150000000000004E-2</v>
      </c>
      <c r="AK1307" s="364">
        <v>1</v>
      </c>
      <c r="AL1307" s="363">
        <v>1E-3</v>
      </c>
      <c r="AM1307" s="363">
        <v>0.48780487804878137</v>
      </c>
    </row>
    <row r="1308" spans="35:39">
      <c r="AI1308" s="364">
        <v>8.6150000000000004E-2</v>
      </c>
      <c r="AJ1308" s="364">
        <v>8.8200000000000001E-2</v>
      </c>
      <c r="AK1308" s="364">
        <v>1</v>
      </c>
      <c r="AL1308" s="363">
        <v>1E-3</v>
      </c>
      <c r="AM1308" s="363">
        <v>0.48780487804878137</v>
      </c>
    </row>
    <row r="1309" spans="35:39">
      <c r="AI1309" s="364">
        <v>8.8200000000000001E-2</v>
      </c>
      <c r="AJ1309" s="364">
        <v>9.0249999999999997E-2</v>
      </c>
      <c r="AK1309" s="364">
        <v>1</v>
      </c>
      <c r="AL1309" s="363">
        <v>1E-3</v>
      </c>
      <c r="AM1309" s="363">
        <v>0.48780487804878137</v>
      </c>
    </row>
    <row r="1310" spans="35:39">
      <c r="AI1310" s="364">
        <v>9.0249999999999997E-2</v>
      </c>
      <c r="AJ1310" s="364">
        <v>9.2299999999999993E-2</v>
      </c>
      <c r="AK1310" s="364">
        <v>12</v>
      </c>
      <c r="AL1310" s="363">
        <v>1.2E-2</v>
      </c>
      <c r="AM1310" s="363">
        <v>5.8536585365853764</v>
      </c>
    </row>
    <row r="1311" spans="35:39">
      <c r="AI1311" s="364">
        <v>9.2299999999999993E-2</v>
      </c>
      <c r="AJ1311" s="364">
        <v>9.4350000000000003E-2</v>
      </c>
      <c r="AK1311" s="364">
        <v>25</v>
      </c>
      <c r="AL1311" s="363">
        <v>2.5000000000000001E-2</v>
      </c>
      <c r="AM1311" s="363">
        <v>12.195121951219452</v>
      </c>
    </row>
    <row r="1312" spans="35:39">
      <c r="AI1312" s="364">
        <v>9.4350000000000003E-2</v>
      </c>
      <c r="AJ1312" s="364">
        <v>9.64E-2</v>
      </c>
      <c r="AK1312" s="364">
        <v>54</v>
      </c>
      <c r="AL1312" s="363">
        <v>5.3999999999999999E-2</v>
      </c>
      <c r="AM1312" s="363">
        <v>26.341463414634195</v>
      </c>
    </row>
    <row r="1313" spans="35:39">
      <c r="AI1313" s="364">
        <v>9.64E-2</v>
      </c>
      <c r="AJ1313" s="364">
        <v>9.8449999999999996E-2</v>
      </c>
      <c r="AK1313" s="364">
        <v>94</v>
      </c>
      <c r="AL1313" s="363">
        <v>9.4E-2</v>
      </c>
      <c r="AM1313" s="363">
        <v>45.853658536585449</v>
      </c>
    </row>
    <row r="1314" spans="35:39">
      <c r="AI1314" s="364">
        <v>9.8449999999999996E-2</v>
      </c>
      <c r="AJ1314" s="364">
        <v>0.10050000000000001</v>
      </c>
      <c r="AK1314" s="364">
        <v>136</v>
      </c>
      <c r="AL1314" s="363">
        <v>0.13600000000000001</v>
      </c>
      <c r="AM1314" s="363">
        <v>66.341463414633822</v>
      </c>
    </row>
    <row r="1315" spans="35:39">
      <c r="AI1315" s="364">
        <v>0.10050000000000001</v>
      </c>
      <c r="AJ1315" s="364">
        <v>0.10255</v>
      </c>
      <c r="AK1315" s="364">
        <v>129</v>
      </c>
      <c r="AL1315" s="363">
        <v>0.129</v>
      </c>
      <c r="AM1315" s="363">
        <v>62.926829268292799</v>
      </c>
    </row>
    <row r="1316" spans="35:39">
      <c r="AI1316" s="364">
        <v>0.10255</v>
      </c>
      <c r="AJ1316" s="364">
        <v>0.1046</v>
      </c>
      <c r="AK1316" s="364">
        <v>154</v>
      </c>
      <c r="AL1316" s="363">
        <v>0.154</v>
      </c>
      <c r="AM1316" s="363">
        <v>75.121951219512326</v>
      </c>
    </row>
    <row r="1317" spans="35:39">
      <c r="AI1317" s="364">
        <v>0.1046</v>
      </c>
      <c r="AJ1317" s="364">
        <v>0.10664999999999999</v>
      </c>
      <c r="AK1317" s="364">
        <v>159</v>
      </c>
      <c r="AL1317" s="363">
        <v>0.159</v>
      </c>
      <c r="AM1317" s="363">
        <v>77.560975609756241</v>
      </c>
    </row>
    <row r="1318" spans="35:39">
      <c r="AI1318" s="364">
        <v>0.10664999999999999</v>
      </c>
      <c r="AJ1318" s="364">
        <v>0.10869999999999999</v>
      </c>
      <c r="AK1318" s="364">
        <v>103</v>
      </c>
      <c r="AL1318" s="363">
        <v>0.10299999999999999</v>
      </c>
      <c r="AM1318" s="363">
        <v>50.243902439024481</v>
      </c>
    </row>
    <row r="1319" spans="35:39">
      <c r="AI1319" s="364">
        <v>0.10869999999999999</v>
      </c>
      <c r="AJ1319" s="364">
        <v>0.11075</v>
      </c>
      <c r="AK1319" s="364">
        <v>64</v>
      </c>
      <c r="AL1319" s="363">
        <v>6.4000000000000001E-2</v>
      </c>
      <c r="AM1319" s="363">
        <v>31.219512195121798</v>
      </c>
    </row>
    <row r="1320" spans="35:39">
      <c r="AI1320" s="364">
        <v>0.11075</v>
      </c>
      <c r="AJ1320" s="364">
        <v>0.1128</v>
      </c>
      <c r="AK1320" s="364">
        <v>31</v>
      </c>
      <c r="AL1320" s="363">
        <v>3.1E-2</v>
      </c>
      <c r="AM1320" s="363">
        <v>15.121951219512223</v>
      </c>
    </row>
    <row r="1321" spans="35:39">
      <c r="AI1321" s="364">
        <v>0.1128</v>
      </c>
      <c r="AJ1321" s="364">
        <v>0.11484999999999999</v>
      </c>
      <c r="AK1321" s="364">
        <v>21</v>
      </c>
      <c r="AL1321" s="363">
        <v>2.1000000000000001E-2</v>
      </c>
      <c r="AM1321" s="363">
        <v>10.24390243902441</v>
      </c>
    </row>
    <row r="1322" spans="35:39">
      <c r="AI1322" s="364">
        <v>0.11484999999999999</v>
      </c>
      <c r="AJ1322" s="364">
        <v>0.1169</v>
      </c>
      <c r="AK1322" s="364">
        <v>9</v>
      </c>
      <c r="AL1322" s="363">
        <v>8.9999999999999993E-3</v>
      </c>
      <c r="AM1322" s="363">
        <v>4.3902439024390025</v>
      </c>
    </row>
    <row r="1323" spans="35:39">
      <c r="AI1323" s="364">
        <v>0.1169</v>
      </c>
      <c r="AJ1323" s="364">
        <v>0.11895</v>
      </c>
      <c r="AK1323" s="364">
        <v>4</v>
      </c>
      <c r="AL1323" s="363">
        <v>4.0000000000000001E-3</v>
      </c>
      <c r="AM1323" s="363">
        <v>1.9512195121951255</v>
      </c>
    </row>
    <row r="1324" spans="35:39" ht="15" thickBot="1">
      <c r="AI1324" s="362">
        <v>0.11895</v>
      </c>
      <c r="AJ1324" s="362">
        <v>0.121</v>
      </c>
      <c r="AK1324" s="362">
        <v>2</v>
      </c>
      <c r="AL1324" s="361">
        <v>2E-3</v>
      </c>
      <c r="AM1324" s="361">
        <v>0.97560975609756273</v>
      </c>
    </row>
    <row r="1349" spans="35:39">
      <c r="AI1349" s="359" t="s">
        <v>759</v>
      </c>
    </row>
    <row r="1350" spans="35:39" ht="15" thickBot="1"/>
    <row r="1351" spans="35:39">
      <c r="AI1351" s="367" t="s">
        <v>1068</v>
      </c>
      <c r="AJ1351" s="367" t="s">
        <v>1067</v>
      </c>
      <c r="AK1351" s="367" t="s">
        <v>756</v>
      </c>
      <c r="AL1351" s="367" t="s">
        <v>755</v>
      </c>
      <c r="AM1351" s="367" t="s">
        <v>754</v>
      </c>
    </row>
    <row r="1352" spans="35:39">
      <c r="AI1352" s="366">
        <v>0.28000000000000003</v>
      </c>
      <c r="AJ1352" s="366">
        <v>0.28315000000000001</v>
      </c>
      <c r="AK1352" s="366">
        <v>0</v>
      </c>
      <c r="AL1352" s="365">
        <v>0</v>
      </c>
      <c r="AM1352" s="365">
        <v>0</v>
      </c>
    </row>
    <row r="1353" spans="35:39">
      <c r="AI1353" s="364">
        <v>0.28315000000000001</v>
      </c>
      <c r="AJ1353" s="364">
        <v>0.2863</v>
      </c>
      <c r="AK1353" s="364">
        <v>4</v>
      </c>
      <c r="AL1353" s="363">
        <v>4.0000000000000001E-3</v>
      </c>
      <c r="AM1353" s="363">
        <v>1.2698412698412755</v>
      </c>
    </row>
    <row r="1354" spans="35:39">
      <c r="AI1354" s="364">
        <v>0.2863</v>
      </c>
      <c r="AJ1354" s="364">
        <v>0.28945000000000004</v>
      </c>
      <c r="AK1354" s="364">
        <v>14</v>
      </c>
      <c r="AL1354" s="363">
        <v>1.4E-2</v>
      </c>
      <c r="AM1354" s="363">
        <v>4.444444444444386</v>
      </c>
    </row>
    <row r="1355" spans="35:39">
      <c r="AI1355" s="364">
        <v>0.28945000000000004</v>
      </c>
      <c r="AJ1355" s="364">
        <v>0.29260000000000003</v>
      </c>
      <c r="AK1355" s="364">
        <v>56</v>
      </c>
      <c r="AL1355" s="363">
        <v>5.6000000000000001E-2</v>
      </c>
      <c r="AM1355" s="363">
        <v>17.777777777777857</v>
      </c>
    </row>
    <row r="1356" spans="35:39">
      <c r="AI1356" s="364">
        <v>0.29260000000000003</v>
      </c>
      <c r="AJ1356" s="364">
        <v>0.29575000000000001</v>
      </c>
      <c r="AK1356" s="364">
        <v>47</v>
      </c>
      <c r="AL1356" s="363">
        <v>4.7E-2</v>
      </c>
      <c r="AM1356" s="363">
        <v>14.920634920634987</v>
      </c>
    </row>
    <row r="1357" spans="35:39">
      <c r="AI1357" s="364">
        <v>0.29575000000000001</v>
      </c>
      <c r="AJ1357" s="364">
        <v>0.29890000000000005</v>
      </c>
      <c r="AK1357" s="364">
        <v>34</v>
      </c>
      <c r="AL1357" s="363">
        <v>3.4000000000000002E-2</v>
      </c>
      <c r="AM1357" s="363">
        <v>10.793650793650652</v>
      </c>
    </row>
    <row r="1358" spans="35:39">
      <c r="AI1358" s="364">
        <v>0.29890000000000005</v>
      </c>
      <c r="AJ1358" s="364">
        <v>0.30205000000000004</v>
      </c>
      <c r="AK1358" s="364">
        <v>167</v>
      </c>
      <c r="AL1358" s="363">
        <v>0.16700000000000001</v>
      </c>
      <c r="AM1358" s="363">
        <v>53.015873015873254</v>
      </c>
    </row>
    <row r="1359" spans="35:39">
      <c r="AI1359" s="364">
        <v>0.30205000000000004</v>
      </c>
      <c r="AJ1359" s="364">
        <v>0.30520000000000003</v>
      </c>
      <c r="AK1359" s="364">
        <v>47</v>
      </c>
      <c r="AL1359" s="363">
        <v>4.7E-2</v>
      </c>
      <c r="AM1359" s="363">
        <v>14.920634920634987</v>
      </c>
    </row>
    <row r="1360" spans="35:39">
      <c r="AI1360" s="364">
        <v>0.30520000000000003</v>
      </c>
      <c r="AJ1360" s="364">
        <v>0.30835000000000001</v>
      </c>
      <c r="AK1360" s="364">
        <v>220</v>
      </c>
      <c r="AL1360" s="363">
        <v>0.22</v>
      </c>
      <c r="AM1360" s="363">
        <v>69.841269841270147</v>
      </c>
    </row>
    <row r="1361" spans="35:39">
      <c r="AI1361" s="364">
        <v>0.30835000000000001</v>
      </c>
      <c r="AJ1361" s="364">
        <v>0.3115</v>
      </c>
      <c r="AK1361" s="364">
        <v>122</v>
      </c>
      <c r="AL1361" s="363">
        <v>0.122</v>
      </c>
      <c r="AM1361" s="363">
        <v>38.730158730158898</v>
      </c>
    </row>
    <row r="1362" spans="35:39">
      <c r="AI1362" s="364">
        <v>0.3115</v>
      </c>
      <c r="AJ1362" s="364">
        <v>0.31465000000000004</v>
      </c>
      <c r="AK1362" s="364">
        <v>98</v>
      </c>
      <c r="AL1362" s="363">
        <v>9.8000000000000004E-2</v>
      </c>
      <c r="AM1362" s="363">
        <v>31.111111111110702</v>
      </c>
    </row>
    <row r="1363" spans="35:39">
      <c r="AI1363" s="364">
        <v>0.31465000000000004</v>
      </c>
      <c r="AJ1363" s="364">
        <v>0.31780000000000003</v>
      </c>
      <c r="AK1363" s="364">
        <v>69</v>
      </c>
      <c r="AL1363" s="363">
        <v>6.9000000000000006E-2</v>
      </c>
      <c r="AM1363" s="363">
        <v>21.904761904762005</v>
      </c>
    </row>
    <row r="1364" spans="35:39">
      <c r="AI1364" s="364">
        <v>0.31780000000000003</v>
      </c>
      <c r="AJ1364" s="364">
        <v>0.32095000000000001</v>
      </c>
      <c r="AK1364" s="364">
        <v>21</v>
      </c>
      <c r="AL1364" s="363">
        <v>2.1000000000000001E-2</v>
      </c>
      <c r="AM1364" s="363">
        <v>6.6666666666666963</v>
      </c>
    </row>
    <row r="1365" spans="35:39">
      <c r="AI1365" s="364">
        <v>0.32095000000000001</v>
      </c>
      <c r="AJ1365" s="364">
        <v>0.32410000000000005</v>
      </c>
      <c r="AK1365" s="364">
        <v>49</v>
      </c>
      <c r="AL1365" s="363">
        <v>4.9000000000000002E-2</v>
      </c>
      <c r="AM1365" s="363">
        <v>15.555555555555351</v>
      </c>
    </row>
    <row r="1366" spans="35:39">
      <c r="AI1366" s="364">
        <v>0.32410000000000005</v>
      </c>
      <c r="AJ1366" s="364">
        <v>0.32725000000000004</v>
      </c>
      <c r="AK1366" s="364">
        <v>19</v>
      </c>
      <c r="AL1366" s="363">
        <v>1.9E-2</v>
      </c>
      <c r="AM1366" s="363">
        <v>6.0317460317460583</v>
      </c>
    </row>
    <row r="1367" spans="35:39">
      <c r="AI1367" s="364">
        <v>0.32725000000000004</v>
      </c>
      <c r="AJ1367" s="364">
        <v>0.33040000000000003</v>
      </c>
      <c r="AK1367" s="364">
        <v>11</v>
      </c>
      <c r="AL1367" s="363">
        <v>1.0999999999999999E-2</v>
      </c>
      <c r="AM1367" s="363">
        <v>3.4920634920635072</v>
      </c>
    </row>
    <row r="1368" spans="35:39">
      <c r="AI1368" s="364">
        <v>0.33040000000000003</v>
      </c>
      <c r="AJ1368" s="364">
        <v>0.33355000000000001</v>
      </c>
      <c r="AK1368" s="364">
        <v>11</v>
      </c>
      <c r="AL1368" s="363">
        <v>1.0999999999999999E-2</v>
      </c>
      <c r="AM1368" s="363">
        <v>3.4920634920635072</v>
      </c>
    </row>
    <row r="1369" spans="35:39">
      <c r="AI1369" s="364">
        <v>0.33355000000000001</v>
      </c>
      <c r="AJ1369" s="364">
        <v>0.3367</v>
      </c>
      <c r="AK1369" s="364">
        <v>9</v>
      </c>
      <c r="AL1369" s="363">
        <v>8.9999999999999993E-3</v>
      </c>
      <c r="AM1369" s="363">
        <v>2.8571428571428696</v>
      </c>
    </row>
    <row r="1370" spans="35:39">
      <c r="AI1370" s="364">
        <v>0.3367</v>
      </c>
      <c r="AJ1370" s="364">
        <v>0.33985000000000004</v>
      </c>
      <c r="AK1370" s="364">
        <v>1</v>
      </c>
      <c r="AL1370" s="363">
        <v>1E-3</v>
      </c>
      <c r="AM1370" s="363">
        <v>0.31746031746031328</v>
      </c>
    </row>
    <row r="1371" spans="35:39" ht="15" thickBot="1">
      <c r="AI1371" s="362">
        <v>0.33985000000000004</v>
      </c>
      <c r="AJ1371" s="362">
        <v>0.34300000000000003</v>
      </c>
      <c r="AK1371" s="362">
        <v>1</v>
      </c>
      <c r="AL1371" s="361">
        <v>1E-3</v>
      </c>
      <c r="AM1371" s="361">
        <v>0.31746031746031889</v>
      </c>
    </row>
    <row r="1396" spans="35:39">
      <c r="AI1396" s="359" t="s">
        <v>759</v>
      </c>
    </row>
    <row r="1397" spans="35:39" ht="15" thickBot="1"/>
    <row r="1398" spans="35:39">
      <c r="AI1398" s="367" t="s">
        <v>1068</v>
      </c>
      <c r="AJ1398" s="367" t="s">
        <v>1067</v>
      </c>
      <c r="AK1398" s="367" t="s">
        <v>756</v>
      </c>
      <c r="AL1398" s="367" t="s">
        <v>755</v>
      </c>
      <c r="AM1398" s="367" t="s">
        <v>754</v>
      </c>
    </row>
    <row r="1399" spans="35:39">
      <c r="AI1399" s="366">
        <v>0.21</v>
      </c>
      <c r="AJ1399" s="366">
        <v>0.21315000000000001</v>
      </c>
      <c r="AK1399" s="366">
        <v>1</v>
      </c>
      <c r="AL1399" s="365">
        <v>1E-3</v>
      </c>
      <c r="AM1399" s="365">
        <v>0.31746031746031605</v>
      </c>
    </row>
    <row r="1400" spans="35:39">
      <c r="AI1400" s="364">
        <v>0.21315000000000001</v>
      </c>
      <c r="AJ1400" s="364">
        <v>0.21629999999999999</v>
      </c>
      <c r="AK1400" s="364">
        <v>1</v>
      </c>
      <c r="AL1400" s="363">
        <v>1E-3</v>
      </c>
      <c r="AM1400" s="363">
        <v>0.31746031746031889</v>
      </c>
    </row>
    <row r="1401" spans="35:39">
      <c r="AI1401" s="364">
        <v>0.21629999999999999</v>
      </c>
      <c r="AJ1401" s="364">
        <v>0.21945000000000001</v>
      </c>
      <c r="AK1401" s="364">
        <v>1</v>
      </c>
      <c r="AL1401" s="363">
        <v>1E-3</v>
      </c>
      <c r="AM1401" s="363">
        <v>0.31746031746031605</v>
      </c>
    </row>
    <row r="1402" spans="35:39">
      <c r="AI1402" s="364">
        <v>0.21945000000000001</v>
      </c>
      <c r="AJ1402" s="364">
        <v>0.22259999999999999</v>
      </c>
      <c r="AK1402" s="364">
        <v>3</v>
      </c>
      <c r="AL1402" s="363">
        <v>3.0000000000000001E-3</v>
      </c>
      <c r="AM1402" s="363">
        <v>0.95238095238095655</v>
      </c>
    </row>
    <row r="1403" spans="35:39">
      <c r="AI1403" s="364">
        <v>0.22259999999999999</v>
      </c>
      <c r="AJ1403" s="364">
        <v>0.22575000000000001</v>
      </c>
      <c r="AK1403" s="364">
        <v>33</v>
      </c>
      <c r="AL1403" s="363">
        <v>3.3000000000000002E-2</v>
      </c>
      <c r="AM1403" s="363">
        <v>10.47619047619043</v>
      </c>
    </row>
    <row r="1404" spans="35:39">
      <c r="AI1404" s="364">
        <v>0.22575000000000001</v>
      </c>
      <c r="AJ1404" s="364">
        <v>0.22889999999999999</v>
      </c>
      <c r="AK1404" s="364">
        <v>19</v>
      </c>
      <c r="AL1404" s="363">
        <v>1.9E-2</v>
      </c>
      <c r="AM1404" s="363">
        <v>6.0317460317460583</v>
      </c>
    </row>
    <row r="1405" spans="35:39">
      <c r="AI1405" s="364">
        <v>0.22889999999999999</v>
      </c>
      <c r="AJ1405" s="364">
        <v>0.23205000000000001</v>
      </c>
      <c r="AK1405" s="364">
        <v>43</v>
      </c>
      <c r="AL1405" s="363">
        <v>4.2999999999999997E-2</v>
      </c>
      <c r="AM1405" s="363">
        <v>13.65079365079359</v>
      </c>
    </row>
    <row r="1406" spans="35:39">
      <c r="AI1406" s="364">
        <v>0.23205000000000001</v>
      </c>
      <c r="AJ1406" s="364">
        <v>0.23519999999999999</v>
      </c>
      <c r="AK1406" s="364">
        <v>29</v>
      </c>
      <c r="AL1406" s="363">
        <v>2.9000000000000001E-2</v>
      </c>
      <c r="AM1406" s="363">
        <v>9.2063492063492465</v>
      </c>
    </row>
    <row r="1407" spans="35:39">
      <c r="AI1407" s="364">
        <v>0.23519999999999999</v>
      </c>
      <c r="AJ1407" s="364">
        <v>0.23835000000000001</v>
      </c>
      <c r="AK1407" s="364">
        <v>90</v>
      </c>
      <c r="AL1407" s="363">
        <v>0.09</v>
      </c>
      <c r="AM1407" s="363">
        <v>28.571428571428445</v>
      </c>
    </row>
    <row r="1408" spans="35:39">
      <c r="AI1408" s="364">
        <v>0.23835000000000001</v>
      </c>
      <c r="AJ1408" s="364">
        <v>0.24149999999999999</v>
      </c>
      <c r="AK1408" s="364">
        <v>77</v>
      </c>
      <c r="AL1408" s="363">
        <v>7.6999999999999999E-2</v>
      </c>
      <c r="AM1408" s="363">
        <v>24.444444444444553</v>
      </c>
    </row>
    <row r="1409" spans="35:39">
      <c r="AI1409" s="364">
        <v>0.24149999999999999</v>
      </c>
      <c r="AJ1409" s="364">
        <v>0.24465000000000001</v>
      </c>
      <c r="AK1409" s="364">
        <v>32</v>
      </c>
      <c r="AL1409" s="363">
        <v>3.2000000000000001E-2</v>
      </c>
      <c r="AM1409" s="363">
        <v>10.158730158730114</v>
      </c>
    </row>
    <row r="1410" spans="35:39">
      <c r="AI1410" s="364">
        <v>0.24465000000000001</v>
      </c>
      <c r="AJ1410" s="364">
        <v>0.24780000000000002</v>
      </c>
      <c r="AK1410" s="364">
        <v>114</v>
      </c>
      <c r="AL1410" s="363">
        <v>0.114</v>
      </c>
      <c r="AM1410" s="363">
        <v>36.190476190476033</v>
      </c>
    </row>
    <row r="1411" spans="35:39">
      <c r="AI1411" s="364">
        <v>0.24780000000000002</v>
      </c>
      <c r="AJ1411" s="364">
        <v>0.25095000000000001</v>
      </c>
      <c r="AK1411" s="364">
        <v>10</v>
      </c>
      <c r="AL1411" s="363">
        <v>0.01</v>
      </c>
      <c r="AM1411" s="363">
        <v>3.1746031746031886</v>
      </c>
    </row>
    <row r="1412" spans="35:39">
      <c r="AI1412" s="364">
        <v>0.25095000000000001</v>
      </c>
      <c r="AJ1412" s="364">
        <v>0.25409999999999999</v>
      </c>
      <c r="AK1412" s="364">
        <v>150</v>
      </c>
      <c r="AL1412" s="363">
        <v>0.15</v>
      </c>
      <c r="AM1412" s="363">
        <v>47.619047619047826</v>
      </c>
    </row>
    <row r="1413" spans="35:39">
      <c r="AI1413" s="364">
        <v>0.25409999999999999</v>
      </c>
      <c r="AJ1413" s="364">
        <v>0.25725000000000003</v>
      </c>
      <c r="AK1413" s="364">
        <v>210</v>
      </c>
      <c r="AL1413" s="363">
        <v>0.21</v>
      </c>
      <c r="AM1413" s="363">
        <v>66.666666666665776</v>
      </c>
    </row>
    <row r="1414" spans="35:39">
      <c r="AI1414" s="364">
        <v>0.25725000000000003</v>
      </c>
      <c r="AJ1414" s="364">
        <v>0.26040000000000002</v>
      </c>
      <c r="AK1414" s="364">
        <v>139</v>
      </c>
      <c r="AL1414" s="363">
        <v>0.13900000000000001</v>
      </c>
      <c r="AM1414" s="363">
        <v>44.126984126984325</v>
      </c>
    </row>
    <row r="1415" spans="35:39">
      <c r="AI1415" s="364">
        <v>0.26040000000000002</v>
      </c>
      <c r="AJ1415" s="364">
        <v>0.26355000000000001</v>
      </c>
      <c r="AK1415" s="364">
        <v>40</v>
      </c>
      <c r="AL1415" s="363">
        <v>0.04</v>
      </c>
      <c r="AM1415" s="363">
        <v>12.698412698412755</v>
      </c>
    </row>
    <row r="1416" spans="35:39">
      <c r="AI1416" s="364">
        <v>0.26355000000000001</v>
      </c>
      <c r="AJ1416" s="364">
        <v>0.26669999999999999</v>
      </c>
      <c r="AK1416" s="364">
        <v>4</v>
      </c>
      <c r="AL1416" s="363">
        <v>4.0000000000000001E-3</v>
      </c>
      <c r="AM1416" s="363">
        <v>1.2698412698412755</v>
      </c>
    </row>
    <row r="1417" spans="35:39">
      <c r="AI1417" s="364">
        <v>0.26669999999999999</v>
      </c>
      <c r="AJ1417" s="364">
        <v>0.26985000000000003</v>
      </c>
      <c r="AK1417" s="364">
        <v>2</v>
      </c>
      <c r="AL1417" s="363">
        <v>2E-3</v>
      </c>
      <c r="AM1417" s="363">
        <v>0.63492063492062656</v>
      </c>
    </row>
    <row r="1418" spans="35:39" ht="15" thickBot="1">
      <c r="AI1418" s="362">
        <v>0.26985000000000003</v>
      </c>
      <c r="AJ1418" s="362">
        <v>0.27300000000000002</v>
      </c>
      <c r="AK1418" s="362">
        <v>2</v>
      </c>
      <c r="AL1418" s="361">
        <v>2E-3</v>
      </c>
      <c r="AM1418" s="361">
        <v>0.63492063492063777</v>
      </c>
    </row>
    <row r="1443" spans="35:39">
      <c r="AI1443" s="359" t="s">
        <v>759</v>
      </c>
    </row>
    <row r="1444" spans="35:39" ht="15" thickBot="1"/>
    <row r="1445" spans="35:39">
      <c r="AI1445" s="367" t="s">
        <v>1068</v>
      </c>
      <c r="AJ1445" s="367" t="s">
        <v>1067</v>
      </c>
      <c r="AK1445" s="367" t="s">
        <v>756</v>
      </c>
      <c r="AL1445" s="367" t="s">
        <v>755</v>
      </c>
      <c r="AM1445" s="367" t="s">
        <v>754</v>
      </c>
    </row>
    <row r="1446" spans="35:39">
      <c r="AI1446" s="366">
        <v>0.34</v>
      </c>
      <c r="AJ1446" s="366">
        <v>0.34340000000000004</v>
      </c>
      <c r="AK1446" s="366">
        <v>0</v>
      </c>
      <c r="AL1446" s="365">
        <v>0</v>
      </c>
      <c r="AM1446" s="365">
        <v>0</v>
      </c>
    </row>
    <row r="1447" spans="35:39">
      <c r="AI1447" s="364">
        <v>0.34340000000000004</v>
      </c>
      <c r="AJ1447" s="364">
        <v>0.3468</v>
      </c>
      <c r="AK1447" s="364">
        <v>0</v>
      </c>
      <c r="AL1447" s="363">
        <v>0</v>
      </c>
      <c r="AM1447" s="363">
        <v>0</v>
      </c>
    </row>
    <row r="1448" spans="35:39">
      <c r="AI1448" s="364">
        <v>0.3468</v>
      </c>
      <c r="AJ1448" s="364">
        <v>0.35020000000000001</v>
      </c>
      <c r="AK1448" s="364">
        <v>2</v>
      </c>
      <c r="AL1448" s="363">
        <v>2E-3</v>
      </c>
      <c r="AM1448" s="363">
        <v>0.58823529411764464</v>
      </c>
    </row>
    <row r="1449" spans="35:39">
      <c r="AI1449" s="364">
        <v>0.35020000000000001</v>
      </c>
      <c r="AJ1449" s="364">
        <v>0.35360000000000003</v>
      </c>
      <c r="AK1449" s="364">
        <v>1</v>
      </c>
      <c r="AL1449" s="363">
        <v>1E-3</v>
      </c>
      <c r="AM1449" s="363">
        <v>0.29411764705882232</v>
      </c>
    </row>
    <row r="1450" spans="35:39">
      <c r="AI1450" s="364">
        <v>0.35360000000000003</v>
      </c>
      <c r="AJ1450" s="364">
        <v>0.35700000000000004</v>
      </c>
      <c r="AK1450" s="364">
        <v>4</v>
      </c>
      <c r="AL1450" s="363">
        <v>4.0000000000000001E-3</v>
      </c>
      <c r="AM1450" s="363">
        <v>1.1764705882352893</v>
      </c>
    </row>
    <row r="1451" spans="35:39">
      <c r="AI1451" s="364">
        <v>0.35700000000000004</v>
      </c>
      <c r="AJ1451" s="364">
        <v>0.36040000000000005</v>
      </c>
      <c r="AK1451" s="364">
        <v>2</v>
      </c>
      <c r="AL1451" s="363">
        <v>2E-3</v>
      </c>
      <c r="AM1451" s="363">
        <v>0.58823529411764464</v>
      </c>
    </row>
    <row r="1452" spans="35:39">
      <c r="AI1452" s="364">
        <v>0.36040000000000005</v>
      </c>
      <c r="AJ1452" s="364">
        <v>0.36380000000000001</v>
      </c>
      <c r="AK1452" s="364">
        <v>3</v>
      </c>
      <c r="AL1452" s="363">
        <v>3.0000000000000001E-3</v>
      </c>
      <c r="AM1452" s="363">
        <v>0.88235294117648133</v>
      </c>
    </row>
    <row r="1453" spans="35:39">
      <c r="AI1453" s="364">
        <v>0.36380000000000001</v>
      </c>
      <c r="AJ1453" s="364">
        <v>0.36720000000000003</v>
      </c>
      <c r="AK1453" s="364">
        <v>4</v>
      </c>
      <c r="AL1453" s="363">
        <v>4.0000000000000001E-3</v>
      </c>
      <c r="AM1453" s="363">
        <v>1.1764705882352893</v>
      </c>
    </row>
    <row r="1454" spans="35:39">
      <c r="AI1454" s="364">
        <v>0.36720000000000003</v>
      </c>
      <c r="AJ1454" s="364">
        <v>0.37060000000000004</v>
      </c>
      <c r="AK1454" s="364">
        <v>33</v>
      </c>
      <c r="AL1454" s="363">
        <v>3.3000000000000002E-2</v>
      </c>
      <c r="AM1454" s="363">
        <v>9.7058823529411367</v>
      </c>
    </row>
    <row r="1455" spans="35:39">
      <c r="AI1455" s="364">
        <v>0.37060000000000004</v>
      </c>
      <c r="AJ1455" s="364">
        <v>0.374</v>
      </c>
      <c r="AK1455" s="364">
        <v>115</v>
      </c>
      <c r="AL1455" s="363">
        <v>0.115</v>
      </c>
      <c r="AM1455" s="363">
        <v>33.823529411765122</v>
      </c>
    </row>
    <row r="1456" spans="35:39">
      <c r="AI1456" s="364">
        <v>0.374</v>
      </c>
      <c r="AJ1456" s="364">
        <v>0.37740000000000001</v>
      </c>
      <c r="AK1456" s="364">
        <v>79</v>
      </c>
      <c r="AL1456" s="363">
        <v>7.9000000000000001E-2</v>
      </c>
      <c r="AM1456" s="363">
        <v>23.235294117646962</v>
      </c>
    </row>
    <row r="1457" spans="35:39">
      <c r="AI1457" s="364">
        <v>0.37740000000000001</v>
      </c>
      <c r="AJ1457" s="364">
        <v>0.38080000000000003</v>
      </c>
      <c r="AK1457" s="364">
        <v>113</v>
      </c>
      <c r="AL1457" s="363">
        <v>0.113</v>
      </c>
      <c r="AM1457" s="363">
        <v>33.235294117646923</v>
      </c>
    </row>
    <row r="1458" spans="35:39">
      <c r="AI1458" s="364">
        <v>0.38080000000000003</v>
      </c>
      <c r="AJ1458" s="364">
        <v>0.38420000000000004</v>
      </c>
      <c r="AK1458" s="364">
        <v>77</v>
      </c>
      <c r="AL1458" s="363">
        <v>7.6999999999999999E-2</v>
      </c>
      <c r="AM1458" s="363">
        <v>22.647058823529317</v>
      </c>
    </row>
    <row r="1459" spans="35:39">
      <c r="AI1459" s="364">
        <v>0.38420000000000004</v>
      </c>
      <c r="AJ1459" s="364">
        <v>0.38760000000000006</v>
      </c>
      <c r="AK1459" s="364">
        <v>102</v>
      </c>
      <c r="AL1459" s="363">
        <v>0.10199999999999999</v>
      </c>
      <c r="AM1459" s="363">
        <v>29.999999999999872</v>
      </c>
    </row>
    <row r="1460" spans="35:39">
      <c r="AI1460" s="364">
        <v>0.38760000000000006</v>
      </c>
      <c r="AJ1460" s="364">
        <v>0.39100000000000001</v>
      </c>
      <c r="AK1460" s="364">
        <v>143</v>
      </c>
      <c r="AL1460" s="363">
        <v>0.14299999999999999</v>
      </c>
      <c r="AM1460" s="363">
        <v>42.058823529412273</v>
      </c>
    </row>
    <row r="1461" spans="35:39">
      <c r="AI1461" s="364">
        <v>0.39100000000000001</v>
      </c>
      <c r="AJ1461" s="364">
        <v>0.39440000000000003</v>
      </c>
      <c r="AK1461" s="364">
        <v>222</v>
      </c>
      <c r="AL1461" s="363">
        <v>0.222</v>
      </c>
      <c r="AM1461" s="363">
        <v>65.294117647058556</v>
      </c>
    </row>
    <row r="1462" spans="35:39">
      <c r="AI1462" s="364">
        <v>0.39440000000000003</v>
      </c>
      <c r="AJ1462" s="364">
        <v>0.39780000000000004</v>
      </c>
      <c r="AK1462" s="364">
        <v>32</v>
      </c>
      <c r="AL1462" s="363">
        <v>3.2000000000000001E-2</v>
      </c>
      <c r="AM1462" s="363">
        <v>9.4117647058823142</v>
      </c>
    </row>
    <row r="1463" spans="35:39">
      <c r="AI1463" s="364">
        <v>0.39780000000000004</v>
      </c>
      <c r="AJ1463" s="364">
        <v>0.4012</v>
      </c>
      <c r="AK1463" s="364">
        <v>41</v>
      </c>
      <c r="AL1463" s="363">
        <v>4.1000000000000002E-2</v>
      </c>
      <c r="AM1463" s="363">
        <v>12.058823529411912</v>
      </c>
    </row>
    <row r="1464" spans="35:39">
      <c r="AI1464" s="364">
        <v>0.4012</v>
      </c>
      <c r="AJ1464" s="364">
        <v>0.40460000000000002</v>
      </c>
      <c r="AK1464" s="364">
        <v>22</v>
      </c>
      <c r="AL1464" s="363">
        <v>2.1999999999999999E-2</v>
      </c>
      <c r="AM1464" s="363">
        <v>6.4705882352940902</v>
      </c>
    </row>
    <row r="1465" spans="35:39" ht="15" thickBot="1">
      <c r="AI1465" s="362">
        <v>0.40460000000000002</v>
      </c>
      <c r="AJ1465" s="362">
        <v>0.40800000000000003</v>
      </c>
      <c r="AK1465" s="362">
        <v>5</v>
      </c>
      <c r="AL1465" s="361">
        <v>5.0000000000000001E-3</v>
      </c>
      <c r="AM1465" s="361">
        <v>1.4705882352941115</v>
      </c>
    </row>
    <row r="1490" spans="35:39">
      <c r="AI1490" s="359" t="s">
        <v>759</v>
      </c>
    </row>
    <row r="1491" spans="35:39" ht="15" thickBot="1"/>
    <row r="1492" spans="35:39">
      <c r="AI1492" s="367" t="s">
        <v>1068</v>
      </c>
      <c r="AJ1492" s="367" t="s">
        <v>1067</v>
      </c>
      <c r="AK1492" s="367" t="s">
        <v>756</v>
      </c>
      <c r="AL1492" s="367" t="s">
        <v>755</v>
      </c>
      <c r="AM1492" s="367" t="s">
        <v>754</v>
      </c>
    </row>
    <row r="1493" spans="35:39">
      <c r="AI1493" s="366">
        <v>0.2</v>
      </c>
      <c r="AJ1493" s="366">
        <v>0.21016413865461042</v>
      </c>
      <c r="AK1493" s="366">
        <v>0</v>
      </c>
      <c r="AL1493" s="365">
        <v>0</v>
      </c>
      <c r="AM1493" s="365">
        <v>0</v>
      </c>
    </row>
    <row r="1494" spans="35:39">
      <c r="AI1494" s="364">
        <v>0.21016413865461042</v>
      </c>
      <c r="AJ1494" s="364">
        <v>0.22032827730922083</v>
      </c>
      <c r="AK1494" s="364">
        <v>0</v>
      </c>
      <c r="AL1494" s="363">
        <v>0</v>
      </c>
      <c r="AM1494" s="363">
        <v>0</v>
      </c>
    </row>
    <row r="1495" spans="35:39">
      <c r="AI1495" s="364">
        <v>0.22032827730922083</v>
      </c>
      <c r="AJ1495" s="364">
        <v>0.23049241596383122</v>
      </c>
      <c r="AK1495" s="364">
        <v>0</v>
      </c>
      <c r="AL1495" s="363">
        <v>0</v>
      </c>
      <c r="AM1495" s="363">
        <v>0</v>
      </c>
    </row>
    <row r="1496" spans="35:39">
      <c r="AI1496" s="364">
        <v>0.23049241596383122</v>
      </c>
      <c r="AJ1496" s="364">
        <v>0.24065655461844163</v>
      </c>
      <c r="AK1496" s="364">
        <v>0</v>
      </c>
      <c r="AL1496" s="363">
        <v>0</v>
      </c>
      <c r="AM1496" s="363">
        <v>0</v>
      </c>
    </row>
    <row r="1497" spans="35:39">
      <c r="AI1497" s="364">
        <v>0.24065655461844163</v>
      </c>
      <c r="AJ1497" s="364">
        <v>0.25082069327305206</v>
      </c>
      <c r="AK1497" s="364">
        <v>0</v>
      </c>
      <c r="AL1497" s="363">
        <v>0</v>
      </c>
      <c r="AM1497" s="363">
        <v>0</v>
      </c>
    </row>
    <row r="1498" spans="35:39">
      <c r="AI1498" s="364">
        <v>0.25082069327305206</v>
      </c>
      <c r="AJ1498" s="364">
        <v>0.26098483192766242</v>
      </c>
      <c r="AK1498" s="364">
        <v>0</v>
      </c>
      <c r="AL1498" s="363">
        <v>0</v>
      </c>
      <c r="AM1498" s="363">
        <v>0</v>
      </c>
    </row>
    <row r="1499" spans="35:39">
      <c r="AI1499" s="364">
        <v>0.26098483192766242</v>
      </c>
      <c r="AJ1499" s="364">
        <v>0.27114897058227283</v>
      </c>
      <c r="AK1499" s="364">
        <v>0</v>
      </c>
      <c r="AL1499" s="363">
        <v>0</v>
      </c>
      <c r="AM1499" s="363">
        <v>0</v>
      </c>
    </row>
    <row r="1500" spans="35:39">
      <c r="AI1500" s="364">
        <v>0.27114897058227283</v>
      </c>
      <c r="AJ1500" s="364">
        <v>0.28131310923688324</v>
      </c>
      <c r="AK1500" s="364">
        <v>2</v>
      </c>
      <c r="AL1500" s="363">
        <v>2E-3</v>
      </c>
      <c r="AM1500" s="363">
        <v>0.19677023975787741</v>
      </c>
    </row>
    <row r="1501" spans="35:39">
      <c r="AI1501" s="364">
        <v>0.28131310923688324</v>
      </c>
      <c r="AJ1501" s="364">
        <v>0.29147724789149365</v>
      </c>
      <c r="AK1501" s="364">
        <v>5</v>
      </c>
      <c r="AL1501" s="363">
        <v>5.0000000000000001E-3</v>
      </c>
      <c r="AM1501" s="363">
        <v>0.49192559939469355</v>
      </c>
    </row>
    <row r="1502" spans="35:39">
      <c r="AI1502" s="364">
        <v>0.29147724789149365</v>
      </c>
      <c r="AJ1502" s="364">
        <v>0.30164138654610406</v>
      </c>
      <c r="AK1502" s="364">
        <v>29</v>
      </c>
      <c r="AL1502" s="363">
        <v>2.9000000000000001E-2</v>
      </c>
      <c r="AM1502" s="363">
        <v>2.8531684764892224</v>
      </c>
    </row>
    <row r="1503" spans="35:39">
      <c r="AI1503" s="364">
        <v>0.30164138654610406</v>
      </c>
      <c r="AJ1503" s="364">
        <v>0.31180552520071447</v>
      </c>
      <c r="AK1503" s="364">
        <v>97</v>
      </c>
      <c r="AL1503" s="363">
        <v>9.7000000000000003E-2</v>
      </c>
      <c r="AM1503" s="363">
        <v>9.5433566282570546</v>
      </c>
    </row>
    <row r="1504" spans="35:39">
      <c r="AI1504" s="364">
        <v>0.31180552520071447</v>
      </c>
      <c r="AJ1504" s="364">
        <v>0.32196966385532488</v>
      </c>
      <c r="AK1504" s="364">
        <v>169</v>
      </c>
      <c r="AL1504" s="363">
        <v>0.16900000000000001</v>
      </c>
      <c r="AM1504" s="363">
        <v>16.627085259540642</v>
      </c>
    </row>
    <row r="1505" spans="35:39">
      <c r="AI1505" s="364">
        <v>0.32196966385532488</v>
      </c>
      <c r="AJ1505" s="364">
        <v>0.33213380250993529</v>
      </c>
      <c r="AK1505" s="364">
        <v>219</v>
      </c>
      <c r="AL1505" s="363">
        <v>0.219</v>
      </c>
      <c r="AM1505" s="363">
        <v>21.546341253487576</v>
      </c>
    </row>
    <row r="1506" spans="35:39">
      <c r="AI1506" s="364">
        <v>0.33213380250993529</v>
      </c>
      <c r="AJ1506" s="364">
        <v>0.3422979411645457</v>
      </c>
      <c r="AK1506" s="364">
        <v>206</v>
      </c>
      <c r="AL1506" s="363">
        <v>0.20599999999999999</v>
      </c>
      <c r="AM1506" s="363">
        <v>20.267334695061372</v>
      </c>
    </row>
    <row r="1507" spans="35:39">
      <c r="AI1507" s="364">
        <v>0.3422979411645457</v>
      </c>
      <c r="AJ1507" s="364">
        <v>0.35246207981915612</v>
      </c>
      <c r="AK1507" s="364">
        <v>152</v>
      </c>
      <c r="AL1507" s="363">
        <v>0.152</v>
      </c>
      <c r="AM1507" s="363">
        <v>14.954538221598682</v>
      </c>
    </row>
    <row r="1508" spans="35:39">
      <c r="AI1508" s="364">
        <v>0.35246207981915612</v>
      </c>
      <c r="AJ1508" s="364">
        <v>0.36262621847376653</v>
      </c>
      <c r="AK1508" s="364">
        <v>71</v>
      </c>
      <c r="AL1508" s="363">
        <v>7.0999999999999994E-2</v>
      </c>
      <c r="AM1508" s="363">
        <v>6.9853435114046469</v>
      </c>
    </row>
    <row r="1509" spans="35:39">
      <c r="AI1509" s="364">
        <v>0.36262621847376653</v>
      </c>
      <c r="AJ1509" s="364">
        <v>0.37279035712837688</v>
      </c>
      <c r="AK1509" s="364">
        <v>35</v>
      </c>
      <c r="AL1509" s="363">
        <v>3.5000000000000003E-2</v>
      </c>
      <c r="AM1509" s="363">
        <v>3.4434791957628739</v>
      </c>
    </row>
    <row r="1510" spans="35:39">
      <c r="AI1510" s="364">
        <v>0.37279035712837688</v>
      </c>
      <c r="AJ1510" s="364">
        <v>0.38295449578298729</v>
      </c>
      <c r="AK1510" s="364">
        <v>12</v>
      </c>
      <c r="AL1510" s="363">
        <v>1.2E-2</v>
      </c>
      <c r="AM1510" s="363">
        <v>1.1806214385472644</v>
      </c>
    </row>
    <row r="1511" spans="35:39">
      <c r="AI1511" s="364">
        <v>0.38295449578298729</v>
      </c>
      <c r="AJ1511" s="364">
        <v>0.3931186344375977</v>
      </c>
      <c r="AK1511" s="364">
        <v>2</v>
      </c>
      <c r="AL1511" s="363">
        <v>2E-3</v>
      </c>
      <c r="AM1511" s="363">
        <v>0.19677023975787741</v>
      </c>
    </row>
    <row r="1512" spans="35:39" ht="15" thickBot="1">
      <c r="AI1512" s="362">
        <v>0.3931186344375977</v>
      </c>
      <c r="AJ1512" s="362">
        <v>0.40328277309220811</v>
      </c>
      <c r="AK1512" s="362">
        <v>1</v>
      </c>
      <c r="AL1512" s="361">
        <v>1E-3</v>
      </c>
      <c r="AM1512" s="361">
        <v>9.8385119878938707E-2</v>
      </c>
    </row>
    <row r="1537" spans="35:39">
      <c r="AI1537" s="359" t="s">
        <v>759</v>
      </c>
    </row>
    <row r="1538" spans="35:39" ht="15" thickBot="1"/>
    <row r="1539" spans="35:39">
      <c r="AI1539" s="367" t="s">
        <v>1068</v>
      </c>
      <c r="AJ1539" s="367" t="s">
        <v>1067</v>
      </c>
      <c r="AK1539" s="367" t="s">
        <v>756</v>
      </c>
      <c r="AL1539" s="367" t="s">
        <v>755</v>
      </c>
      <c r="AM1539" s="367" t="s">
        <v>754</v>
      </c>
    </row>
    <row r="1540" spans="35:39">
      <c r="AI1540" s="366">
        <v>5.0000000000000001E-3</v>
      </c>
      <c r="AJ1540" s="366">
        <v>5.1629952637297135E-3</v>
      </c>
      <c r="AK1540" s="366">
        <v>0</v>
      </c>
      <c r="AL1540" s="365">
        <v>0</v>
      </c>
      <c r="AM1540" s="365">
        <v>0</v>
      </c>
    </row>
    <row r="1541" spans="35:39">
      <c r="AI1541" s="364">
        <v>5.1629952637297135E-3</v>
      </c>
      <c r="AJ1541" s="364">
        <v>5.3259905274594269E-3</v>
      </c>
      <c r="AK1541" s="364">
        <v>0</v>
      </c>
      <c r="AL1541" s="363">
        <v>0</v>
      </c>
      <c r="AM1541" s="363">
        <v>0</v>
      </c>
    </row>
    <row r="1542" spans="35:39">
      <c r="AI1542" s="364">
        <v>5.3259905274594269E-3</v>
      </c>
      <c r="AJ1542" s="364">
        <v>5.4889857911891403E-3</v>
      </c>
      <c r="AK1542" s="364">
        <v>0</v>
      </c>
      <c r="AL1542" s="363">
        <v>0</v>
      </c>
      <c r="AM1542" s="363">
        <v>0</v>
      </c>
    </row>
    <row r="1543" spans="35:39">
      <c r="AI1543" s="364">
        <v>5.4889857911891403E-3</v>
      </c>
      <c r="AJ1543" s="364">
        <v>5.6519810549188537E-3</v>
      </c>
      <c r="AK1543" s="364">
        <v>0</v>
      </c>
      <c r="AL1543" s="363">
        <v>0</v>
      </c>
      <c r="AM1543" s="363">
        <v>0</v>
      </c>
    </row>
    <row r="1544" spans="35:39">
      <c r="AI1544" s="364">
        <v>5.6519810549188537E-3</v>
      </c>
      <c r="AJ1544" s="364">
        <v>5.8149763186485671E-3</v>
      </c>
      <c r="AK1544" s="364">
        <v>1</v>
      </c>
      <c r="AL1544" s="363">
        <v>1E-3</v>
      </c>
      <c r="AM1544" s="363">
        <v>6.135147593357364</v>
      </c>
    </row>
    <row r="1545" spans="35:39">
      <c r="AI1545" s="364">
        <v>5.8149763186485671E-3</v>
      </c>
      <c r="AJ1545" s="364">
        <v>5.9779715823782805E-3</v>
      </c>
      <c r="AK1545" s="364">
        <v>2</v>
      </c>
      <c r="AL1545" s="363">
        <v>2E-3</v>
      </c>
      <c r="AM1545" s="363">
        <v>12.270295186714728</v>
      </c>
    </row>
    <row r="1546" spans="35:39">
      <c r="AI1546" s="364">
        <v>5.9779715823782805E-3</v>
      </c>
      <c r="AJ1546" s="364">
        <v>6.1409668461079939E-3</v>
      </c>
      <c r="AK1546" s="364">
        <v>0</v>
      </c>
      <c r="AL1546" s="363">
        <v>0</v>
      </c>
      <c r="AM1546" s="363">
        <v>0</v>
      </c>
    </row>
    <row r="1547" spans="35:39">
      <c r="AI1547" s="364">
        <v>6.1409668461079939E-3</v>
      </c>
      <c r="AJ1547" s="364">
        <v>6.3039621098377081E-3</v>
      </c>
      <c r="AK1547" s="364">
        <v>18</v>
      </c>
      <c r="AL1547" s="363">
        <v>1.7999999999999999E-2</v>
      </c>
      <c r="AM1547" s="363">
        <v>110.43265668043196</v>
      </c>
    </row>
    <row r="1548" spans="35:39">
      <c r="AI1548" s="364">
        <v>6.3039621098377081E-3</v>
      </c>
      <c r="AJ1548" s="364">
        <v>6.4669573735674215E-3</v>
      </c>
      <c r="AK1548" s="364">
        <v>45</v>
      </c>
      <c r="AL1548" s="363">
        <v>4.4999999999999998E-2</v>
      </c>
      <c r="AM1548" s="363">
        <v>276.08164170108137</v>
      </c>
    </row>
    <row r="1549" spans="35:39">
      <c r="AI1549" s="364">
        <v>6.4669573735674215E-3</v>
      </c>
      <c r="AJ1549" s="364">
        <v>6.6299526372971349E-3</v>
      </c>
      <c r="AK1549" s="364">
        <v>92</v>
      </c>
      <c r="AL1549" s="363">
        <v>9.1999999999999998E-2</v>
      </c>
      <c r="AM1549" s="363">
        <v>564.43357858887748</v>
      </c>
    </row>
    <row r="1550" spans="35:39">
      <c r="AI1550" s="364">
        <v>6.6299526372971349E-3</v>
      </c>
      <c r="AJ1550" s="364">
        <v>6.7929479010268483E-3</v>
      </c>
      <c r="AK1550" s="364">
        <v>153</v>
      </c>
      <c r="AL1550" s="363">
        <v>0.153</v>
      </c>
      <c r="AM1550" s="363">
        <v>938.67758178367671</v>
      </c>
    </row>
    <row r="1551" spans="35:39">
      <c r="AI1551" s="364">
        <v>6.7929479010268483E-3</v>
      </c>
      <c r="AJ1551" s="364">
        <v>6.9559431647565617E-3</v>
      </c>
      <c r="AK1551" s="364">
        <v>155</v>
      </c>
      <c r="AL1551" s="363">
        <v>0.155</v>
      </c>
      <c r="AM1551" s="363">
        <v>950.94787697039146</v>
      </c>
    </row>
    <row r="1552" spans="35:39">
      <c r="AI1552" s="364">
        <v>6.9559431647565617E-3</v>
      </c>
      <c r="AJ1552" s="364">
        <v>7.1189384284862751E-3</v>
      </c>
      <c r="AK1552" s="364">
        <v>190</v>
      </c>
      <c r="AL1552" s="363">
        <v>0.19</v>
      </c>
      <c r="AM1552" s="363">
        <v>1165.6780427378992</v>
      </c>
    </row>
    <row r="1553" spans="35:39">
      <c r="AI1553" s="364">
        <v>7.1189384284862751E-3</v>
      </c>
      <c r="AJ1553" s="364">
        <v>7.2819336922159885E-3</v>
      </c>
      <c r="AK1553" s="364">
        <v>157</v>
      </c>
      <c r="AL1553" s="363">
        <v>0.157</v>
      </c>
      <c r="AM1553" s="363">
        <v>963.21817215710621</v>
      </c>
    </row>
    <row r="1554" spans="35:39">
      <c r="AI1554" s="364">
        <v>7.2819336922159885E-3</v>
      </c>
      <c r="AJ1554" s="364">
        <v>7.4449289559457019E-3</v>
      </c>
      <c r="AK1554" s="364">
        <v>93</v>
      </c>
      <c r="AL1554" s="363">
        <v>9.2999999999999999E-2</v>
      </c>
      <c r="AM1554" s="363">
        <v>570.56872618223485</v>
      </c>
    </row>
    <row r="1555" spans="35:39">
      <c r="AI1555" s="364">
        <v>7.4449289559457019E-3</v>
      </c>
      <c r="AJ1555" s="364">
        <v>7.6079242196754153E-3</v>
      </c>
      <c r="AK1555" s="364">
        <v>54</v>
      </c>
      <c r="AL1555" s="363">
        <v>5.3999999999999999E-2</v>
      </c>
      <c r="AM1555" s="363">
        <v>331.29797004129767</v>
      </c>
    </row>
    <row r="1556" spans="35:39">
      <c r="AI1556" s="364">
        <v>7.6079242196754153E-3</v>
      </c>
      <c r="AJ1556" s="364">
        <v>7.7709194834051287E-3</v>
      </c>
      <c r="AK1556" s="364">
        <v>25</v>
      </c>
      <c r="AL1556" s="363">
        <v>2.5000000000000001E-2</v>
      </c>
      <c r="AM1556" s="363">
        <v>153.37868983393412</v>
      </c>
    </row>
    <row r="1557" spans="35:39">
      <c r="AI1557" s="364">
        <v>7.7709194834051287E-3</v>
      </c>
      <c r="AJ1557" s="364">
        <v>7.9339147471348421E-3</v>
      </c>
      <c r="AK1557" s="364">
        <v>9</v>
      </c>
      <c r="AL1557" s="363">
        <v>8.9999999999999993E-3</v>
      </c>
      <c r="AM1557" s="363">
        <v>55.216328340216272</v>
      </c>
    </row>
    <row r="1558" spans="35:39">
      <c r="AI1558" s="364">
        <v>7.9339147471348421E-3</v>
      </c>
      <c r="AJ1558" s="364">
        <v>8.0969100108645563E-3</v>
      </c>
      <c r="AK1558" s="364">
        <v>5</v>
      </c>
      <c r="AL1558" s="363">
        <v>5.0000000000000001E-3</v>
      </c>
      <c r="AM1558" s="363">
        <v>30.675737966786659</v>
      </c>
    </row>
    <row r="1559" spans="35:39" ht="15" thickBot="1">
      <c r="AI1559" s="362">
        <v>8.0969100108645563E-3</v>
      </c>
      <c r="AJ1559" s="362">
        <v>8.2599052745942689E-3</v>
      </c>
      <c r="AK1559" s="362">
        <v>1</v>
      </c>
      <c r="AL1559" s="361">
        <v>1E-3</v>
      </c>
      <c r="AM1559" s="361">
        <v>6.1351475933573969</v>
      </c>
    </row>
    <row r="1584" spans="35:35">
      <c r="AI1584" s="359" t="s">
        <v>759</v>
      </c>
    </row>
    <row r="1585" spans="35:39" ht="15" thickBot="1"/>
    <row r="1586" spans="35:39">
      <c r="AI1586" s="367" t="s">
        <v>1068</v>
      </c>
      <c r="AJ1586" s="367" t="s">
        <v>1067</v>
      </c>
      <c r="AK1586" s="367" t="s">
        <v>756</v>
      </c>
      <c r="AL1586" s="367" t="s">
        <v>755</v>
      </c>
      <c r="AM1586" s="367" t="s">
        <v>754</v>
      </c>
    </row>
    <row r="1587" spans="35:39">
      <c r="AI1587" s="366">
        <v>0.06</v>
      </c>
      <c r="AJ1587" s="366">
        <v>6.1775170861038634E-2</v>
      </c>
      <c r="AK1587" s="366">
        <v>0</v>
      </c>
      <c r="AL1587" s="365">
        <v>0</v>
      </c>
      <c r="AM1587" s="365">
        <v>0</v>
      </c>
    </row>
    <row r="1588" spans="35:39">
      <c r="AI1588" s="364">
        <v>6.1775170861038634E-2</v>
      </c>
      <c r="AJ1588" s="364">
        <v>6.3550341722077269E-2</v>
      </c>
      <c r="AK1588" s="364">
        <v>0</v>
      </c>
      <c r="AL1588" s="363">
        <v>0</v>
      </c>
      <c r="AM1588" s="363">
        <v>0</v>
      </c>
    </row>
    <row r="1589" spans="35:39">
      <c r="AI1589" s="364">
        <v>6.3550341722077269E-2</v>
      </c>
      <c r="AJ1589" s="364">
        <v>6.5325512583115891E-2</v>
      </c>
      <c r="AK1589" s="364">
        <v>0</v>
      </c>
      <c r="AL1589" s="363">
        <v>0</v>
      </c>
      <c r="AM1589" s="363">
        <v>0</v>
      </c>
    </row>
    <row r="1590" spans="35:39">
      <c r="AI1590" s="364">
        <v>6.5325512583115891E-2</v>
      </c>
      <c r="AJ1590" s="364">
        <v>6.7100683444154527E-2</v>
      </c>
      <c r="AK1590" s="364">
        <v>1</v>
      </c>
      <c r="AL1590" s="363">
        <v>1E-3</v>
      </c>
      <c r="AM1590" s="363">
        <v>0.5633260560704052</v>
      </c>
    </row>
    <row r="1591" spans="35:39">
      <c r="AI1591" s="364">
        <v>6.7100683444154527E-2</v>
      </c>
      <c r="AJ1591" s="364">
        <v>6.8875854305193163E-2</v>
      </c>
      <c r="AK1591" s="364">
        <v>1</v>
      </c>
      <c r="AL1591" s="363">
        <v>1E-3</v>
      </c>
      <c r="AM1591" s="363">
        <v>0.5633260560704052</v>
      </c>
    </row>
    <row r="1592" spans="35:39">
      <c r="AI1592" s="364">
        <v>6.8875854305193163E-2</v>
      </c>
      <c r="AJ1592" s="364">
        <v>7.0651025166231798E-2</v>
      </c>
      <c r="AK1592" s="364">
        <v>2</v>
      </c>
      <c r="AL1592" s="363">
        <v>2E-3</v>
      </c>
      <c r="AM1592" s="363">
        <v>1.1266521121408104</v>
      </c>
    </row>
    <row r="1593" spans="35:39">
      <c r="AI1593" s="364">
        <v>7.0651025166231798E-2</v>
      </c>
      <c r="AJ1593" s="364">
        <v>7.2426196027270434E-2</v>
      </c>
      <c r="AK1593" s="364">
        <v>3</v>
      </c>
      <c r="AL1593" s="363">
        <v>3.0000000000000001E-3</v>
      </c>
      <c r="AM1593" s="363">
        <v>1.6899781682112156</v>
      </c>
    </row>
    <row r="1594" spans="35:39">
      <c r="AI1594" s="364">
        <v>7.2426196027270434E-2</v>
      </c>
      <c r="AJ1594" s="364">
        <v>7.4201366888309056E-2</v>
      </c>
      <c r="AK1594" s="364">
        <v>20</v>
      </c>
      <c r="AL1594" s="363">
        <v>0.02</v>
      </c>
      <c r="AM1594" s="363">
        <v>11.266521121408193</v>
      </c>
    </row>
    <row r="1595" spans="35:39">
      <c r="AI1595" s="364">
        <v>7.4201366888309056E-2</v>
      </c>
      <c r="AJ1595" s="364">
        <v>7.5976537749347692E-2</v>
      </c>
      <c r="AK1595" s="364">
        <v>41</v>
      </c>
      <c r="AL1595" s="363">
        <v>4.1000000000000002E-2</v>
      </c>
      <c r="AM1595" s="363">
        <v>23.096368298886613</v>
      </c>
    </row>
    <row r="1596" spans="35:39">
      <c r="AI1596" s="364">
        <v>7.5976537749347692E-2</v>
      </c>
      <c r="AJ1596" s="364">
        <v>7.7751708610386328E-2</v>
      </c>
      <c r="AK1596" s="364">
        <v>84</v>
      </c>
      <c r="AL1596" s="363">
        <v>8.4000000000000005E-2</v>
      </c>
      <c r="AM1596" s="363">
        <v>47.319388709914037</v>
      </c>
    </row>
    <row r="1597" spans="35:39">
      <c r="AI1597" s="364">
        <v>7.7751708610386328E-2</v>
      </c>
      <c r="AJ1597" s="364">
        <v>7.9526879471424963E-2</v>
      </c>
      <c r="AK1597" s="364">
        <v>116</v>
      </c>
      <c r="AL1597" s="363">
        <v>0.11600000000000001</v>
      </c>
      <c r="AM1597" s="363">
        <v>65.345822504167003</v>
      </c>
    </row>
    <row r="1598" spans="35:39">
      <c r="AI1598" s="364">
        <v>7.9526879471424963E-2</v>
      </c>
      <c r="AJ1598" s="364">
        <v>8.1302050332463599E-2</v>
      </c>
      <c r="AK1598" s="364">
        <v>158</v>
      </c>
      <c r="AL1598" s="363">
        <v>0.158</v>
      </c>
      <c r="AM1598" s="363">
        <v>89.005516859124029</v>
      </c>
    </row>
    <row r="1599" spans="35:39">
      <c r="AI1599" s="364">
        <v>8.1302050332463599E-2</v>
      </c>
      <c r="AJ1599" s="364">
        <v>8.3077221193502221E-2</v>
      </c>
      <c r="AK1599" s="364">
        <v>171</v>
      </c>
      <c r="AL1599" s="363">
        <v>0.17100000000000001</v>
      </c>
      <c r="AM1599" s="363">
        <v>96.328755588040053</v>
      </c>
    </row>
    <row r="1600" spans="35:39">
      <c r="AI1600" s="364">
        <v>8.3077221193502221E-2</v>
      </c>
      <c r="AJ1600" s="364">
        <v>8.4852392054540857E-2</v>
      </c>
      <c r="AK1600" s="364">
        <v>149</v>
      </c>
      <c r="AL1600" s="363">
        <v>0.14899999999999999</v>
      </c>
      <c r="AM1600" s="363">
        <v>83.935582354490364</v>
      </c>
    </row>
    <row r="1601" spans="35:39">
      <c r="AI1601" s="364">
        <v>8.4852392054540857E-2</v>
      </c>
      <c r="AJ1601" s="364">
        <v>8.6627562915579492E-2</v>
      </c>
      <c r="AK1601" s="364">
        <v>122</v>
      </c>
      <c r="AL1601" s="363">
        <v>0.122</v>
      </c>
      <c r="AM1601" s="363">
        <v>68.725778840589427</v>
      </c>
    </row>
    <row r="1602" spans="35:39">
      <c r="AI1602" s="364">
        <v>8.6627562915579492E-2</v>
      </c>
      <c r="AJ1602" s="364">
        <v>8.8402733776618128E-2</v>
      </c>
      <c r="AK1602" s="364">
        <v>69</v>
      </c>
      <c r="AL1602" s="363">
        <v>6.9000000000000006E-2</v>
      </c>
      <c r="AM1602" s="363">
        <v>38.869497868857962</v>
      </c>
    </row>
    <row r="1603" spans="35:39">
      <c r="AI1603" s="364">
        <v>8.8402733776618128E-2</v>
      </c>
      <c r="AJ1603" s="364">
        <v>9.0177904637656764E-2</v>
      </c>
      <c r="AK1603" s="364">
        <v>34</v>
      </c>
      <c r="AL1603" s="363">
        <v>3.4000000000000002E-2</v>
      </c>
      <c r="AM1603" s="363">
        <v>19.153085906393777</v>
      </c>
    </row>
    <row r="1604" spans="35:39">
      <c r="AI1604" s="364">
        <v>9.0177904637656764E-2</v>
      </c>
      <c r="AJ1604" s="364">
        <v>9.1953075498695386E-2</v>
      </c>
      <c r="AK1604" s="364">
        <v>15</v>
      </c>
      <c r="AL1604" s="363">
        <v>1.4999999999999999E-2</v>
      </c>
      <c r="AM1604" s="363">
        <v>8.4498908410561437</v>
      </c>
    </row>
    <row r="1605" spans="35:39">
      <c r="AI1605" s="364">
        <v>9.1953075498695386E-2</v>
      </c>
      <c r="AJ1605" s="364">
        <v>9.3728246359734022E-2</v>
      </c>
      <c r="AK1605" s="364">
        <v>11</v>
      </c>
      <c r="AL1605" s="363">
        <v>1.0999999999999999E-2</v>
      </c>
      <c r="AM1605" s="363">
        <v>6.1965866167744572</v>
      </c>
    </row>
    <row r="1606" spans="35:39" ht="15" thickBot="1">
      <c r="AI1606" s="362">
        <v>9.3728246359734022E-2</v>
      </c>
      <c r="AJ1606" s="362">
        <v>9.5503417220772657E-2</v>
      </c>
      <c r="AK1606" s="362">
        <v>3</v>
      </c>
      <c r="AL1606" s="361">
        <v>3.0000000000000001E-3</v>
      </c>
      <c r="AM1606" s="361">
        <v>1.6899781682112156</v>
      </c>
    </row>
    <row r="1631" spans="35:35">
      <c r="AI1631" s="359" t="s">
        <v>759</v>
      </c>
    </row>
    <row r="1632" spans="35:35" ht="15" thickBot="1"/>
    <row r="1633" spans="35:39">
      <c r="AI1633" s="367" t="s">
        <v>1068</v>
      </c>
      <c r="AJ1633" s="367" t="s">
        <v>1067</v>
      </c>
      <c r="AK1633" s="367" t="s">
        <v>756</v>
      </c>
      <c r="AL1633" s="367" t="s">
        <v>755</v>
      </c>
      <c r="AM1633" s="367" t="s">
        <v>754</v>
      </c>
    </row>
    <row r="1634" spans="35:39">
      <c r="AI1634" s="366">
        <v>0.05</v>
      </c>
      <c r="AJ1634" s="366">
        <v>5.21825E-2</v>
      </c>
      <c r="AK1634" s="366">
        <v>1</v>
      </c>
      <c r="AL1634" s="365">
        <v>1E-3</v>
      </c>
      <c r="AM1634" s="365">
        <v>0.45819014891179904</v>
      </c>
    </row>
    <row r="1635" spans="35:39">
      <c r="AI1635" s="364">
        <v>5.21825E-2</v>
      </c>
      <c r="AJ1635" s="364">
        <v>5.4364999999999997E-2</v>
      </c>
      <c r="AK1635" s="364">
        <v>6</v>
      </c>
      <c r="AL1635" s="363">
        <v>6.0000000000000001E-3</v>
      </c>
      <c r="AM1635" s="363">
        <v>2.7491408934707944</v>
      </c>
    </row>
    <row r="1636" spans="35:39">
      <c r="AI1636" s="364">
        <v>5.4364999999999997E-2</v>
      </c>
      <c r="AJ1636" s="364">
        <v>5.6547499999999994E-2</v>
      </c>
      <c r="AK1636" s="364">
        <v>12</v>
      </c>
      <c r="AL1636" s="363">
        <v>1.2E-2</v>
      </c>
      <c r="AM1636" s="363">
        <v>5.4982817869415888</v>
      </c>
    </row>
    <row r="1637" spans="35:39">
      <c r="AI1637" s="364">
        <v>5.6547499999999994E-2</v>
      </c>
      <c r="AJ1637" s="364">
        <v>5.8729999999999991E-2</v>
      </c>
      <c r="AK1637" s="364">
        <v>13</v>
      </c>
      <c r="AL1637" s="363">
        <v>1.2999999999999999E-2</v>
      </c>
      <c r="AM1637" s="363">
        <v>5.9564719358533873</v>
      </c>
    </row>
    <row r="1638" spans="35:39">
      <c r="AI1638" s="364">
        <v>5.8729999999999991E-2</v>
      </c>
      <c r="AJ1638" s="364">
        <v>6.0912499999999994E-2</v>
      </c>
      <c r="AK1638" s="364">
        <v>43</v>
      </c>
      <c r="AL1638" s="363">
        <v>4.2999999999999997E-2</v>
      </c>
      <c r="AM1638" s="363">
        <v>19.702176403207293</v>
      </c>
    </row>
    <row r="1639" spans="35:39">
      <c r="AI1639" s="364">
        <v>6.0912499999999994E-2</v>
      </c>
      <c r="AJ1639" s="364">
        <v>6.3094999999999984E-2</v>
      </c>
      <c r="AK1639" s="364">
        <v>54</v>
      </c>
      <c r="AL1639" s="363">
        <v>5.3999999999999999E-2</v>
      </c>
      <c r="AM1639" s="363">
        <v>24.742268041237228</v>
      </c>
    </row>
    <row r="1640" spans="35:39">
      <c r="AI1640" s="364">
        <v>6.3094999999999984E-2</v>
      </c>
      <c r="AJ1640" s="364">
        <v>6.5277499999999988E-2</v>
      </c>
      <c r="AK1640" s="364">
        <v>105</v>
      </c>
      <c r="AL1640" s="363">
        <v>0.105</v>
      </c>
      <c r="AM1640" s="363">
        <v>48.109965635738746</v>
      </c>
    </row>
    <row r="1641" spans="35:39">
      <c r="AI1641" s="364">
        <v>6.5277499999999988E-2</v>
      </c>
      <c r="AJ1641" s="364">
        <v>6.7459999999999992E-2</v>
      </c>
      <c r="AK1641" s="364">
        <v>133</v>
      </c>
      <c r="AL1641" s="363">
        <v>0.13300000000000001</v>
      </c>
      <c r="AM1641" s="363">
        <v>60.939289805269084</v>
      </c>
    </row>
    <row r="1642" spans="35:39">
      <c r="AI1642" s="364">
        <v>6.7459999999999992E-2</v>
      </c>
      <c r="AJ1642" s="364">
        <v>6.9642499999999982E-2</v>
      </c>
      <c r="AK1642" s="364">
        <v>148</v>
      </c>
      <c r="AL1642" s="363">
        <v>0.14799999999999999</v>
      </c>
      <c r="AM1642" s="363">
        <v>67.812142038946476</v>
      </c>
    </row>
    <row r="1643" spans="35:39">
      <c r="AI1643" s="364">
        <v>6.9642499999999982E-2</v>
      </c>
      <c r="AJ1643" s="364">
        <v>7.1824999999999986E-2</v>
      </c>
      <c r="AK1643" s="364">
        <v>125</v>
      </c>
      <c r="AL1643" s="363">
        <v>0.125</v>
      </c>
      <c r="AM1643" s="363">
        <v>57.273768613974696</v>
      </c>
    </row>
    <row r="1644" spans="35:39">
      <c r="AI1644" s="364">
        <v>7.1824999999999986E-2</v>
      </c>
      <c r="AJ1644" s="364">
        <v>7.4007499999999976E-2</v>
      </c>
      <c r="AK1644" s="364">
        <v>127</v>
      </c>
      <c r="AL1644" s="363">
        <v>0.127</v>
      </c>
      <c r="AM1644" s="363">
        <v>58.190148911798666</v>
      </c>
    </row>
    <row r="1645" spans="35:39">
      <c r="AI1645" s="364">
        <v>7.4007499999999976E-2</v>
      </c>
      <c r="AJ1645" s="364">
        <v>7.618999999999998E-2</v>
      </c>
      <c r="AK1645" s="364">
        <v>91</v>
      </c>
      <c r="AL1645" s="363">
        <v>9.0999999999999998E-2</v>
      </c>
      <c r="AM1645" s="363">
        <v>41.695303550973577</v>
      </c>
    </row>
    <row r="1646" spans="35:39">
      <c r="AI1646" s="364">
        <v>7.618999999999998E-2</v>
      </c>
      <c r="AJ1646" s="364">
        <v>7.837249999999997E-2</v>
      </c>
      <c r="AK1646" s="364">
        <v>59</v>
      </c>
      <c r="AL1646" s="363">
        <v>5.8999999999999997E-2</v>
      </c>
      <c r="AM1646" s="363">
        <v>27.033218785796226</v>
      </c>
    </row>
    <row r="1647" spans="35:39">
      <c r="AI1647" s="364">
        <v>7.837249999999997E-2</v>
      </c>
      <c r="AJ1647" s="364">
        <v>8.0554999999999974E-2</v>
      </c>
      <c r="AK1647" s="364">
        <v>37</v>
      </c>
      <c r="AL1647" s="363">
        <v>3.6999999999999998E-2</v>
      </c>
      <c r="AM1647" s="363">
        <v>16.953035509736509</v>
      </c>
    </row>
    <row r="1648" spans="35:39">
      <c r="AI1648" s="364">
        <v>8.0554999999999974E-2</v>
      </c>
      <c r="AJ1648" s="364">
        <v>8.2737499999999964E-2</v>
      </c>
      <c r="AK1648" s="364">
        <v>30</v>
      </c>
      <c r="AL1648" s="363">
        <v>0.03</v>
      </c>
      <c r="AM1648" s="363">
        <v>13.745704467354015</v>
      </c>
    </row>
    <row r="1649" spans="35:39">
      <c r="AI1649" s="364">
        <v>8.2737499999999964E-2</v>
      </c>
      <c r="AJ1649" s="364">
        <v>8.4919999999999968E-2</v>
      </c>
      <c r="AK1649" s="364">
        <v>11</v>
      </c>
      <c r="AL1649" s="363">
        <v>1.0999999999999999E-2</v>
      </c>
      <c r="AM1649" s="363">
        <v>5.0400916380297733</v>
      </c>
    </row>
    <row r="1650" spans="35:39">
      <c r="AI1650" s="364">
        <v>8.4919999999999968E-2</v>
      </c>
      <c r="AJ1650" s="364">
        <v>8.7102499999999972E-2</v>
      </c>
      <c r="AK1650" s="364">
        <v>3</v>
      </c>
      <c r="AL1650" s="363">
        <v>3.0000000000000001E-3</v>
      </c>
      <c r="AM1650" s="363">
        <v>1.3745704467353927</v>
      </c>
    </row>
    <row r="1651" spans="35:39">
      <c r="AI1651" s="364">
        <v>8.7102499999999972E-2</v>
      </c>
      <c r="AJ1651" s="364">
        <v>8.9284999999999962E-2</v>
      </c>
      <c r="AK1651" s="364">
        <v>1</v>
      </c>
      <c r="AL1651" s="363">
        <v>1E-3</v>
      </c>
      <c r="AM1651" s="363">
        <v>0.45819014891180049</v>
      </c>
    </row>
    <row r="1652" spans="35:39">
      <c r="AI1652" s="364">
        <v>8.9284999999999962E-2</v>
      </c>
      <c r="AJ1652" s="364">
        <v>9.1467499999999965E-2</v>
      </c>
      <c r="AK1652" s="364">
        <v>0</v>
      </c>
      <c r="AL1652" s="363">
        <v>0</v>
      </c>
      <c r="AM1652" s="363">
        <v>0</v>
      </c>
    </row>
    <row r="1653" spans="35:39" ht="15" thickBot="1">
      <c r="AI1653" s="362">
        <v>9.1467499999999965E-2</v>
      </c>
      <c r="AJ1653" s="362">
        <v>9.3649999999999956E-2</v>
      </c>
      <c r="AK1653" s="362">
        <v>1</v>
      </c>
      <c r="AL1653" s="361">
        <v>1E-3</v>
      </c>
      <c r="AM1653" s="361">
        <v>0.45819014891180049</v>
      </c>
    </row>
    <row r="1678" spans="35:39">
      <c r="AI1678" s="359" t="s">
        <v>759</v>
      </c>
    </row>
    <row r="1679" spans="35:39" ht="15" thickBot="1"/>
    <row r="1680" spans="35:39">
      <c r="AI1680" s="367" t="s">
        <v>1068</v>
      </c>
      <c r="AJ1680" s="367" t="s">
        <v>1067</v>
      </c>
      <c r="AK1680" s="367" t="s">
        <v>756</v>
      </c>
      <c r="AL1680" s="367" t="s">
        <v>755</v>
      </c>
      <c r="AM1680" s="367" t="s">
        <v>754</v>
      </c>
    </row>
    <row r="1681" spans="35:39">
      <c r="AI1681" s="366">
        <v>0.26</v>
      </c>
      <c r="AJ1681" s="366">
        <v>0.26274999999999998</v>
      </c>
      <c r="AK1681" s="366">
        <v>0</v>
      </c>
      <c r="AL1681" s="365">
        <v>0</v>
      </c>
      <c r="AM1681" s="365">
        <v>0</v>
      </c>
    </row>
    <row r="1682" spans="35:39">
      <c r="AI1682" s="364">
        <v>0.26274999999999998</v>
      </c>
      <c r="AJ1682" s="364">
        <v>0.26550000000000001</v>
      </c>
      <c r="AK1682" s="364">
        <v>1</v>
      </c>
      <c r="AL1682" s="363">
        <v>1E-3</v>
      </c>
      <c r="AM1682" s="363">
        <v>0.36363636363635965</v>
      </c>
    </row>
    <row r="1683" spans="35:39">
      <c r="AI1683" s="364">
        <v>0.26550000000000001</v>
      </c>
      <c r="AJ1683" s="364">
        <v>0.26824999999999999</v>
      </c>
      <c r="AK1683" s="364">
        <v>1</v>
      </c>
      <c r="AL1683" s="363">
        <v>1E-3</v>
      </c>
      <c r="AM1683" s="363">
        <v>0.36363636363636698</v>
      </c>
    </row>
    <row r="1684" spans="35:39">
      <c r="AI1684" s="364">
        <v>0.26824999999999999</v>
      </c>
      <c r="AJ1684" s="364">
        <v>0.27100000000000002</v>
      </c>
      <c r="AK1684" s="364">
        <v>7</v>
      </c>
      <c r="AL1684" s="363">
        <v>7.0000000000000001E-3</v>
      </c>
      <c r="AM1684" s="363">
        <v>2.5454545454545174</v>
      </c>
    </row>
    <row r="1685" spans="35:39">
      <c r="AI1685" s="364">
        <v>0.27100000000000002</v>
      </c>
      <c r="AJ1685" s="364">
        <v>0.27374999999999999</v>
      </c>
      <c r="AK1685" s="364">
        <v>12</v>
      </c>
      <c r="AL1685" s="363">
        <v>1.2E-2</v>
      </c>
      <c r="AM1685" s="363">
        <v>4.3636363636364042</v>
      </c>
    </row>
    <row r="1686" spans="35:39">
      <c r="AI1686" s="364">
        <v>0.27374999999999999</v>
      </c>
      <c r="AJ1686" s="364">
        <v>0.27650000000000002</v>
      </c>
      <c r="AK1686" s="364">
        <v>31</v>
      </c>
      <c r="AL1686" s="363">
        <v>3.1E-2</v>
      </c>
      <c r="AM1686" s="363">
        <v>11.272727272727149</v>
      </c>
    </row>
    <row r="1687" spans="35:39">
      <c r="AI1687" s="364">
        <v>0.27650000000000002</v>
      </c>
      <c r="AJ1687" s="364">
        <v>0.27925</v>
      </c>
      <c r="AK1687" s="364">
        <v>47</v>
      </c>
      <c r="AL1687" s="363">
        <v>4.7E-2</v>
      </c>
      <c r="AM1687" s="363">
        <v>17.09090909090925</v>
      </c>
    </row>
    <row r="1688" spans="35:39">
      <c r="AI1688" s="364">
        <v>0.27925</v>
      </c>
      <c r="AJ1688" s="364">
        <v>0.28200000000000003</v>
      </c>
      <c r="AK1688" s="364">
        <v>71</v>
      </c>
      <c r="AL1688" s="363">
        <v>7.0999999999999994E-2</v>
      </c>
      <c r="AM1688" s="363">
        <v>25.818181818181532</v>
      </c>
    </row>
    <row r="1689" spans="35:39">
      <c r="AI1689" s="364">
        <v>0.28200000000000003</v>
      </c>
      <c r="AJ1689" s="364">
        <v>0.28475</v>
      </c>
      <c r="AK1689" s="364">
        <v>105</v>
      </c>
      <c r="AL1689" s="363">
        <v>0.105</v>
      </c>
      <c r="AM1689" s="363">
        <v>38.181818181818535</v>
      </c>
    </row>
    <row r="1690" spans="35:39">
      <c r="AI1690" s="364">
        <v>0.28475</v>
      </c>
      <c r="AJ1690" s="364">
        <v>0.28750000000000003</v>
      </c>
      <c r="AK1690" s="364">
        <v>114</v>
      </c>
      <c r="AL1690" s="363">
        <v>0.114</v>
      </c>
      <c r="AM1690" s="363">
        <v>41.454545454544999</v>
      </c>
    </row>
    <row r="1691" spans="35:39">
      <c r="AI1691" s="364">
        <v>0.28750000000000003</v>
      </c>
      <c r="AJ1691" s="364">
        <v>0.29025000000000001</v>
      </c>
      <c r="AK1691" s="364">
        <v>151</v>
      </c>
      <c r="AL1691" s="363">
        <v>0.151</v>
      </c>
      <c r="AM1691" s="363">
        <v>54.909090909091411</v>
      </c>
    </row>
    <row r="1692" spans="35:39">
      <c r="AI1692" s="364">
        <v>0.29025000000000001</v>
      </c>
      <c r="AJ1692" s="364">
        <v>0.29299999999999998</v>
      </c>
      <c r="AK1692" s="364">
        <v>152</v>
      </c>
      <c r="AL1692" s="363">
        <v>0.152</v>
      </c>
      <c r="AM1692" s="363">
        <v>55.272727272727778</v>
      </c>
    </row>
    <row r="1693" spans="35:39">
      <c r="AI1693" s="364">
        <v>0.29299999999999998</v>
      </c>
      <c r="AJ1693" s="364">
        <v>0.29575000000000001</v>
      </c>
      <c r="AK1693" s="364">
        <v>112</v>
      </c>
      <c r="AL1693" s="363">
        <v>0.112</v>
      </c>
      <c r="AM1693" s="363">
        <v>40.727272727272279</v>
      </c>
    </row>
    <row r="1694" spans="35:39">
      <c r="AI1694" s="364">
        <v>0.29575000000000001</v>
      </c>
      <c r="AJ1694" s="364">
        <v>0.29849999999999999</v>
      </c>
      <c r="AK1694" s="364">
        <v>76</v>
      </c>
      <c r="AL1694" s="363">
        <v>7.5999999999999998E-2</v>
      </c>
      <c r="AM1694" s="363">
        <v>27.636363636363889</v>
      </c>
    </row>
    <row r="1695" spans="35:39">
      <c r="AI1695" s="364">
        <v>0.29849999999999999</v>
      </c>
      <c r="AJ1695" s="364">
        <v>0.30125000000000002</v>
      </c>
      <c r="AK1695" s="364">
        <v>58</v>
      </c>
      <c r="AL1695" s="363">
        <v>5.8000000000000003E-2</v>
      </c>
      <c r="AM1695" s="363">
        <v>21.090909090908859</v>
      </c>
    </row>
    <row r="1696" spans="35:39">
      <c r="AI1696" s="364">
        <v>0.30125000000000002</v>
      </c>
      <c r="AJ1696" s="364">
        <v>0.30399999999999999</v>
      </c>
      <c r="AK1696" s="364">
        <v>26</v>
      </c>
      <c r="AL1696" s="363">
        <v>2.5999999999999999E-2</v>
      </c>
      <c r="AM1696" s="363">
        <v>9.4545454545455403</v>
      </c>
    </row>
    <row r="1697" spans="35:39">
      <c r="AI1697" s="364">
        <v>0.30399999999999999</v>
      </c>
      <c r="AJ1697" s="364">
        <v>0.30675000000000002</v>
      </c>
      <c r="AK1697" s="364">
        <v>18</v>
      </c>
      <c r="AL1697" s="363">
        <v>1.7999999999999999E-2</v>
      </c>
      <c r="AM1697" s="363">
        <v>6.545454545454473</v>
      </c>
    </row>
    <row r="1698" spans="35:39">
      <c r="AI1698" s="364">
        <v>0.30675000000000002</v>
      </c>
      <c r="AJ1698" s="364">
        <v>0.3095</v>
      </c>
      <c r="AK1698" s="364">
        <v>11</v>
      </c>
      <c r="AL1698" s="363">
        <v>1.0999999999999999E-2</v>
      </c>
      <c r="AM1698" s="363">
        <v>4.0000000000000364</v>
      </c>
    </row>
    <row r="1699" spans="35:39">
      <c r="AI1699" s="364">
        <v>0.3095</v>
      </c>
      <c r="AJ1699" s="364">
        <v>0.31225000000000003</v>
      </c>
      <c r="AK1699" s="364">
        <v>4</v>
      </c>
      <c r="AL1699" s="363">
        <v>4.0000000000000001E-3</v>
      </c>
      <c r="AM1699" s="363">
        <v>1.4545454545454386</v>
      </c>
    </row>
    <row r="1700" spans="35:39" ht="15" thickBot="1">
      <c r="AI1700" s="362">
        <v>0.31225000000000003</v>
      </c>
      <c r="AJ1700" s="362">
        <v>0.315</v>
      </c>
      <c r="AK1700" s="362">
        <v>3</v>
      </c>
      <c r="AL1700" s="361">
        <v>3.0000000000000001E-3</v>
      </c>
      <c r="AM1700" s="361">
        <v>1.090909090909101</v>
      </c>
    </row>
    <row r="1725" spans="35:39">
      <c r="AI1725" s="359" t="s">
        <v>759</v>
      </c>
    </row>
    <row r="1726" spans="35:39" ht="15" thickBot="1"/>
    <row r="1727" spans="35:39">
      <c r="AI1727" s="367" t="s">
        <v>1068</v>
      </c>
      <c r="AJ1727" s="367" t="s">
        <v>1067</v>
      </c>
      <c r="AK1727" s="367" t="s">
        <v>756</v>
      </c>
      <c r="AL1727" s="367" t="s">
        <v>755</v>
      </c>
      <c r="AM1727" s="367" t="s">
        <v>754</v>
      </c>
    </row>
    <row r="1728" spans="35:39">
      <c r="AI1728" s="366">
        <v>1.3</v>
      </c>
      <c r="AJ1728" s="366">
        <v>1.3225</v>
      </c>
      <c r="AK1728" s="366">
        <v>0</v>
      </c>
      <c r="AL1728" s="365">
        <v>0</v>
      </c>
      <c r="AM1728" s="365">
        <v>0</v>
      </c>
    </row>
    <row r="1729" spans="35:39">
      <c r="AI1729" s="364">
        <v>1.3225</v>
      </c>
      <c r="AJ1729" s="364">
        <v>1.345</v>
      </c>
      <c r="AK1729" s="364">
        <v>0</v>
      </c>
      <c r="AL1729" s="363">
        <v>0</v>
      </c>
      <c r="AM1729" s="363">
        <v>0</v>
      </c>
    </row>
    <row r="1730" spans="35:39">
      <c r="AI1730" s="364">
        <v>1.345</v>
      </c>
      <c r="AJ1730" s="364">
        <v>1.3674999999999999</v>
      </c>
      <c r="AK1730" s="364">
        <v>0</v>
      </c>
      <c r="AL1730" s="363">
        <v>0</v>
      </c>
      <c r="AM1730" s="363">
        <v>0</v>
      </c>
    </row>
    <row r="1731" spans="35:39">
      <c r="AI1731" s="364">
        <v>1.3674999999999999</v>
      </c>
      <c r="AJ1731" s="364">
        <v>1.3900000000000001</v>
      </c>
      <c r="AK1731" s="364">
        <v>3</v>
      </c>
      <c r="AL1731" s="363">
        <v>3.0000000000000001E-3</v>
      </c>
      <c r="AM1731" s="363">
        <v>0.13333333333333222</v>
      </c>
    </row>
    <row r="1732" spans="35:39">
      <c r="AI1732" s="364">
        <v>1.3900000000000001</v>
      </c>
      <c r="AJ1732" s="364">
        <v>1.4125000000000001</v>
      </c>
      <c r="AK1732" s="364">
        <v>21</v>
      </c>
      <c r="AL1732" s="363">
        <v>2.1000000000000001E-2</v>
      </c>
      <c r="AM1732" s="363">
        <v>0.9333333333333349</v>
      </c>
    </row>
    <row r="1733" spans="35:39">
      <c r="AI1733" s="364">
        <v>1.4125000000000001</v>
      </c>
      <c r="AJ1733" s="364">
        <v>1.4350000000000001</v>
      </c>
      <c r="AK1733" s="364">
        <v>64</v>
      </c>
      <c r="AL1733" s="363">
        <v>6.4000000000000001E-2</v>
      </c>
      <c r="AM1733" s="363">
        <v>2.844444444444449</v>
      </c>
    </row>
    <row r="1734" spans="35:39">
      <c r="AI1734" s="364">
        <v>1.4350000000000001</v>
      </c>
      <c r="AJ1734" s="364">
        <v>1.4575</v>
      </c>
      <c r="AK1734" s="364">
        <v>117</v>
      </c>
      <c r="AL1734" s="363">
        <v>0.11700000000000001</v>
      </c>
      <c r="AM1734" s="363">
        <v>5.2000000000000082</v>
      </c>
    </row>
    <row r="1735" spans="35:39">
      <c r="AI1735" s="364">
        <v>1.4575</v>
      </c>
      <c r="AJ1735" s="364">
        <v>1.48</v>
      </c>
      <c r="AK1735" s="364">
        <v>157</v>
      </c>
      <c r="AL1735" s="363">
        <v>0.157</v>
      </c>
      <c r="AM1735" s="363">
        <v>6.9777777777777885</v>
      </c>
    </row>
    <row r="1736" spans="35:39">
      <c r="AI1736" s="364">
        <v>1.48</v>
      </c>
      <c r="AJ1736" s="364">
        <v>1.5024999999999999</v>
      </c>
      <c r="AK1736" s="364">
        <v>180</v>
      </c>
      <c r="AL1736" s="363">
        <v>0.18</v>
      </c>
      <c r="AM1736" s="363">
        <v>8.0000000000000124</v>
      </c>
    </row>
    <row r="1737" spans="35:39">
      <c r="AI1737" s="364">
        <v>1.5024999999999999</v>
      </c>
      <c r="AJ1737" s="364">
        <v>1.5250000000000001</v>
      </c>
      <c r="AK1737" s="364">
        <v>134</v>
      </c>
      <c r="AL1737" s="363">
        <v>0.13400000000000001</v>
      </c>
      <c r="AM1737" s="363">
        <v>5.9555555555555069</v>
      </c>
    </row>
    <row r="1738" spans="35:39">
      <c r="AI1738" s="364">
        <v>1.5250000000000001</v>
      </c>
      <c r="AJ1738" s="364">
        <v>1.5475000000000001</v>
      </c>
      <c r="AK1738" s="364">
        <v>132</v>
      </c>
      <c r="AL1738" s="363">
        <v>0.13200000000000001</v>
      </c>
      <c r="AM1738" s="363">
        <v>5.866666666666676</v>
      </c>
    </row>
    <row r="1739" spans="35:39">
      <c r="AI1739" s="364">
        <v>1.5475000000000001</v>
      </c>
      <c r="AJ1739" s="364">
        <v>1.57</v>
      </c>
      <c r="AK1739" s="364">
        <v>76</v>
      </c>
      <c r="AL1739" s="363">
        <v>7.5999999999999998E-2</v>
      </c>
      <c r="AM1739" s="363">
        <v>3.3777777777777831</v>
      </c>
    </row>
    <row r="1740" spans="35:39">
      <c r="AI1740" s="364">
        <v>1.57</v>
      </c>
      <c r="AJ1740" s="364">
        <v>1.5925</v>
      </c>
      <c r="AK1740" s="364">
        <v>56</v>
      </c>
      <c r="AL1740" s="363">
        <v>5.6000000000000001E-2</v>
      </c>
      <c r="AM1740" s="363">
        <v>2.4888888888888929</v>
      </c>
    </row>
    <row r="1741" spans="35:39">
      <c r="AI1741" s="364">
        <v>1.5925</v>
      </c>
      <c r="AJ1741" s="364">
        <v>1.615</v>
      </c>
      <c r="AK1741" s="364">
        <v>33</v>
      </c>
      <c r="AL1741" s="363">
        <v>3.3000000000000002E-2</v>
      </c>
      <c r="AM1741" s="363">
        <v>1.466666666666669</v>
      </c>
    </row>
    <row r="1742" spans="35:39">
      <c r="AI1742" s="364">
        <v>1.615</v>
      </c>
      <c r="AJ1742" s="364">
        <v>1.6375</v>
      </c>
      <c r="AK1742" s="364">
        <v>9</v>
      </c>
      <c r="AL1742" s="363">
        <v>8.9999999999999993E-3</v>
      </c>
      <c r="AM1742" s="363">
        <v>0.40000000000000058</v>
      </c>
    </row>
    <row r="1743" spans="35:39">
      <c r="AI1743" s="364">
        <v>1.6375</v>
      </c>
      <c r="AJ1743" s="364">
        <v>1.6600000000000001</v>
      </c>
      <c r="AK1743" s="364">
        <v>8</v>
      </c>
      <c r="AL1743" s="363">
        <v>8.0000000000000002E-3</v>
      </c>
      <c r="AM1743" s="363">
        <v>0.35555555555555263</v>
      </c>
    </row>
    <row r="1744" spans="35:39">
      <c r="AI1744" s="364">
        <v>1.6600000000000001</v>
      </c>
      <c r="AJ1744" s="364">
        <v>1.6825000000000001</v>
      </c>
      <c r="AK1744" s="364">
        <v>8</v>
      </c>
      <c r="AL1744" s="363">
        <v>8.0000000000000002E-3</v>
      </c>
      <c r="AM1744" s="363">
        <v>0.35555555555555612</v>
      </c>
    </row>
    <row r="1745" spans="35:39">
      <c r="AI1745" s="364">
        <v>1.6825000000000001</v>
      </c>
      <c r="AJ1745" s="364">
        <v>1.7050000000000001</v>
      </c>
      <c r="AK1745" s="364">
        <v>0</v>
      </c>
      <c r="AL1745" s="363">
        <v>0</v>
      </c>
      <c r="AM1745" s="363">
        <v>0</v>
      </c>
    </row>
    <row r="1746" spans="35:39">
      <c r="AI1746" s="364">
        <v>1.7050000000000001</v>
      </c>
      <c r="AJ1746" s="364">
        <v>1.7275</v>
      </c>
      <c r="AK1746" s="364">
        <v>1</v>
      </c>
      <c r="AL1746" s="363">
        <v>1E-3</v>
      </c>
      <c r="AM1746" s="363">
        <v>4.4444444444444516E-2</v>
      </c>
    </row>
    <row r="1747" spans="35:39" ht="15" thickBot="1">
      <c r="AI1747" s="362">
        <v>1.7275</v>
      </c>
      <c r="AJ1747" s="362">
        <v>1.75</v>
      </c>
      <c r="AK1747" s="362">
        <v>1</v>
      </c>
      <c r="AL1747" s="361">
        <v>1E-3</v>
      </c>
      <c r="AM1747" s="361">
        <v>4.4444444444444516E-2</v>
      </c>
    </row>
    <row r="1772" spans="35:39">
      <c r="AI1772" s="359" t="s">
        <v>759</v>
      </c>
    </row>
    <row r="1773" spans="35:39" ht="15" thickBot="1"/>
    <row r="1774" spans="35:39">
      <c r="AI1774" s="367" t="s">
        <v>1068</v>
      </c>
      <c r="AJ1774" s="367" t="s">
        <v>1067</v>
      </c>
      <c r="AK1774" s="367" t="s">
        <v>756</v>
      </c>
      <c r="AL1774" s="367" t="s">
        <v>755</v>
      </c>
      <c r="AM1774" s="367" t="s">
        <v>754</v>
      </c>
    </row>
    <row r="1775" spans="35:39">
      <c r="AI1775" s="366">
        <v>0.21</v>
      </c>
      <c r="AJ1775" s="366">
        <v>0.2142</v>
      </c>
      <c r="AK1775" s="366">
        <v>1</v>
      </c>
      <c r="AL1775" s="365">
        <v>1E-3</v>
      </c>
      <c r="AM1775" s="365">
        <v>0.23809523809523758</v>
      </c>
    </row>
    <row r="1776" spans="35:39">
      <c r="AI1776" s="364">
        <v>0.2142</v>
      </c>
      <c r="AJ1776" s="364">
        <v>0.21839999999999998</v>
      </c>
      <c r="AK1776" s="364">
        <v>1</v>
      </c>
      <c r="AL1776" s="363">
        <v>1E-3</v>
      </c>
      <c r="AM1776" s="363">
        <v>0.23809523809523914</v>
      </c>
    </row>
    <row r="1777" spans="35:39">
      <c r="AI1777" s="364">
        <v>0.21839999999999998</v>
      </c>
      <c r="AJ1777" s="364">
        <v>0.22259999999999999</v>
      </c>
      <c r="AK1777" s="364">
        <v>0</v>
      </c>
      <c r="AL1777" s="363">
        <v>0</v>
      </c>
      <c r="AM1777" s="363">
        <v>0</v>
      </c>
    </row>
    <row r="1778" spans="35:39">
      <c r="AI1778" s="364">
        <v>0.22259999999999999</v>
      </c>
      <c r="AJ1778" s="364">
        <v>0.2268</v>
      </c>
      <c r="AK1778" s="364">
        <v>5</v>
      </c>
      <c r="AL1778" s="363">
        <v>5.0000000000000001E-3</v>
      </c>
      <c r="AM1778" s="363">
        <v>1.1904761904761878</v>
      </c>
    </row>
    <row r="1779" spans="35:39">
      <c r="AI1779" s="364">
        <v>0.2268</v>
      </c>
      <c r="AJ1779" s="364">
        <v>0.23099999999999998</v>
      </c>
      <c r="AK1779" s="364">
        <v>8</v>
      </c>
      <c r="AL1779" s="363">
        <v>8.0000000000000002E-3</v>
      </c>
      <c r="AM1779" s="363">
        <v>1.9047619047619131</v>
      </c>
    </row>
    <row r="1780" spans="35:39">
      <c r="AI1780" s="364">
        <v>0.23099999999999998</v>
      </c>
      <c r="AJ1780" s="364">
        <v>0.23519999999999999</v>
      </c>
      <c r="AK1780" s="364">
        <v>17</v>
      </c>
      <c r="AL1780" s="363">
        <v>1.7000000000000001E-2</v>
      </c>
      <c r="AM1780" s="363">
        <v>4.0476190476190386</v>
      </c>
    </row>
    <row r="1781" spans="35:39">
      <c r="AI1781" s="364">
        <v>0.23519999999999999</v>
      </c>
      <c r="AJ1781" s="364">
        <v>0.2394</v>
      </c>
      <c r="AK1781" s="364">
        <v>18</v>
      </c>
      <c r="AL1781" s="363">
        <v>1.7999999999999999E-2</v>
      </c>
      <c r="AM1781" s="363">
        <v>4.2857142857142758</v>
      </c>
    </row>
    <row r="1782" spans="35:39">
      <c r="AI1782" s="364">
        <v>0.2394</v>
      </c>
      <c r="AJ1782" s="364">
        <v>0.24359999999999998</v>
      </c>
      <c r="AK1782" s="364">
        <v>44</v>
      </c>
      <c r="AL1782" s="363">
        <v>4.3999999999999997E-2</v>
      </c>
      <c r="AM1782" s="363">
        <v>10.476190476190522</v>
      </c>
    </row>
    <row r="1783" spans="35:39">
      <c r="AI1783" s="364">
        <v>0.24359999999999998</v>
      </c>
      <c r="AJ1783" s="364">
        <v>0.24779999999999999</v>
      </c>
      <c r="AK1783" s="364">
        <v>58</v>
      </c>
      <c r="AL1783" s="363">
        <v>5.8000000000000003E-2</v>
      </c>
      <c r="AM1783" s="363">
        <v>13.80952380952378</v>
      </c>
    </row>
    <row r="1784" spans="35:39">
      <c r="AI1784" s="364">
        <v>0.24779999999999999</v>
      </c>
      <c r="AJ1784" s="364">
        <v>0.252</v>
      </c>
      <c r="AK1784" s="364">
        <v>108</v>
      </c>
      <c r="AL1784" s="363">
        <v>0.108</v>
      </c>
      <c r="AM1784" s="363">
        <v>25.714285714285658</v>
      </c>
    </row>
    <row r="1785" spans="35:39">
      <c r="AI1785" s="364">
        <v>0.252</v>
      </c>
      <c r="AJ1785" s="364">
        <v>0.25619999999999998</v>
      </c>
      <c r="AK1785" s="364">
        <v>103</v>
      </c>
      <c r="AL1785" s="363">
        <v>0.10299999999999999</v>
      </c>
      <c r="AM1785" s="363">
        <v>24.523809523809632</v>
      </c>
    </row>
    <row r="1786" spans="35:39">
      <c r="AI1786" s="364">
        <v>0.25619999999999998</v>
      </c>
      <c r="AJ1786" s="364">
        <v>0.26039999999999996</v>
      </c>
      <c r="AK1786" s="364">
        <v>113</v>
      </c>
      <c r="AL1786" s="363">
        <v>0.113</v>
      </c>
      <c r="AM1786" s="363">
        <v>26.904761904762022</v>
      </c>
    </row>
    <row r="1787" spans="35:39">
      <c r="AI1787" s="364">
        <v>0.26039999999999996</v>
      </c>
      <c r="AJ1787" s="364">
        <v>0.2646</v>
      </c>
      <c r="AK1787" s="364">
        <v>157</v>
      </c>
      <c r="AL1787" s="363">
        <v>0.157</v>
      </c>
      <c r="AM1787" s="363">
        <v>37.380952380952053</v>
      </c>
    </row>
    <row r="1788" spans="35:39">
      <c r="AI1788" s="364">
        <v>0.2646</v>
      </c>
      <c r="AJ1788" s="364">
        <v>0.26879999999999998</v>
      </c>
      <c r="AK1788" s="364">
        <v>129</v>
      </c>
      <c r="AL1788" s="363">
        <v>0.129</v>
      </c>
      <c r="AM1788" s="363">
        <v>30.71428571428585</v>
      </c>
    </row>
    <row r="1789" spans="35:39">
      <c r="AI1789" s="364">
        <v>0.26879999999999998</v>
      </c>
      <c r="AJ1789" s="364">
        <v>0.27299999999999996</v>
      </c>
      <c r="AK1789" s="364">
        <v>103</v>
      </c>
      <c r="AL1789" s="363">
        <v>0.10299999999999999</v>
      </c>
      <c r="AM1789" s="363">
        <v>24.523809523809632</v>
      </c>
    </row>
    <row r="1790" spans="35:39">
      <c r="AI1790" s="364">
        <v>0.27299999999999996</v>
      </c>
      <c r="AJ1790" s="364">
        <v>0.2772</v>
      </c>
      <c r="AK1790" s="364">
        <v>60</v>
      </c>
      <c r="AL1790" s="363">
        <v>0.06</v>
      </c>
      <c r="AM1790" s="363">
        <v>14.285714285714159</v>
      </c>
    </row>
    <row r="1791" spans="35:39">
      <c r="AI1791" s="364">
        <v>0.2772</v>
      </c>
      <c r="AJ1791" s="364">
        <v>0.28139999999999998</v>
      </c>
      <c r="AK1791" s="364">
        <v>39</v>
      </c>
      <c r="AL1791" s="363">
        <v>3.9E-2</v>
      </c>
      <c r="AM1791" s="363">
        <v>9.2857142857143273</v>
      </c>
    </row>
    <row r="1792" spans="35:39">
      <c r="AI1792" s="364">
        <v>0.28139999999999998</v>
      </c>
      <c r="AJ1792" s="364">
        <v>0.28559999999999997</v>
      </c>
      <c r="AK1792" s="364">
        <v>19</v>
      </c>
      <c r="AL1792" s="363">
        <v>1.9E-2</v>
      </c>
      <c r="AM1792" s="363">
        <v>4.5238095238095433</v>
      </c>
    </row>
    <row r="1793" spans="35:39">
      <c r="AI1793" s="364">
        <v>0.28559999999999997</v>
      </c>
      <c r="AJ1793" s="364">
        <v>0.2898</v>
      </c>
      <c r="AK1793" s="364">
        <v>13</v>
      </c>
      <c r="AL1793" s="363">
        <v>1.2999999999999999E-2</v>
      </c>
      <c r="AM1793" s="363">
        <v>3.0952380952380678</v>
      </c>
    </row>
    <row r="1794" spans="35:39" ht="15" thickBot="1">
      <c r="AI1794" s="362">
        <v>0.2898</v>
      </c>
      <c r="AJ1794" s="362">
        <v>0.29399999999999998</v>
      </c>
      <c r="AK1794" s="362">
        <v>4</v>
      </c>
      <c r="AL1794" s="361">
        <v>4.0000000000000001E-3</v>
      </c>
      <c r="AM1794" s="361">
        <v>0.95238095238095655</v>
      </c>
    </row>
  </sheetData>
  <conditionalFormatting sqref="J4:J1048576">
    <cfRule type="cellIs" dxfId="19" priority="3" operator="lessThan">
      <formula>$R$31</formula>
    </cfRule>
    <cfRule type="cellIs" dxfId="18" priority="4" operator="lessThan">
      <formula>$R$19</formula>
    </cfRule>
  </conditionalFormatting>
  <conditionalFormatting sqref="I3">
    <cfRule type="cellIs" dxfId="17" priority="2" operator="greaterThan">
      <formula>0.102</formula>
    </cfRule>
  </conditionalFormatting>
  <conditionalFormatting sqref="X1:X2">
    <cfRule type="cellIs" dxfId="16" priority="1" operator="greaterThan">
      <formula>10</formula>
    </cfRule>
  </conditionalFormatting>
  <pageMargins left="0.7" right="0.7" top="0.75" bottom="0.75" header="0.3" footer="0.3"/>
  <pageSetup paperSize="9" orientation="portrait" horizontalDpi="1200" verticalDpi="12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text="n.d." id="{28390EEA-BC20-4615-93F4-C9EA15D1E242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M5126"/>
  <sheetViews>
    <sheetView zoomScale="80" zoomScaleNormal="80" zoomScalePageLayoutView="80" workbookViewId="0">
      <pane ySplit="10" topLeftCell="A11" activePane="bottomLeft" state="frozen"/>
      <selection pane="bottomLeft" activeCell="A2" sqref="A2"/>
    </sheetView>
  </sheetViews>
  <sheetFormatPr baseColWidth="10" defaultColWidth="11.3984375" defaultRowHeight="14"/>
  <cols>
    <col min="1" max="3" width="11.3984375" style="1"/>
    <col min="4" max="4" width="5.796875" style="1" customWidth="1"/>
    <col min="5" max="5" width="15.796875" style="1" customWidth="1"/>
    <col min="6" max="7" width="17.796875" style="1" customWidth="1"/>
    <col min="8" max="8" width="11.3984375" style="1"/>
    <col min="9" max="9" width="11.3984375" style="402"/>
    <col min="10" max="11" width="12.796875" style="1" customWidth="1"/>
    <col min="12" max="12" width="6" style="1" customWidth="1"/>
    <col min="13" max="13" width="11.3984375" style="1"/>
    <col min="14" max="14" width="35.19921875" style="1" bestFit="1" customWidth="1"/>
    <col min="15" max="16" width="11.3984375" style="1"/>
    <col min="17" max="17" width="15.19921875" style="1" bestFit="1" customWidth="1"/>
    <col min="18" max="18" width="11.3984375" style="1"/>
    <col min="19" max="19" width="41.3984375" style="184" customWidth="1"/>
    <col min="20" max="45" width="11.3984375" style="184"/>
    <col min="46" max="46" width="11.3984375" style="399"/>
    <col min="47" max="60" width="11.3984375" style="184"/>
    <col min="61" max="247" width="11.3984375" style="1"/>
    <col min="248" max="248" width="5.796875" style="1" customWidth="1"/>
    <col min="249" max="249" width="15.796875" style="1" customWidth="1"/>
    <col min="250" max="251" width="17.796875" style="1" customWidth="1"/>
    <col min="252" max="253" width="11.3984375" style="1"/>
    <col min="254" max="255" width="12.796875" style="1" customWidth="1"/>
    <col min="256" max="256" width="6" style="1" customWidth="1"/>
    <col min="257" max="257" width="15.796875" style="1" customWidth="1"/>
    <col min="258" max="259" width="17.796875" style="1" customWidth="1"/>
    <col min="260" max="261" width="11.3984375" style="1"/>
    <col min="262" max="263" width="12.796875" style="1" customWidth="1"/>
    <col min="264" max="503" width="11.3984375" style="1"/>
    <col min="504" max="504" width="5.796875" style="1" customWidth="1"/>
    <col min="505" max="505" width="15.796875" style="1" customWidth="1"/>
    <col min="506" max="507" width="17.796875" style="1" customWidth="1"/>
    <col min="508" max="509" width="11.3984375" style="1"/>
    <col min="510" max="511" width="12.796875" style="1" customWidth="1"/>
    <col min="512" max="512" width="6" style="1" customWidth="1"/>
    <col min="513" max="513" width="15.796875" style="1" customWidth="1"/>
    <col min="514" max="515" width="17.796875" style="1" customWidth="1"/>
    <col min="516" max="517" width="11.3984375" style="1"/>
    <col min="518" max="519" width="12.796875" style="1" customWidth="1"/>
    <col min="520" max="759" width="11.3984375" style="1"/>
    <col min="760" max="760" width="5.796875" style="1" customWidth="1"/>
    <col min="761" max="761" width="15.796875" style="1" customWidth="1"/>
    <col min="762" max="763" width="17.796875" style="1" customWidth="1"/>
    <col min="764" max="765" width="11.3984375" style="1"/>
    <col min="766" max="767" width="12.796875" style="1" customWidth="1"/>
    <col min="768" max="768" width="6" style="1" customWidth="1"/>
    <col min="769" max="769" width="15.796875" style="1" customWidth="1"/>
    <col min="770" max="771" width="17.796875" style="1" customWidth="1"/>
    <col min="772" max="773" width="11.3984375" style="1"/>
    <col min="774" max="775" width="12.796875" style="1" customWidth="1"/>
    <col min="776" max="1015" width="11.3984375" style="1"/>
    <col min="1016" max="1016" width="5.796875" style="1" customWidth="1"/>
    <col min="1017" max="1017" width="15.796875" style="1" customWidth="1"/>
    <col min="1018" max="1019" width="17.796875" style="1" customWidth="1"/>
    <col min="1020" max="1021" width="11.3984375" style="1"/>
    <col min="1022" max="1023" width="12.796875" style="1" customWidth="1"/>
    <col min="1024" max="1024" width="6" style="1" customWidth="1"/>
    <col min="1025" max="1025" width="15.796875" style="1" customWidth="1"/>
    <col min="1026" max="1027" width="17.796875" style="1" customWidth="1"/>
    <col min="1028" max="1029" width="11.3984375" style="1"/>
    <col min="1030" max="1031" width="12.796875" style="1" customWidth="1"/>
    <col min="1032" max="1271" width="11.3984375" style="1"/>
    <col min="1272" max="1272" width="5.796875" style="1" customWidth="1"/>
    <col min="1273" max="1273" width="15.796875" style="1" customWidth="1"/>
    <col min="1274" max="1275" width="17.796875" style="1" customWidth="1"/>
    <col min="1276" max="1277" width="11.3984375" style="1"/>
    <col min="1278" max="1279" width="12.796875" style="1" customWidth="1"/>
    <col min="1280" max="1280" width="6" style="1" customWidth="1"/>
    <col min="1281" max="1281" width="15.796875" style="1" customWidth="1"/>
    <col min="1282" max="1283" width="17.796875" style="1" customWidth="1"/>
    <col min="1284" max="1285" width="11.3984375" style="1"/>
    <col min="1286" max="1287" width="12.796875" style="1" customWidth="1"/>
    <col min="1288" max="1527" width="11.3984375" style="1"/>
    <col min="1528" max="1528" width="5.796875" style="1" customWidth="1"/>
    <col min="1529" max="1529" width="15.796875" style="1" customWidth="1"/>
    <col min="1530" max="1531" width="17.796875" style="1" customWidth="1"/>
    <col min="1532" max="1533" width="11.3984375" style="1"/>
    <col min="1534" max="1535" width="12.796875" style="1" customWidth="1"/>
    <col min="1536" max="1536" width="6" style="1" customWidth="1"/>
    <col min="1537" max="1537" width="15.796875" style="1" customWidth="1"/>
    <col min="1538" max="1539" width="17.796875" style="1" customWidth="1"/>
    <col min="1540" max="1541" width="11.3984375" style="1"/>
    <col min="1542" max="1543" width="12.796875" style="1" customWidth="1"/>
    <col min="1544" max="1783" width="11.3984375" style="1"/>
    <col min="1784" max="1784" width="5.796875" style="1" customWidth="1"/>
    <col min="1785" max="1785" width="15.796875" style="1" customWidth="1"/>
    <col min="1786" max="1787" width="17.796875" style="1" customWidth="1"/>
    <col min="1788" max="1789" width="11.3984375" style="1"/>
    <col min="1790" max="1791" width="12.796875" style="1" customWidth="1"/>
    <col min="1792" max="1792" width="6" style="1" customWidth="1"/>
    <col min="1793" max="1793" width="15.796875" style="1" customWidth="1"/>
    <col min="1794" max="1795" width="17.796875" style="1" customWidth="1"/>
    <col min="1796" max="1797" width="11.3984375" style="1"/>
    <col min="1798" max="1799" width="12.796875" style="1" customWidth="1"/>
    <col min="1800" max="2039" width="11.3984375" style="1"/>
    <col min="2040" max="2040" width="5.796875" style="1" customWidth="1"/>
    <col min="2041" max="2041" width="15.796875" style="1" customWidth="1"/>
    <col min="2042" max="2043" width="17.796875" style="1" customWidth="1"/>
    <col min="2044" max="2045" width="11.3984375" style="1"/>
    <col min="2046" max="2047" width="12.796875" style="1" customWidth="1"/>
    <col min="2048" max="2048" width="6" style="1" customWidth="1"/>
    <col min="2049" max="2049" width="15.796875" style="1" customWidth="1"/>
    <col min="2050" max="2051" width="17.796875" style="1" customWidth="1"/>
    <col min="2052" max="2053" width="11.3984375" style="1"/>
    <col min="2054" max="2055" width="12.796875" style="1" customWidth="1"/>
    <col min="2056" max="2295" width="11.3984375" style="1"/>
    <col min="2296" max="2296" width="5.796875" style="1" customWidth="1"/>
    <col min="2297" max="2297" width="15.796875" style="1" customWidth="1"/>
    <col min="2298" max="2299" width="17.796875" style="1" customWidth="1"/>
    <col min="2300" max="2301" width="11.3984375" style="1"/>
    <col min="2302" max="2303" width="12.796875" style="1" customWidth="1"/>
    <col min="2304" max="2304" width="6" style="1" customWidth="1"/>
    <col min="2305" max="2305" width="15.796875" style="1" customWidth="1"/>
    <col min="2306" max="2307" width="17.796875" style="1" customWidth="1"/>
    <col min="2308" max="2309" width="11.3984375" style="1"/>
    <col min="2310" max="2311" width="12.796875" style="1" customWidth="1"/>
    <col min="2312" max="2551" width="11.3984375" style="1"/>
    <col min="2552" max="2552" width="5.796875" style="1" customWidth="1"/>
    <col min="2553" max="2553" width="15.796875" style="1" customWidth="1"/>
    <col min="2554" max="2555" width="17.796875" style="1" customWidth="1"/>
    <col min="2556" max="2557" width="11.3984375" style="1"/>
    <col min="2558" max="2559" width="12.796875" style="1" customWidth="1"/>
    <col min="2560" max="2560" width="6" style="1" customWidth="1"/>
    <col min="2561" max="2561" width="15.796875" style="1" customWidth="1"/>
    <col min="2562" max="2563" width="17.796875" style="1" customWidth="1"/>
    <col min="2564" max="2565" width="11.3984375" style="1"/>
    <col min="2566" max="2567" width="12.796875" style="1" customWidth="1"/>
    <col min="2568" max="2807" width="11.3984375" style="1"/>
    <col min="2808" max="2808" width="5.796875" style="1" customWidth="1"/>
    <col min="2809" max="2809" width="15.796875" style="1" customWidth="1"/>
    <col min="2810" max="2811" width="17.796875" style="1" customWidth="1"/>
    <col min="2812" max="2813" width="11.3984375" style="1"/>
    <col min="2814" max="2815" width="12.796875" style="1" customWidth="1"/>
    <col min="2816" max="2816" width="6" style="1" customWidth="1"/>
    <col min="2817" max="2817" width="15.796875" style="1" customWidth="1"/>
    <col min="2818" max="2819" width="17.796875" style="1" customWidth="1"/>
    <col min="2820" max="2821" width="11.3984375" style="1"/>
    <col min="2822" max="2823" width="12.796875" style="1" customWidth="1"/>
    <col min="2824" max="3063" width="11.3984375" style="1"/>
    <col min="3064" max="3064" width="5.796875" style="1" customWidth="1"/>
    <col min="3065" max="3065" width="15.796875" style="1" customWidth="1"/>
    <col min="3066" max="3067" width="17.796875" style="1" customWidth="1"/>
    <col min="3068" max="3069" width="11.3984375" style="1"/>
    <col min="3070" max="3071" width="12.796875" style="1" customWidth="1"/>
    <col min="3072" max="3072" width="6" style="1" customWidth="1"/>
    <col min="3073" max="3073" width="15.796875" style="1" customWidth="1"/>
    <col min="3074" max="3075" width="17.796875" style="1" customWidth="1"/>
    <col min="3076" max="3077" width="11.3984375" style="1"/>
    <col min="3078" max="3079" width="12.796875" style="1" customWidth="1"/>
    <col min="3080" max="3319" width="11.3984375" style="1"/>
    <col min="3320" max="3320" width="5.796875" style="1" customWidth="1"/>
    <col min="3321" max="3321" width="15.796875" style="1" customWidth="1"/>
    <col min="3322" max="3323" width="17.796875" style="1" customWidth="1"/>
    <col min="3324" max="3325" width="11.3984375" style="1"/>
    <col min="3326" max="3327" width="12.796875" style="1" customWidth="1"/>
    <col min="3328" max="3328" width="6" style="1" customWidth="1"/>
    <col min="3329" max="3329" width="15.796875" style="1" customWidth="1"/>
    <col min="3330" max="3331" width="17.796875" style="1" customWidth="1"/>
    <col min="3332" max="3333" width="11.3984375" style="1"/>
    <col min="3334" max="3335" width="12.796875" style="1" customWidth="1"/>
    <col min="3336" max="3575" width="11.3984375" style="1"/>
    <col min="3576" max="3576" width="5.796875" style="1" customWidth="1"/>
    <col min="3577" max="3577" width="15.796875" style="1" customWidth="1"/>
    <col min="3578" max="3579" width="17.796875" style="1" customWidth="1"/>
    <col min="3580" max="3581" width="11.3984375" style="1"/>
    <col min="3582" max="3583" width="12.796875" style="1" customWidth="1"/>
    <col min="3584" max="3584" width="6" style="1" customWidth="1"/>
    <col min="3585" max="3585" width="15.796875" style="1" customWidth="1"/>
    <col min="3586" max="3587" width="17.796875" style="1" customWidth="1"/>
    <col min="3588" max="3589" width="11.3984375" style="1"/>
    <col min="3590" max="3591" width="12.796875" style="1" customWidth="1"/>
    <col min="3592" max="3831" width="11.3984375" style="1"/>
    <col min="3832" max="3832" width="5.796875" style="1" customWidth="1"/>
    <col min="3833" max="3833" width="15.796875" style="1" customWidth="1"/>
    <col min="3834" max="3835" width="17.796875" style="1" customWidth="1"/>
    <col min="3836" max="3837" width="11.3984375" style="1"/>
    <col min="3838" max="3839" width="12.796875" style="1" customWidth="1"/>
    <col min="3840" max="3840" width="6" style="1" customWidth="1"/>
    <col min="3841" max="3841" width="15.796875" style="1" customWidth="1"/>
    <col min="3842" max="3843" width="17.796875" style="1" customWidth="1"/>
    <col min="3844" max="3845" width="11.3984375" style="1"/>
    <col min="3846" max="3847" width="12.796875" style="1" customWidth="1"/>
    <col min="3848" max="4087" width="11.3984375" style="1"/>
    <col min="4088" max="4088" width="5.796875" style="1" customWidth="1"/>
    <col min="4089" max="4089" width="15.796875" style="1" customWidth="1"/>
    <col min="4090" max="4091" width="17.796875" style="1" customWidth="1"/>
    <col min="4092" max="4093" width="11.3984375" style="1"/>
    <col min="4094" max="4095" width="12.796875" style="1" customWidth="1"/>
    <col min="4096" max="4096" width="6" style="1" customWidth="1"/>
    <col min="4097" max="4097" width="15.796875" style="1" customWidth="1"/>
    <col min="4098" max="4099" width="17.796875" style="1" customWidth="1"/>
    <col min="4100" max="4101" width="11.3984375" style="1"/>
    <col min="4102" max="4103" width="12.796875" style="1" customWidth="1"/>
    <col min="4104" max="4343" width="11.3984375" style="1"/>
    <col min="4344" max="4344" width="5.796875" style="1" customWidth="1"/>
    <col min="4345" max="4345" width="15.796875" style="1" customWidth="1"/>
    <col min="4346" max="4347" width="17.796875" style="1" customWidth="1"/>
    <col min="4348" max="4349" width="11.3984375" style="1"/>
    <col min="4350" max="4351" width="12.796875" style="1" customWidth="1"/>
    <col min="4352" max="4352" width="6" style="1" customWidth="1"/>
    <col min="4353" max="4353" width="15.796875" style="1" customWidth="1"/>
    <col min="4354" max="4355" width="17.796875" style="1" customWidth="1"/>
    <col min="4356" max="4357" width="11.3984375" style="1"/>
    <col min="4358" max="4359" width="12.796875" style="1" customWidth="1"/>
    <col min="4360" max="4599" width="11.3984375" style="1"/>
    <col min="4600" max="4600" width="5.796875" style="1" customWidth="1"/>
    <col min="4601" max="4601" width="15.796875" style="1" customWidth="1"/>
    <col min="4602" max="4603" width="17.796875" style="1" customWidth="1"/>
    <col min="4604" max="4605" width="11.3984375" style="1"/>
    <col min="4606" max="4607" width="12.796875" style="1" customWidth="1"/>
    <col min="4608" max="4608" width="6" style="1" customWidth="1"/>
    <col min="4609" max="4609" width="15.796875" style="1" customWidth="1"/>
    <col min="4610" max="4611" width="17.796875" style="1" customWidth="1"/>
    <col min="4612" max="4613" width="11.3984375" style="1"/>
    <col min="4614" max="4615" width="12.796875" style="1" customWidth="1"/>
    <col min="4616" max="4855" width="11.3984375" style="1"/>
    <col min="4856" max="4856" width="5.796875" style="1" customWidth="1"/>
    <col min="4857" max="4857" width="15.796875" style="1" customWidth="1"/>
    <col min="4858" max="4859" width="17.796875" style="1" customWidth="1"/>
    <col min="4860" max="4861" width="11.3984375" style="1"/>
    <col min="4862" max="4863" width="12.796875" style="1" customWidth="1"/>
    <col min="4864" max="4864" width="6" style="1" customWidth="1"/>
    <col min="4865" max="4865" width="15.796875" style="1" customWidth="1"/>
    <col min="4866" max="4867" width="17.796875" style="1" customWidth="1"/>
    <col min="4868" max="4869" width="11.3984375" style="1"/>
    <col min="4870" max="4871" width="12.796875" style="1" customWidth="1"/>
    <col min="4872" max="5111" width="11.3984375" style="1"/>
    <col min="5112" max="5112" width="5.796875" style="1" customWidth="1"/>
    <col min="5113" max="5113" width="15.796875" style="1" customWidth="1"/>
    <col min="5114" max="5115" width="17.796875" style="1" customWidth="1"/>
    <col min="5116" max="5117" width="11.3984375" style="1"/>
    <col min="5118" max="5119" width="12.796875" style="1" customWidth="1"/>
    <col min="5120" max="5120" width="6" style="1" customWidth="1"/>
    <col min="5121" max="5121" width="15.796875" style="1" customWidth="1"/>
    <col min="5122" max="5123" width="17.796875" style="1" customWidth="1"/>
    <col min="5124" max="5125" width="11.3984375" style="1"/>
    <col min="5126" max="5127" width="12.796875" style="1" customWidth="1"/>
    <col min="5128" max="5367" width="11.3984375" style="1"/>
    <col min="5368" max="5368" width="5.796875" style="1" customWidth="1"/>
    <col min="5369" max="5369" width="15.796875" style="1" customWidth="1"/>
    <col min="5370" max="5371" width="17.796875" style="1" customWidth="1"/>
    <col min="5372" max="5373" width="11.3984375" style="1"/>
    <col min="5374" max="5375" width="12.796875" style="1" customWidth="1"/>
    <col min="5376" max="5376" width="6" style="1" customWidth="1"/>
    <col min="5377" max="5377" width="15.796875" style="1" customWidth="1"/>
    <col min="5378" max="5379" width="17.796875" style="1" customWidth="1"/>
    <col min="5380" max="5381" width="11.3984375" style="1"/>
    <col min="5382" max="5383" width="12.796875" style="1" customWidth="1"/>
    <col min="5384" max="5623" width="11.3984375" style="1"/>
    <col min="5624" max="5624" width="5.796875" style="1" customWidth="1"/>
    <col min="5625" max="5625" width="15.796875" style="1" customWidth="1"/>
    <col min="5626" max="5627" width="17.796875" style="1" customWidth="1"/>
    <col min="5628" max="5629" width="11.3984375" style="1"/>
    <col min="5630" max="5631" width="12.796875" style="1" customWidth="1"/>
    <col min="5632" max="5632" width="6" style="1" customWidth="1"/>
    <col min="5633" max="5633" width="15.796875" style="1" customWidth="1"/>
    <col min="5634" max="5635" width="17.796875" style="1" customWidth="1"/>
    <col min="5636" max="5637" width="11.3984375" style="1"/>
    <col min="5638" max="5639" width="12.796875" style="1" customWidth="1"/>
    <col min="5640" max="5879" width="11.3984375" style="1"/>
    <col min="5880" max="5880" width="5.796875" style="1" customWidth="1"/>
    <col min="5881" max="5881" width="15.796875" style="1" customWidth="1"/>
    <col min="5882" max="5883" width="17.796875" style="1" customWidth="1"/>
    <col min="5884" max="5885" width="11.3984375" style="1"/>
    <col min="5886" max="5887" width="12.796875" style="1" customWidth="1"/>
    <col min="5888" max="5888" width="6" style="1" customWidth="1"/>
    <col min="5889" max="5889" width="15.796875" style="1" customWidth="1"/>
    <col min="5890" max="5891" width="17.796875" style="1" customWidth="1"/>
    <col min="5892" max="5893" width="11.3984375" style="1"/>
    <col min="5894" max="5895" width="12.796875" style="1" customWidth="1"/>
    <col min="5896" max="6135" width="11.3984375" style="1"/>
    <col min="6136" max="6136" width="5.796875" style="1" customWidth="1"/>
    <col min="6137" max="6137" width="15.796875" style="1" customWidth="1"/>
    <col min="6138" max="6139" width="17.796875" style="1" customWidth="1"/>
    <col min="6140" max="6141" width="11.3984375" style="1"/>
    <col min="6142" max="6143" width="12.796875" style="1" customWidth="1"/>
    <col min="6144" max="6144" width="6" style="1" customWidth="1"/>
    <col min="6145" max="6145" width="15.796875" style="1" customWidth="1"/>
    <col min="6146" max="6147" width="17.796875" style="1" customWidth="1"/>
    <col min="6148" max="6149" width="11.3984375" style="1"/>
    <col min="6150" max="6151" width="12.796875" style="1" customWidth="1"/>
    <col min="6152" max="6391" width="11.3984375" style="1"/>
    <col min="6392" max="6392" width="5.796875" style="1" customWidth="1"/>
    <col min="6393" max="6393" width="15.796875" style="1" customWidth="1"/>
    <col min="6394" max="6395" width="17.796875" style="1" customWidth="1"/>
    <col min="6396" max="6397" width="11.3984375" style="1"/>
    <col min="6398" max="6399" width="12.796875" style="1" customWidth="1"/>
    <col min="6400" max="6400" width="6" style="1" customWidth="1"/>
    <col min="6401" max="6401" width="15.796875" style="1" customWidth="1"/>
    <col min="6402" max="6403" width="17.796875" style="1" customWidth="1"/>
    <col min="6404" max="6405" width="11.3984375" style="1"/>
    <col min="6406" max="6407" width="12.796875" style="1" customWidth="1"/>
    <col min="6408" max="6647" width="11.3984375" style="1"/>
    <col min="6648" max="6648" width="5.796875" style="1" customWidth="1"/>
    <col min="6649" max="6649" width="15.796875" style="1" customWidth="1"/>
    <col min="6650" max="6651" width="17.796875" style="1" customWidth="1"/>
    <col min="6652" max="6653" width="11.3984375" style="1"/>
    <col min="6654" max="6655" width="12.796875" style="1" customWidth="1"/>
    <col min="6656" max="6656" width="6" style="1" customWidth="1"/>
    <col min="6657" max="6657" width="15.796875" style="1" customWidth="1"/>
    <col min="6658" max="6659" width="17.796875" style="1" customWidth="1"/>
    <col min="6660" max="6661" width="11.3984375" style="1"/>
    <col min="6662" max="6663" width="12.796875" style="1" customWidth="1"/>
    <col min="6664" max="6903" width="11.3984375" style="1"/>
    <col min="6904" max="6904" width="5.796875" style="1" customWidth="1"/>
    <col min="6905" max="6905" width="15.796875" style="1" customWidth="1"/>
    <col min="6906" max="6907" width="17.796875" style="1" customWidth="1"/>
    <col min="6908" max="6909" width="11.3984375" style="1"/>
    <col min="6910" max="6911" width="12.796875" style="1" customWidth="1"/>
    <col min="6912" max="6912" width="6" style="1" customWidth="1"/>
    <col min="6913" max="6913" width="15.796875" style="1" customWidth="1"/>
    <col min="6914" max="6915" width="17.796875" style="1" customWidth="1"/>
    <col min="6916" max="6917" width="11.3984375" style="1"/>
    <col min="6918" max="6919" width="12.796875" style="1" customWidth="1"/>
    <col min="6920" max="7159" width="11.3984375" style="1"/>
    <col min="7160" max="7160" width="5.796875" style="1" customWidth="1"/>
    <col min="7161" max="7161" width="15.796875" style="1" customWidth="1"/>
    <col min="7162" max="7163" width="17.796875" style="1" customWidth="1"/>
    <col min="7164" max="7165" width="11.3984375" style="1"/>
    <col min="7166" max="7167" width="12.796875" style="1" customWidth="1"/>
    <col min="7168" max="7168" width="6" style="1" customWidth="1"/>
    <col min="7169" max="7169" width="15.796875" style="1" customWidth="1"/>
    <col min="7170" max="7171" width="17.796875" style="1" customWidth="1"/>
    <col min="7172" max="7173" width="11.3984375" style="1"/>
    <col min="7174" max="7175" width="12.796875" style="1" customWidth="1"/>
    <col min="7176" max="7415" width="11.3984375" style="1"/>
    <col min="7416" max="7416" width="5.796875" style="1" customWidth="1"/>
    <col min="7417" max="7417" width="15.796875" style="1" customWidth="1"/>
    <col min="7418" max="7419" width="17.796875" style="1" customWidth="1"/>
    <col min="7420" max="7421" width="11.3984375" style="1"/>
    <col min="7422" max="7423" width="12.796875" style="1" customWidth="1"/>
    <col min="7424" max="7424" width="6" style="1" customWidth="1"/>
    <col min="7425" max="7425" width="15.796875" style="1" customWidth="1"/>
    <col min="7426" max="7427" width="17.796875" style="1" customWidth="1"/>
    <col min="7428" max="7429" width="11.3984375" style="1"/>
    <col min="7430" max="7431" width="12.796875" style="1" customWidth="1"/>
    <col min="7432" max="7671" width="11.3984375" style="1"/>
    <col min="7672" max="7672" width="5.796875" style="1" customWidth="1"/>
    <col min="7673" max="7673" width="15.796875" style="1" customWidth="1"/>
    <col min="7674" max="7675" width="17.796875" style="1" customWidth="1"/>
    <col min="7676" max="7677" width="11.3984375" style="1"/>
    <col min="7678" max="7679" width="12.796875" style="1" customWidth="1"/>
    <col min="7680" max="7680" width="6" style="1" customWidth="1"/>
    <col min="7681" max="7681" width="15.796875" style="1" customWidth="1"/>
    <col min="7682" max="7683" width="17.796875" style="1" customWidth="1"/>
    <col min="7684" max="7685" width="11.3984375" style="1"/>
    <col min="7686" max="7687" width="12.796875" style="1" customWidth="1"/>
    <col min="7688" max="7927" width="11.3984375" style="1"/>
    <col min="7928" max="7928" width="5.796875" style="1" customWidth="1"/>
    <col min="7929" max="7929" width="15.796875" style="1" customWidth="1"/>
    <col min="7930" max="7931" width="17.796875" style="1" customWidth="1"/>
    <col min="7932" max="7933" width="11.3984375" style="1"/>
    <col min="7934" max="7935" width="12.796875" style="1" customWidth="1"/>
    <col min="7936" max="7936" width="6" style="1" customWidth="1"/>
    <col min="7937" max="7937" width="15.796875" style="1" customWidth="1"/>
    <col min="7938" max="7939" width="17.796875" style="1" customWidth="1"/>
    <col min="7940" max="7941" width="11.3984375" style="1"/>
    <col min="7942" max="7943" width="12.796875" style="1" customWidth="1"/>
    <col min="7944" max="8183" width="11.3984375" style="1"/>
    <col min="8184" max="8184" width="5.796875" style="1" customWidth="1"/>
    <col min="8185" max="8185" width="15.796875" style="1" customWidth="1"/>
    <col min="8186" max="8187" width="17.796875" style="1" customWidth="1"/>
    <col min="8188" max="8189" width="11.3984375" style="1"/>
    <col min="8190" max="8191" width="12.796875" style="1" customWidth="1"/>
    <col min="8192" max="8192" width="6" style="1" customWidth="1"/>
    <col min="8193" max="8193" width="15.796875" style="1" customWidth="1"/>
    <col min="8194" max="8195" width="17.796875" style="1" customWidth="1"/>
    <col min="8196" max="8197" width="11.3984375" style="1"/>
    <col min="8198" max="8199" width="12.796875" style="1" customWidth="1"/>
    <col min="8200" max="8439" width="11.3984375" style="1"/>
    <col min="8440" max="8440" width="5.796875" style="1" customWidth="1"/>
    <col min="8441" max="8441" width="15.796875" style="1" customWidth="1"/>
    <col min="8442" max="8443" width="17.796875" style="1" customWidth="1"/>
    <col min="8444" max="8445" width="11.3984375" style="1"/>
    <col min="8446" max="8447" width="12.796875" style="1" customWidth="1"/>
    <col min="8448" max="8448" width="6" style="1" customWidth="1"/>
    <col min="8449" max="8449" width="15.796875" style="1" customWidth="1"/>
    <col min="8450" max="8451" width="17.796875" style="1" customWidth="1"/>
    <col min="8452" max="8453" width="11.3984375" style="1"/>
    <col min="8454" max="8455" width="12.796875" style="1" customWidth="1"/>
    <col min="8456" max="8695" width="11.3984375" style="1"/>
    <col min="8696" max="8696" width="5.796875" style="1" customWidth="1"/>
    <col min="8697" max="8697" width="15.796875" style="1" customWidth="1"/>
    <col min="8698" max="8699" width="17.796875" style="1" customWidth="1"/>
    <col min="8700" max="8701" width="11.3984375" style="1"/>
    <col min="8702" max="8703" width="12.796875" style="1" customWidth="1"/>
    <col min="8704" max="8704" width="6" style="1" customWidth="1"/>
    <col min="8705" max="8705" width="15.796875" style="1" customWidth="1"/>
    <col min="8706" max="8707" width="17.796875" style="1" customWidth="1"/>
    <col min="8708" max="8709" width="11.3984375" style="1"/>
    <col min="8710" max="8711" width="12.796875" style="1" customWidth="1"/>
    <col min="8712" max="8951" width="11.3984375" style="1"/>
    <col min="8952" max="8952" width="5.796875" style="1" customWidth="1"/>
    <col min="8953" max="8953" width="15.796875" style="1" customWidth="1"/>
    <col min="8954" max="8955" width="17.796875" style="1" customWidth="1"/>
    <col min="8956" max="8957" width="11.3984375" style="1"/>
    <col min="8958" max="8959" width="12.796875" style="1" customWidth="1"/>
    <col min="8960" max="8960" width="6" style="1" customWidth="1"/>
    <col min="8961" max="8961" width="15.796875" style="1" customWidth="1"/>
    <col min="8962" max="8963" width="17.796875" style="1" customWidth="1"/>
    <col min="8964" max="8965" width="11.3984375" style="1"/>
    <col min="8966" max="8967" width="12.796875" style="1" customWidth="1"/>
    <col min="8968" max="9207" width="11.3984375" style="1"/>
    <col min="9208" max="9208" width="5.796875" style="1" customWidth="1"/>
    <col min="9209" max="9209" width="15.796875" style="1" customWidth="1"/>
    <col min="9210" max="9211" width="17.796875" style="1" customWidth="1"/>
    <col min="9212" max="9213" width="11.3984375" style="1"/>
    <col min="9214" max="9215" width="12.796875" style="1" customWidth="1"/>
    <col min="9216" max="9216" width="6" style="1" customWidth="1"/>
    <col min="9217" max="9217" width="15.796875" style="1" customWidth="1"/>
    <col min="9218" max="9219" width="17.796875" style="1" customWidth="1"/>
    <col min="9220" max="9221" width="11.3984375" style="1"/>
    <col min="9222" max="9223" width="12.796875" style="1" customWidth="1"/>
    <col min="9224" max="9463" width="11.3984375" style="1"/>
    <col min="9464" max="9464" width="5.796875" style="1" customWidth="1"/>
    <col min="9465" max="9465" width="15.796875" style="1" customWidth="1"/>
    <col min="9466" max="9467" width="17.796875" style="1" customWidth="1"/>
    <col min="9468" max="9469" width="11.3984375" style="1"/>
    <col min="9470" max="9471" width="12.796875" style="1" customWidth="1"/>
    <col min="9472" max="9472" width="6" style="1" customWidth="1"/>
    <col min="9473" max="9473" width="15.796875" style="1" customWidth="1"/>
    <col min="9474" max="9475" width="17.796875" style="1" customWidth="1"/>
    <col min="9476" max="9477" width="11.3984375" style="1"/>
    <col min="9478" max="9479" width="12.796875" style="1" customWidth="1"/>
    <col min="9480" max="9719" width="11.3984375" style="1"/>
    <col min="9720" max="9720" width="5.796875" style="1" customWidth="1"/>
    <col min="9721" max="9721" width="15.796875" style="1" customWidth="1"/>
    <col min="9722" max="9723" width="17.796875" style="1" customWidth="1"/>
    <col min="9724" max="9725" width="11.3984375" style="1"/>
    <col min="9726" max="9727" width="12.796875" style="1" customWidth="1"/>
    <col min="9728" max="9728" width="6" style="1" customWidth="1"/>
    <col min="9729" max="9729" width="15.796875" style="1" customWidth="1"/>
    <col min="9730" max="9731" width="17.796875" style="1" customWidth="1"/>
    <col min="9732" max="9733" width="11.3984375" style="1"/>
    <col min="9734" max="9735" width="12.796875" style="1" customWidth="1"/>
    <col min="9736" max="9975" width="11.3984375" style="1"/>
    <col min="9976" max="9976" width="5.796875" style="1" customWidth="1"/>
    <col min="9977" max="9977" width="15.796875" style="1" customWidth="1"/>
    <col min="9978" max="9979" width="17.796875" style="1" customWidth="1"/>
    <col min="9980" max="9981" width="11.3984375" style="1"/>
    <col min="9982" max="9983" width="12.796875" style="1" customWidth="1"/>
    <col min="9984" max="9984" width="6" style="1" customWidth="1"/>
    <col min="9985" max="9985" width="15.796875" style="1" customWidth="1"/>
    <col min="9986" max="9987" width="17.796875" style="1" customWidth="1"/>
    <col min="9988" max="9989" width="11.3984375" style="1"/>
    <col min="9990" max="9991" width="12.796875" style="1" customWidth="1"/>
    <col min="9992" max="10231" width="11.3984375" style="1"/>
    <col min="10232" max="10232" width="5.796875" style="1" customWidth="1"/>
    <col min="10233" max="10233" width="15.796875" style="1" customWidth="1"/>
    <col min="10234" max="10235" width="17.796875" style="1" customWidth="1"/>
    <col min="10236" max="10237" width="11.3984375" style="1"/>
    <col min="10238" max="10239" width="12.796875" style="1" customWidth="1"/>
    <col min="10240" max="10240" width="6" style="1" customWidth="1"/>
    <col min="10241" max="10241" width="15.796875" style="1" customWidth="1"/>
    <col min="10242" max="10243" width="17.796875" style="1" customWidth="1"/>
    <col min="10244" max="10245" width="11.3984375" style="1"/>
    <col min="10246" max="10247" width="12.796875" style="1" customWidth="1"/>
    <col min="10248" max="10487" width="11.3984375" style="1"/>
    <col min="10488" max="10488" width="5.796875" style="1" customWidth="1"/>
    <col min="10489" max="10489" width="15.796875" style="1" customWidth="1"/>
    <col min="10490" max="10491" width="17.796875" style="1" customWidth="1"/>
    <col min="10492" max="10493" width="11.3984375" style="1"/>
    <col min="10494" max="10495" width="12.796875" style="1" customWidth="1"/>
    <col min="10496" max="10496" width="6" style="1" customWidth="1"/>
    <col min="10497" max="10497" width="15.796875" style="1" customWidth="1"/>
    <col min="10498" max="10499" width="17.796875" style="1" customWidth="1"/>
    <col min="10500" max="10501" width="11.3984375" style="1"/>
    <col min="10502" max="10503" width="12.796875" style="1" customWidth="1"/>
    <col min="10504" max="10743" width="11.3984375" style="1"/>
    <col min="10744" max="10744" width="5.796875" style="1" customWidth="1"/>
    <col min="10745" max="10745" width="15.796875" style="1" customWidth="1"/>
    <col min="10746" max="10747" width="17.796875" style="1" customWidth="1"/>
    <col min="10748" max="10749" width="11.3984375" style="1"/>
    <col min="10750" max="10751" width="12.796875" style="1" customWidth="1"/>
    <col min="10752" max="10752" width="6" style="1" customWidth="1"/>
    <col min="10753" max="10753" width="15.796875" style="1" customWidth="1"/>
    <col min="10754" max="10755" width="17.796875" style="1" customWidth="1"/>
    <col min="10756" max="10757" width="11.3984375" style="1"/>
    <col min="10758" max="10759" width="12.796875" style="1" customWidth="1"/>
    <col min="10760" max="10999" width="11.3984375" style="1"/>
    <col min="11000" max="11000" width="5.796875" style="1" customWidth="1"/>
    <col min="11001" max="11001" width="15.796875" style="1" customWidth="1"/>
    <col min="11002" max="11003" width="17.796875" style="1" customWidth="1"/>
    <col min="11004" max="11005" width="11.3984375" style="1"/>
    <col min="11006" max="11007" width="12.796875" style="1" customWidth="1"/>
    <col min="11008" max="11008" width="6" style="1" customWidth="1"/>
    <col min="11009" max="11009" width="15.796875" style="1" customWidth="1"/>
    <col min="11010" max="11011" width="17.796875" style="1" customWidth="1"/>
    <col min="11012" max="11013" width="11.3984375" style="1"/>
    <col min="11014" max="11015" width="12.796875" style="1" customWidth="1"/>
    <col min="11016" max="11255" width="11.3984375" style="1"/>
    <col min="11256" max="11256" width="5.796875" style="1" customWidth="1"/>
    <col min="11257" max="11257" width="15.796875" style="1" customWidth="1"/>
    <col min="11258" max="11259" width="17.796875" style="1" customWidth="1"/>
    <col min="11260" max="11261" width="11.3984375" style="1"/>
    <col min="11262" max="11263" width="12.796875" style="1" customWidth="1"/>
    <col min="11264" max="11264" width="6" style="1" customWidth="1"/>
    <col min="11265" max="11265" width="15.796875" style="1" customWidth="1"/>
    <col min="11266" max="11267" width="17.796875" style="1" customWidth="1"/>
    <col min="11268" max="11269" width="11.3984375" style="1"/>
    <col min="11270" max="11271" width="12.796875" style="1" customWidth="1"/>
    <col min="11272" max="11511" width="11.3984375" style="1"/>
    <col min="11512" max="11512" width="5.796875" style="1" customWidth="1"/>
    <col min="11513" max="11513" width="15.796875" style="1" customWidth="1"/>
    <col min="11514" max="11515" width="17.796875" style="1" customWidth="1"/>
    <col min="11516" max="11517" width="11.3984375" style="1"/>
    <col min="11518" max="11519" width="12.796875" style="1" customWidth="1"/>
    <col min="11520" max="11520" width="6" style="1" customWidth="1"/>
    <col min="11521" max="11521" width="15.796875" style="1" customWidth="1"/>
    <col min="11522" max="11523" width="17.796875" style="1" customWidth="1"/>
    <col min="11524" max="11525" width="11.3984375" style="1"/>
    <col min="11526" max="11527" width="12.796875" style="1" customWidth="1"/>
    <col min="11528" max="11767" width="11.3984375" style="1"/>
    <col min="11768" max="11768" width="5.796875" style="1" customWidth="1"/>
    <col min="11769" max="11769" width="15.796875" style="1" customWidth="1"/>
    <col min="11770" max="11771" width="17.796875" style="1" customWidth="1"/>
    <col min="11772" max="11773" width="11.3984375" style="1"/>
    <col min="11774" max="11775" width="12.796875" style="1" customWidth="1"/>
    <col min="11776" max="11776" width="6" style="1" customWidth="1"/>
    <col min="11777" max="11777" width="15.796875" style="1" customWidth="1"/>
    <col min="11778" max="11779" width="17.796875" style="1" customWidth="1"/>
    <col min="11780" max="11781" width="11.3984375" style="1"/>
    <col min="11782" max="11783" width="12.796875" style="1" customWidth="1"/>
    <col min="11784" max="12023" width="11.3984375" style="1"/>
    <col min="12024" max="12024" width="5.796875" style="1" customWidth="1"/>
    <col min="12025" max="12025" width="15.796875" style="1" customWidth="1"/>
    <col min="12026" max="12027" width="17.796875" style="1" customWidth="1"/>
    <col min="12028" max="12029" width="11.3984375" style="1"/>
    <col min="12030" max="12031" width="12.796875" style="1" customWidth="1"/>
    <col min="12032" max="12032" width="6" style="1" customWidth="1"/>
    <col min="12033" max="12033" width="15.796875" style="1" customWidth="1"/>
    <col min="12034" max="12035" width="17.796875" style="1" customWidth="1"/>
    <col min="12036" max="12037" width="11.3984375" style="1"/>
    <col min="12038" max="12039" width="12.796875" style="1" customWidth="1"/>
    <col min="12040" max="12279" width="11.3984375" style="1"/>
    <col min="12280" max="12280" width="5.796875" style="1" customWidth="1"/>
    <col min="12281" max="12281" width="15.796875" style="1" customWidth="1"/>
    <col min="12282" max="12283" width="17.796875" style="1" customWidth="1"/>
    <col min="12284" max="12285" width="11.3984375" style="1"/>
    <col min="12286" max="12287" width="12.796875" style="1" customWidth="1"/>
    <col min="12288" max="12288" width="6" style="1" customWidth="1"/>
    <col min="12289" max="12289" width="15.796875" style="1" customWidth="1"/>
    <col min="12290" max="12291" width="17.796875" style="1" customWidth="1"/>
    <col min="12292" max="12293" width="11.3984375" style="1"/>
    <col min="12294" max="12295" width="12.796875" style="1" customWidth="1"/>
    <col min="12296" max="12535" width="11.3984375" style="1"/>
    <col min="12536" max="12536" width="5.796875" style="1" customWidth="1"/>
    <col min="12537" max="12537" width="15.796875" style="1" customWidth="1"/>
    <col min="12538" max="12539" width="17.796875" style="1" customWidth="1"/>
    <col min="12540" max="12541" width="11.3984375" style="1"/>
    <col min="12542" max="12543" width="12.796875" style="1" customWidth="1"/>
    <col min="12544" max="12544" width="6" style="1" customWidth="1"/>
    <col min="12545" max="12545" width="15.796875" style="1" customWidth="1"/>
    <col min="12546" max="12547" width="17.796875" style="1" customWidth="1"/>
    <col min="12548" max="12549" width="11.3984375" style="1"/>
    <col min="12550" max="12551" width="12.796875" style="1" customWidth="1"/>
    <col min="12552" max="12791" width="11.3984375" style="1"/>
    <col min="12792" max="12792" width="5.796875" style="1" customWidth="1"/>
    <col min="12793" max="12793" width="15.796875" style="1" customWidth="1"/>
    <col min="12794" max="12795" width="17.796875" style="1" customWidth="1"/>
    <col min="12796" max="12797" width="11.3984375" style="1"/>
    <col min="12798" max="12799" width="12.796875" style="1" customWidth="1"/>
    <col min="12800" max="12800" width="6" style="1" customWidth="1"/>
    <col min="12801" max="12801" width="15.796875" style="1" customWidth="1"/>
    <col min="12802" max="12803" width="17.796875" style="1" customWidth="1"/>
    <col min="12804" max="12805" width="11.3984375" style="1"/>
    <col min="12806" max="12807" width="12.796875" style="1" customWidth="1"/>
    <col min="12808" max="13047" width="11.3984375" style="1"/>
    <col min="13048" max="13048" width="5.796875" style="1" customWidth="1"/>
    <col min="13049" max="13049" width="15.796875" style="1" customWidth="1"/>
    <col min="13050" max="13051" width="17.796875" style="1" customWidth="1"/>
    <col min="13052" max="13053" width="11.3984375" style="1"/>
    <col min="13054" max="13055" width="12.796875" style="1" customWidth="1"/>
    <col min="13056" max="13056" width="6" style="1" customWidth="1"/>
    <col min="13057" max="13057" width="15.796875" style="1" customWidth="1"/>
    <col min="13058" max="13059" width="17.796875" style="1" customWidth="1"/>
    <col min="13060" max="13061" width="11.3984375" style="1"/>
    <col min="13062" max="13063" width="12.796875" style="1" customWidth="1"/>
    <col min="13064" max="13303" width="11.3984375" style="1"/>
    <col min="13304" max="13304" width="5.796875" style="1" customWidth="1"/>
    <col min="13305" max="13305" width="15.796875" style="1" customWidth="1"/>
    <col min="13306" max="13307" width="17.796875" style="1" customWidth="1"/>
    <col min="13308" max="13309" width="11.3984375" style="1"/>
    <col min="13310" max="13311" width="12.796875" style="1" customWidth="1"/>
    <col min="13312" max="13312" width="6" style="1" customWidth="1"/>
    <col min="13313" max="13313" width="15.796875" style="1" customWidth="1"/>
    <col min="13314" max="13315" width="17.796875" style="1" customWidth="1"/>
    <col min="13316" max="13317" width="11.3984375" style="1"/>
    <col min="13318" max="13319" width="12.796875" style="1" customWidth="1"/>
    <col min="13320" max="13559" width="11.3984375" style="1"/>
    <col min="13560" max="13560" width="5.796875" style="1" customWidth="1"/>
    <col min="13561" max="13561" width="15.796875" style="1" customWidth="1"/>
    <col min="13562" max="13563" width="17.796875" style="1" customWidth="1"/>
    <col min="13564" max="13565" width="11.3984375" style="1"/>
    <col min="13566" max="13567" width="12.796875" style="1" customWidth="1"/>
    <col min="13568" max="13568" width="6" style="1" customWidth="1"/>
    <col min="13569" max="13569" width="15.796875" style="1" customWidth="1"/>
    <col min="13570" max="13571" width="17.796875" style="1" customWidth="1"/>
    <col min="13572" max="13573" width="11.3984375" style="1"/>
    <col min="13574" max="13575" width="12.796875" style="1" customWidth="1"/>
    <col min="13576" max="13815" width="11.3984375" style="1"/>
    <col min="13816" max="13816" width="5.796875" style="1" customWidth="1"/>
    <col min="13817" max="13817" width="15.796875" style="1" customWidth="1"/>
    <col min="13818" max="13819" width="17.796875" style="1" customWidth="1"/>
    <col min="13820" max="13821" width="11.3984375" style="1"/>
    <col min="13822" max="13823" width="12.796875" style="1" customWidth="1"/>
    <col min="13824" max="13824" width="6" style="1" customWidth="1"/>
    <col min="13825" max="13825" width="15.796875" style="1" customWidth="1"/>
    <col min="13826" max="13827" width="17.796875" style="1" customWidth="1"/>
    <col min="13828" max="13829" width="11.3984375" style="1"/>
    <col min="13830" max="13831" width="12.796875" style="1" customWidth="1"/>
    <col min="13832" max="14071" width="11.3984375" style="1"/>
    <col min="14072" max="14072" width="5.796875" style="1" customWidth="1"/>
    <col min="14073" max="14073" width="15.796875" style="1" customWidth="1"/>
    <col min="14074" max="14075" width="17.796875" style="1" customWidth="1"/>
    <col min="14076" max="14077" width="11.3984375" style="1"/>
    <col min="14078" max="14079" width="12.796875" style="1" customWidth="1"/>
    <col min="14080" max="14080" width="6" style="1" customWidth="1"/>
    <col min="14081" max="14081" width="15.796875" style="1" customWidth="1"/>
    <col min="14082" max="14083" width="17.796875" style="1" customWidth="1"/>
    <col min="14084" max="14085" width="11.3984375" style="1"/>
    <col min="14086" max="14087" width="12.796875" style="1" customWidth="1"/>
    <col min="14088" max="14327" width="11.3984375" style="1"/>
    <col min="14328" max="14328" width="5.796875" style="1" customWidth="1"/>
    <col min="14329" max="14329" width="15.796875" style="1" customWidth="1"/>
    <col min="14330" max="14331" width="17.796875" style="1" customWidth="1"/>
    <col min="14332" max="14333" width="11.3984375" style="1"/>
    <col min="14334" max="14335" width="12.796875" style="1" customWidth="1"/>
    <col min="14336" max="14336" width="6" style="1" customWidth="1"/>
    <col min="14337" max="14337" width="15.796875" style="1" customWidth="1"/>
    <col min="14338" max="14339" width="17.796875" style="1" customWidth="1"/>
    <col min="14340" max="14341" width="11.3984375" style="1"/>
    <col min="14342" max="14343" width="12.796875" style="1" customWidth="1"/>
    <col min="14344" max="14583" width="11.3984375" style="1"/>
    <col min="14584" max="14584" width="5.796875" style="1" customWidth="1"/>
    <col min="14585" max="14585" width="15.796875" style="1" customWidth="1"/>
    <col min="14586" max="14587" width="17.796875" style="1" customWidth="1"/>
    <col min="14588" max="14589" width="11.3984375" style="1"/>
    <col min="14590" max="14591" width="12.796875" style="1" customWidth="1"/>
    <col min="14592" max="14592" width="6" style="1" customWidth="1"/>
    <col min="14593" max="14593" width="15.796875" style="1" customWidth="1"/>
    <col min="14594" max="14595" width="17.796875" style="1" customWidth="1"/>
    <col min="14596" max="14597" width="11.3984375" style="1"/>
    <col min="14598" max="14599" width="12.796875" style="1" customWidth="1"/>
    <col min="14600" max="14839" width="11.3984375" style="1"/>
    <col min="14840" max="14840" width="5.796875" style="1" customWidth="1"/>
    <col min="14841" max="14841" width="15.796875" style="1" customWidth="1"/>
    <col min="14842" max="14843" width="17.796875" style="1" customWidth="1"/>
    <col min="14844" max="14845" width="11.3984375" style="1"/>
    <col min="14846" max="14847" width="12.796875" style="1" customWidth="1"/>
    <col min="14848" max="14848" width="6" style="1" customWidth="1"/>
    <col min="14849" max="14849" width="15.796875" style="1" customWidth="1"/>
    <col min="14850" max="14851" width="17.796875" style="1" customWidth="1"/>
    <col min="14852" max="14853" width="11.3984375" style="1"/>
    <col min="14854" max="14855" width="12.796875" style="1" customWidth="1"/>
    <col min="14856" max="15095" width="11.3984375" style="1"/>
    <col min="15096" max="15096" width="5.796875" style="1" customWidth="1"/>
    <col min="15097" max="15097" width="15.796875" style="1" customWidth="1"/>
    <col min="15098" max="15099" width="17.796875" style="1" customWidth="1"/>
    <col min="15100" max="15101" width="11.3984375" style="1"/>
    <col min="15102" max="15103" width="12.796875" style="1" customWidth="1"/>
    <col min="15104" max="15104" width="6" style="1" customWidth="1"/>
    <col min="15105" max="15105" width="15.796875" style="1" customWidth="1"/>
    <col min="15106" max="15107" width="17.796875" style="1" customWidth="1"/>
    <col min="15108" max="15109" width="11.3984375" style="1"/>
    <col min="15110" max="15111" width="12.796875" style="1" customWidth="1"/>
    <col min="15112" max="15351" width="11.3984375" style="1"/>
    <col min="15352" max="15352" width="5.796875" style="1" customWidth="1"/>
    <col min="15353" max="15353" width="15.796875" style="1" customWidth="1"/>
    <col min="15354" max="15355" width="17.796875" style="1" customWidth="1"/>
    <col min="15356" max="15357" width="11.3984375" style="1"/>
    <col min="15358" max="15359" width="12.796875" style="1" customWidth="1"/>
    <col min="15360" max="15360" width="6" style="1" customWidth="1"/>
    <col min="15361" max="15361" width="15.796875" style="1" customWidth="1"/>
    <col min="15362" max="15363" width="17.796875" style="1" customWidth="1"/>
    <col min="15364" max="15365" width="11.3984375" style="1"/>
    <col min="15366" max="15367" width="12.796875" style="1" customWidth="1"/>
    <col min="15368" max="15607" width="11.3984375" style="1"/>
    <col min="15608" max="15608" width="5.796875" style="1" customWidth="1"/>
    <col min="15609" max="15609" width="15.796875" style="1" customWidth="1"/>
    <col min="15610" max="15611" width="17.796875" style="1" customWidth="1"/>
    <col min="15612" max="15613" width="11.3984375" style="1"/>
    <col min="15614" max="15615" width="12.796875" style="1" customWidth="1"/>
    <col min="15616" max="15616" width="6" style="1" customWidth="1"/>
    <col min="15617" max="15617" width="15.796875" style="1" customWidth="1"/>
    <col min="15618" max="15619" width="17.796875" style="1" customWidth="1"/>
    <col min="15620" max="15621" width="11.3984375" style="1"/>
    <col min="15622" max="15623" width="12.796875" style="1" customWidth="1"/>
    <col min="15624" max="15863" width="11.3984375" style="1"/>
    <col min="15864" max="15864" width="5.796875" style="1" customWidth="1"/>
    <col min="15865" max="15865" width="15.796875" style="1" customWidth="1"/>
    <col min="15866" max="15867" width="17.796875" style="1" customWidth="1"/>
    <col min="15868" max="15869" width="11.3984375" style="1"/>
    <col min="15870" max="15871" width="12.796875" style="1" customWidth="1"/>
    <col min="15872" max="15872" width="6" style="1" customWidth="1"/>
    <col min="15873" max="15873" width="15.796875" style="1" customWidth="1"/>
    <col min="15874" max="15875" width="17.796875" style="1" customWidth="1"/>
    <col min="15876" max="15877" width="11.3984375" style="1"/>
    <col min="15878" max="15879" width="12.796875" style="1" customWidth="1"/>
    <col min="15880" max="16119" width="11.3984375" style="1"/>
    <col min="16120" max="16120" width="5.796875" style="1" customWidth="1"/>
    <col min="16121" max="16121" width="15.796875" style="1" customWidth="1"/>
    <col min="16122" max="16123" width="17.796875" style="1" customWidth="1"/>
    <col min="16124" max="16125" width="11.3984375" style="1"/>
    <col min="16126" max="16127" width="12.796875" style="1" customWidth="1"/>
    <col min="16128" max="16128" width="6" style="1" customWidth="1"/>
    <col min="16129" max="16129" width="15.796875" style="1" customWidth="1"/>
    <col min="16130" max="16131" width="17.796875" style="1" customWidth="1"/>
    <col min="16132" max="16133" width="11.3984375" style="1"/>
    <col min="16134" max="16135" width="12.796875" style="1" customWidth="1"/>
    <col min="16136" max="16384" width="11.3984375" style="1"/>
  </cols>
  <sheetData>
    <row r="1" spans="1:169" s="101" customFormat="1" ht="16">
      <c r="A1" s="108" t="s">
        <v>2197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>
      <c r="A2" s="5" t="s">
        <v>2202</v>
      </c>
      <c r="B2" s="3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S2" s="3"/>
      <c r="T2" s="1"/>
      <c r="U2" s="1"/>
      <c r="V2" s="9"/>
      <c r="W2" s="1"/>
      <c r="X2" s="1"/>
      <c r="Y2" s="9"/>
      <c r="Z2" s="1"/>
      <c r="AA2" s="1"/>
      <c r="AB2" s="9"/>
      <c r="AC2" s="1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9"/>
      <c r="BJ2" s="97"/>
      <c r="BK2" s="97"/>
      <c r="BL2" s="99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8"/>
      <c r="CN2" s="97"/>
      <c r="CO2" s="97"/>
      <c r="CP2" s="97"/>
      <c r="CQ2" s="97"/>
      <c r="CR2" s="98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8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</row>
    <row r="3" spans="1:169" s="5" customFormat="1">
      <c r="I3" s="400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399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</row>
    <row r="4" spans="1:169">
      <c r="A4" s="1" t="s">
        <v>2194</v>
      </c>
      <c r="C4" s="74"/>
    </row>
    <row r="5" spans="1:169">
      <c r="A5" s="1" t="s">
        <v>2149</v>
      </c>
    </row>
    <row r="6" spans="1:169">
      <c r="A6" s="1" t="s">
        <v>2148</v>
      </c>
    </row>
    <row r="7" spans="1:169">
      <c r="A7" s="469" t="s">
        <v>2147</v>
      </c>
      <c r="S7" s="1"/>
    </row>
    <row r="8" spans="1:169">
      <c r="A8" s="1" t="s">
        <v>2146</v>
      </c>
      <c r="E8" s="1" t="s">
        <v>2145</v>
      </c>
      <c r="S8" s="184" t="s">
        <v>2144</v>
      </c>
    </row>
    <row r="9" spans="1:169" s="410" customFormat="1" ht="15" thickBot="1">
      <c r="A9" s="410" t="s">
        <v>2196</v>
      </c>
      <c r="B9" s="410" t="s">
        <v>2143</v>
      </c>
      <c r="C9" s="410" t="s">
        <v>2195</v>
      </c>
      <c r="E9" s="410" t="s">
        <v>2142</v>
      </c>
      <c r="H9" s="410" t="s">
        <v>2195</v>
      </c>
      <c r="I9" s="468" t="s">
        <v>2141</v>
      </c>
      <c r="J9" s="410" t="s">
        <v>2140</v>
      </c>
      <c r="S9" s="184"/>
      <c r="T9" s="184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4"/>
      <c r="AF9" s="184"/>
      <c r="AG9" s="184"/>
      <c r="AH9" s="184"/>
      <c r="AI9" s="184"/>
      <c r="AJ9" s="184"/>
      <c r="AK9" s="184"/>
      <c r="AL9" s="184"/>
      <c r="AM9" s="184"/>
      <c r="AN9" s="184"/>
      <c r="AO9" s="184"/>
      <c r="AP9" s="184"/>
      <c r="AQ9" s="184"/>
      <c r="AR9" s="184"/>
      <c r="AS9" s="184"/>
      <c r="AT9" s="399"/>
      <c r="AU9" s="184"/>
      <c r="AV9" s="184"/>
      <c r="AW9" s="184"/>
      <c r="AX9" s="184"/>
      <c r="AY9" s="184"/>
      <c r="AZ9" s="184"/>
      <c r="BA9" s="184"/>
      <c r="BB9" s="184"/>
      <c r="BC9" s="184"/>
      <c r="BD9" s="184"/>
      <c r="BE9" s="184"/>
      <c r="BF9" s="184"/>
      <c r="BG9" s="184"/>
      <c r="BH9" s="184"/>
    </row>
    <row r="10" spans="1:169" s="410" customFormat="1" ht="15" thickBot="1">
      <c r="A10" s="410" t="s">
        <v>2139</v>
      </c>
      <c r="B10" s="410" t="s">
        <v>2138</v>
      </c>
      <c r="C10" s="410" t="s">
        <v>2135</v>
      </c>
      <c r="E10" s="410" t="s">
        <v>2137</v>
      </c>
      <c r="F10" s="410" t="s">
        <v>2136</v>
      </c>
      <c r="G10" s="410" t="s">
        <v>301</v>
      </c>
      <c r="H10" s="410" t="s">
        <v>2135</v>
      </c>
      <c r="I10" s="468" t="s">
        <v>2134</v>
      </c>
      <c r="J10" s="467" t="s">
        <v>2133</v>
      </c>
      <c r="K10" s="467" t="s">
        <v>2132</v>
      </c>
      <c r="N10" s="466" t="s">
        <v>930</v>
      </c>
      <c r="O10" s="464" t="s">
        <v>1005</v>
      </c>
      <c r="P10" s="465" t="s">
        <v>1004</v>
      </c>
      <c r="Q10" s="464" t="s">
        <v>2104</v>
      </c>
      <c r="S10" s="184" t="s">
        <v>2111</v>
      </c>
      <c r="T10" s="184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4"/>
      <c r="AF10" s="184"/>
      <c r="AG10" s="184"/>
      <c r="AH10" s="184"/>
      <c r="AI10" s="184"/>
      <c r="AJ10" s="184"/>
      <c r="AK10" s="184"/>
      <c r="AL10" s="184"/>
      <c r="AM10" s="184"/>
      <c r="AN10" s="184"/>
      <c r="AO10" s="184"/>
      <c r="AP10" s="184"/>
      <c r="AQ10" s="184"/>
      <c r="AR10" s="184"/>
      <c r="AS10" s="184"/>
      <c r="AT10" s="399"/>
      <c r="AU10" s="184"/>
      <c r="AV10" s="184"/>
      <c r="AW10" s="184"/>
      <c r="AX10" s="184"/>
      <c r="AY10" s="184"/>
      <c r="AZ10" s="184"/>
      <c r="BA10" s="184"/>
      <c r="BB10" s="184"/>
      <c r="BC10" s="184"/>
      <c r="BD10" s="184"/>
      <c r="BE10" s="184"/>
      <c r="BF10" s="184"/>
      <c r="BG10" s="184"/>
      <c r="BH10" s="184"/>
    </row>
    <row r="11" spans="1:169" ht="15" thickBot="1">
      <c r="A11" s="2">
        <v>0</v>
      </c>
      <c r="B11" s="2">
        <v>-58</v>
      </c>
      <c r="C11" s="119">
        <v>-116.9594</v>
      </c>
      <c r="D11" s="118"/>
      <c r="E11" s="1">
        <v>-100</v>
      </c>
      <c r="F11" s="1">
        <v>0</v>
      </c>
      <c r="G11" s="1">
        <v>-50</v>
      </c>
      <c r="H11" s="119">
        <v>-146.430563756064</v>
      </c>
      <c r="I11" s="463">
        <v>0.242499368928772</v>
      </c>
      <c r="J11" s="118">
        <f t="shared" ref="J11:J42" si="0">I11*6.4/(6.4+1.3)</f>
        <v>0.20155791703170661</v>
      </c>
      <c r="K11" s="118">
        <f t="shared" ref="K11:K42" si="1">I11*6.4/(6.4-1.3)</f>
        <v>0.30431293355767469</v>
      </c>
      <c r="M11" s="118"/>
      <c r="N11" s="462" t="s">
        <v>793</v>
      </c>
      <c r="O11" s="461">
        <v>116</v>
      </c>
      <c r="P11" s="461">
        <v>61</v>
      </c>
      <c r="Q11" s="461">
        <v>75</v>
      </c>
      <c r="S11" s="460" t="s">
        <v>2131</v>
      </c>
      <c r="T11" s="459" t="s">
        <v>2126</v>
      </c>
      <c r="U11" s="459" t="s">
        <v>2125</v>
      </c>
      <c r="V11" s="642">
        <v>5</v>
      </c>
      <c r="W11" s="643"/>
      <c r="Z11" s="642">
        <v>4</v>
      </c>
      <c r="AA11" s="644"/>
      <c r="AB11" s="644"/>
      <c r="AC11" s="643"/>
      <c r="AF11" s="642">
        <v>3</v>
      </c>
      <c r="AG11" s="643"/>
      <c r="AJ11" s="642">
        <v>2</v>
      </c>
      <c r="AK11" s="643"/>
      <c r="AN11" s="642">
        <v>1</v>
      </c>
      <c r="AO11" s="643"/>
    </row>
    <row r="12" spans="1:169">
      <c r="A12" s="2">
        <v>0.08</v>
      </c>
      <c r="B12" s="2">
        <v>-57.945784265527003</v>
      </c>
      <c r="C12" s="119">
        <v>-141.42789999999999</v>
      </c>
      <c r="D12" s="118"/>
      <c r="E12" s="1">
        <v>0</v>
      </c>
      <c r="F12" s="1">
        <v>100</v>
      </c>
      <c r="G12" s="1">
        <v>50</v>
      </c>
      <c r="H12" s="119">
        <v>-149.892948394348</v>
      </c>
      <c r="I12" s="402">
        <v>-0.29854778122303299</v>
      </c>
      <c r="J12" s="118">
        <f t="shared" si="0"/>
        <v>-0.24814361036719626</v>
      </c>
      <c r="K12" s="118">
        <f t="shared" si="1"/>
        <v>-0.37464819604459043</v>
      </c>
      <c r="M12" s="118"/>
      <c r="N12" s="1" t="s">
        <v>792</v>
      </c>
      <c r="O12" s="446">
        <v>0</v>
      </c>
      <c r="P12" s="446">
        <v>0</v>
      </c>
      <c r="Q12" s="446">
        <v>0</v>
      </c>
      <c r="S12" s="458" t="s">
        <v>2130</v>
      </c>
      <c r="T12" s="638">
        <v>13</v>
      </c>
      <c r="U12" s="638"/>
      <c r="V12" s="639">
        <v>12</v>
      </c>
      <c r="W12" s="640"/>
      <c r="X12" s="638">
        <v>11</v>
      </c>
      <c r="Y12" s="638"/>
      <c r="Z12" s="639">
        <v>10</v>
      </c>
      <c r="AA12" s="635"/>
      <c r="AB12" s="635">
        <v>9</v>
      </c>
      <c r="AC12" s="640"/>
      <c r="AD12" s="638">
        <v>8</v>
      </c>
      <c r="AE12" s="638"/>
      <c r="AF12" s="639">
        <v>7</v>
      </c>
      <c r="AG12" s="640"/>
      <c r="AH12" s="638">
        <v>6</v>
      </c>
      <c r="AI12" s="638"/>
      <c r="AJ12" s="639">
        <v>5</v>
      </c>
      <c r="AK12" s="640"/>
      <c r="AL12" s="457">
        <v>4</v>
      </c>
      <c r="AM12" s="457">
        <v>4</v>
      </c>
      <c r="AN12" s="639">
        <v>3</v>
      </c>
      <c r="AO12" s="640"/>
      <c r="AP12" s="638">
        <v>2</v>
      </c>
      <c r="AQ12" s="638"/>
      <c r="AR12" s="638">
        <v>1</v>
      </c>
      <c r="AS12" s="638"/>
      <c r="AT12" s="456"/>
      <c r="AU12" s="638" t="s">
        <v>2129</v>
      </c>
      <c r="AV12" s="638"/>
      <c r="AX12" s="638" t="s">
        <v>1005</v>
      </c>
      <c r="AY12" s="638"/>
      <c r="AZ12" s="641" t="s">
        <v>1004</v>
      </c>
      <c r="BA12" s="641"/>
      <c r="BB12" s="638" t="s">
        <v>2104</v>
      </c>
      <c r="BC12" s="638"/>
      <c r="BE12" s="638" t="s">
        <v>2128</v>
      </c>
      <c r="BF12" s="638"/>
      <c r="BG12" s="635" t="s">
        <v>2127</v>
      </c>
      <c r="BH12" s="635"/>
    </row>
    <row r="13" spans="1:169" ht="15" thickBot="1">
      <c r="A13" s="2">
        <v>0.15</v>
      </c>
      <c r="B13" s="2">
        <v>-57.898173233563398</v>
      </c>
      <c r="C13" s="119">
        <v>-174.8844</v>
      </c>
      <c r="D13" s="118"/>
      <c r="E13" s="1">
        <v>100</v>
      </c>
      <c r="F13" s="1">
        <v>200</v>
      </c>
      <c r="G13" s="1">
        <v>150</v>
      </c>
      <c r="H13" s="119">
        <v>-148.04987485632199</v>
      </c>
      <c r="I13" s="402">
        <v>-1.0917361475431001E-2</v>
      </c>
      <c r="J13" s="118">
        <f t="shared" si="0"/>
        <v>-9.0741705769816113E-3</v>
      </c>
      <c r="K13" s="118">
        <f t="shared" si="1"/>
        <v>-1.370021832210949E-2</v>
      </c>
      <c r="M13" s="118"/>
      <c r="N13" s="1" t="s">
        <v>789</v>
      </c>
      <c r="O13" s="446">
        <v>116</v>
      </c>
      <c r="P13" s="446">
        <v>61</v>
      </c>
      <c r="Q13" s="446">
        <v>75</v>
      </c>
      <c r="S13" s="455"/>
      <c r="T13" s="451" t="s">
        <v>2126</v>
      </c>
      <c r="U13" s="451" t="s">
        <v>2125</v>
      </c>
      <c r="V13" s="454" t="s">
        <v>2126</v>
      </c>
      <c r="W13" s="453" t="s">
        <v>2125</v>
      </c>
      <c r="X13" s="451" t="s">
        <v>2126</v>
      </c>
      <c r="Y13" s="451" t="s">
        <v>2125</v>
      </c>
      <c r="Z13" s="454" t="s">
        <v>2126</v>
      </c>
      <c r="AA13" s="450" t="s">
        <v>2125</v>
      </c>
      <c r="AB13" s="450" t="s">
        <v>2126</v>
      </c>
      <c r="AC13" s="453" t="s">
        <v>2125</v>
      </c>
      <c r="AD13" s="451" t="s">
        <v>2126</v>
      </c>
      <c r="AE13" s="451" t="s">
        <v>2125</v>
      </c>
      <c r="AF13" s="454" t="s">
        <v>2126</v>
      </c>
      <c r="AG13" s="453" t="s">
        <v>2125</v>
      </c>
      <c r="AH13" s="451" t="s">
        <v>2126</v>
      </c>
      <c r="AI13" s="451" t="s">
        <v>2125</v>
      </c>
      <c r="AJ13" s="454" t="s">
        <v>2126</v>
      </c>
      <c r="AK13" s="453" t="s">
        <v>2125</v>
      </c>
      <c r="AL13" s="451" t="s">
        <v>2126</v>
      </c>
      <c r="AM13" s="451" t="s">
        <v>2125</v>
      </c>
      <c r="AN13" s="454" t="s">
        <v>2126</v>
      </c>
      <c r="AO13" s="453" t="s">
        <v>2125</v>
      </c>
      <c r="AP13" s="451" t="s">
        <v>2126</v>
      </c>
      <c r="AQ13" s="451" t="s">
        <v>2125</v>
      </c>
      <c r="AR13" s="451" t="s">
        <v>2126</v>
      </c>
      <c r="AS13" s="451" t="s">
        <v>2125</v>
      </c>
      <c r="AT13" s="452"/>
      <c r="AU13" s="451" t="s">
        <v>2126</v>
      </c>
      <c r="AV13" s="451" t="s">
        <v>2125</v>
      </c>
      <c r="AX13" s="451" t="s">
        <v>2126</v>
      </c>
      <c r="AY13" s="451" t="s">
        <v>2125</v>
      </c>
      <c r="AZ13" s="451" t="s">
        <v>2126</v>
      </c>
      <c r="BA13" s="451" t="s">
        <v>2125</v>
      </c>
      <c r="BB13" s="451" t="s">
        <v>2126</v>
      </c>
      <c r="BC13" s="451" t="s">
        <v>2125</v>
      </c>
      <c r="BE13" s="451" t="s">
        <v>2126</v>
      </c>
      <c r="BF13" s="451" t="s">
        <v>2125</v>
      </c>
      <c r="BG13" s="450" t="s">
        <v>2126</v>
      </c>
      <c r="BH13" s="450" t="s">
        <v>2125</v>
      </c>
    </row>
    <row r="14" spans="1:169">
      <c r="A14" s="2">
        <v>0.26</v>
      </c>
      <c r="B14" s="2">
        <v>-57.823261052884902</v>
      </c>
      <c r="C14" s="119">
        <v>-149.7978</v>
      </c>
      <c r="D14" s="118"/>
      <c r="E14" s="1">
        <v>200</v>
      </c>
      <c r="F14" s="1">
        <v>300</v>
      </c>
      <c r="G14" s="1">
        <v>250</v>
      </c>
      <c r="H14" s="119">
        <v>-149.731000273224</v>
      </c>
      <c r="I14" s="402">
        <v>-0.27393675324726402</v>
      </c>
      <c r="J14" s="118">
        <f t="shared" si="0"/>
        <v>-0.22768769101071296</v>
      </c>
      <c r="K14" s="118">
        <f t="shared" si="1"/>
        <v>-0.34376376878088033</v>
      </c>
      <c r="M14" s="118"/>
      <c r="N14" s="1" t="s">
        <v>787</v>
      </c>
      <c r="O14" s="428">
        <v>-0.98670531888644897</v>
      </c>
      <c r="P14" s="428">
        <v>-0.98670531888644897</v>
      </c>
      <c r="Q14" s="428">
        <v>-1.7887966953998999</v>
      </c>
      <c r="S14" s="449" t="s">
        <v>2124</v>
      </c>
      <c r="T14" s="448">
        <v>14</v>
      </c>
      <c r="U14" s="448">
        <v>14</v>
      </c>
      <c r="V14" s="444">
        <v>14</v>
      </c>
      <c r="W14" s="443">
        <v>14</v>
      </c>
      <c r="X14" s="448">
        <v>3</v>
      </c>
      <c r="Y14" s="448">
        <v>3</v>
      </c>
      <c r="Z14" s="444">
        <v>4</v>
      </c>
      <c r="AA14" s="445">
        <v>4</v>
      </c>
      <c r="AB14" s="445">
        <v>6</v>
      </c>
      <c r="AC14" s="443">
        <v>6</v>
      </c>
      <c r="AD14" s="448">
        <v>3</v>
      </c>
      <c r="AE14" s="448">
        <v>3</v>
      </c>
      <c r="AF14" s="444">
        <v>2</v>
      </c>
      <c r="AG14" s="443">
        <v>2</v>
      </c>
      <c r="AH14" s="448">
        <v>8</v>
      </c>
      <c r="AI14" s="448">
        <v>8</v>
      </c>
      <c r="AJ14" s="444">
        <v>5</v>
      </c>
      <c r="AK14" s="443">
        <v>5</v>
      </c>
      <c r="AL14" s="448">
        <v>4</v>
      </c>
      <c r="AM14" s="448">
        <v>4</v>
      </c>
      <c r="AN14" s="444">
        <v>5</v>
      </c>
      <c r="AO14" s="443">
        <v>5</v>
      </c>
      <c r="AP14" s="448">
        <v>13</v>
      </c>
      <c r="AQ14" s="448">
        <v>13</v>
      </c>
      <c r="AR14" s="448">
        <v>8</v>
      </c>
      <c r="AS14" s="448">
        <v>8</v>
      </c>
      <c r="AT14" s="441"/>
      <c r="AU14" s="339">
        <v>89</v>
      </c>
      <c r="AV14" s="339">
        <v>89</v>
      </c>
      <c r="AX14" s="339">
        <v>118</v>
      </c>
      <c r="AY14" s="339">
        <v>118</v>
      </c>
      <c r="AZ14" s="339">
        <v>61</v>
      </c>
      <c r="BA14" s="339">
        <v>61</v>
      </c>
      <c r="BB14" s="339">
        <v>75</v>
      </c>
      <c r="BC14" s="339">
        <v>75</v>
      </c>
      <c r="BE14" s="339">
        <v>53</v>
      </c>
      <c r="BF14" s="339">
        <v>53</v>
      </c>
      <c r="BG14" s="447">
        <v>36</v>
      </c>
      <c r="BH14" s="447">
        <v>36</v>
      </c>
    </row>
    <row r="15" spans="1:169">
      <c r="A15" s="2">
        <v>0.35</v>
      </c>
      <c r="B15" s="2">
        <v>-57.761755770188998</v>
      </c>
      <c r="C15" s="119">
        <v>-146.20079999999999</v>
      </c>
      <c r="E15" s="1">
        <v>300</v>
      </c>
      <c r="F15" s="1">
        <v>400</v>
      </c>
      <c r="G15" s="1">
        <v>350</v>
      </c>
      <c r="H15" s="119">
        <v>-150.570065853659</v>
      </c>
      <c r="I15" s="402">
        <v>-0.40534469036183302</v>
      </c>
      <c r="J15" s="118">
        <f t="shared" si="0"/>
        <v>-0.33690987250853655</v>
      </c>
      <c r="K15" s="118">
        <f t="shared" si="1"/>
        <v>-0.50866784672857468</v>
      </c>
      <c r="M15" s="118"/>
      <c r="N15" s="1" t="s">
        <v>786</v>
      </c>
      <c r="O15" s="428">
        <v>1.51738384090161</v>
      </c>
      <c r="P15" s="428">
        <v>0.58428573461311495</v>
      </c>
      <c r="Q15" s="428">
        <v>0.63436763054066403</v>
      </c>
      <c r="S15" s="184" t="s">
        <v>792</v>
      </c>
      <c r="T15" s="442">
        <v>0</v>
      </c>
      <c r="U15" s="442">
        <v>0</v>
      </c>
      <c r="V15" s="444">
        <v>0</v>
      </c>
      <c r="W15" s="443">
        <v>0</v>
      </c>
      <c r="X15" s="442">
        <v>0</v>
      </c>
      <c r="Y15" s="442">
        <v>0</v>
      </c>
      <c r="Z15" s="444">
        <v>0</v>
      </c>
      <c r="AA15" s="445">
        <v>0</v>
      </c>
      <c r="AB15" s="445">
        <v>0</v>
      </c>
      <c r="AC15" s="443">
        <v>0</v>
      </c>
      <c r="AD15" s="442">
        <v>0</v>
      </c>
      <c r="AE15" s="442">
        <v>0</v>
      </c>
      <c r="AF15" s="444">
        <v>0</v>
      </c>
      <c r="AG15" s="443">
        <v>0</v>
      </c>
      <c r="AH15" s="442">
        <v>0</v>
      </c>
      <c r="AI15" s="442">
        <v>0</v>
      </c>
      <c r="AJ15" s="444">
        <v>0</v>
      </c>
      <c r="AK15" s="443">
        <v>0</v>
      </c>
      <c r="AL15" s="442">
        <v>0</v>
      </c>
      <c r="AM15" s="442">
        <v>0</v>
      </c>
      <c r="AN15" s="444">
        <v>0</v>
      </c>
      <c r="AO15" s="443">
        <v>0</v>
      </c>
      <c r="AP15" s="442">
        <v>0</v>
      </c>
      <c r="AQ15" s="442">
        <v>0</v>
      </c>
      <c r="AR15" s="442">
        <v>0</v>
      </c>
      <c r="AS15" s="442">
        <v>0</v>
      </c>
      <c r="AT15" s="441"/>
      <c r="AU15" s="338">
        <v>0</v>
      </c>
      <c r="AV15" s="338">
        <v>0</v>
      </c>
      <c r="AX15" s="338">
        <v>0</v>
      </c>
      <c r="AY15" s="338">
        <v>0</v>
      </c>
      <c r="AZ15" s="338">
        <v>0</v>
      </c>
      <c r="BA15" s="338">
        <v>0</v>
      </c>
      <c r="BB15" s="338">
        <v>0</v>
      </c>
      <c r="BC15" s="338">
        <v>0</v>
      </c>
      <c r="BE15" s="338">
        <v>0</v>
      </c>
      <c r="BF15" s="338">
        <v>0</v>
      </c>
      <c r="BG15" s="440">
        <v>0</v>
      </c>
      <c r="BH15" s="440">
        <v>0</v>
      </c>
    </row>
    <row r="16" spans="1:169">
      <c r="A16" s="2">
        <v>0.46</v>
      </c>
      <c r="B16" s="2">
        <v>-57.686355032993902</v>
      </c>
      <c r="C16" s="119">
        <v>-178.86600000000001</v>
      </c>
      <c r="E16" s="1">
        <v>400</v>
      </c>
      <c r="F16" s="1">
        <v>500</v>
      </c>
      <c r="G16" s="1">
        <v>450</v>
      </c>
      <c r="H16" s="119">
        <v>-152.358426380368</v>
      </c>
      <c r="I16" s="402">
        <v>-0.685115152819464</v>
      </c>
      <c r="J16" s="118">
        <f t="shared" si="0"/>
        <v>-0.5694463607850091</v>
      </c>
      <c r="K16" s="118">
        <f t="shared" si="1"/>
        <v>-0.8597523486361901</v>
      </c>
      <c r="M16" s="118"/>
      <c r="N16" s="1" t="s">
        <v>901</v>
      </c>
      <c r="O16" s="446">
        <v>1</v>
      </c>
      <c r="P16" s="446">
        <v>1</v>
      </c>
      <c r="Q16" s="446">
        <v>1</v>
      </c>
      <c r="S16" s="184" t="s">
        <v>789</v>
      </c>
      <c r="T16" s="442">
        <v>14</v>
      </c>
      <c r="U16" s="442">
        <v>14</v>
      </c>
      <c r="V16" s="444">
        <v>14</v>
      </c>
      <c r="W16" s="443">
        <v>14</v>
      </c>
      <c r="X16" s="442">
        <v>3</v>
      </c>
      <c r="Y16" s="442">
        <v>3</v>
      </c>
      <c r="Z16" s="444">
        <v>4</v>
      </c>
      <c r="AA16" s="445">
        <v>4</v>
      </c>
      <c r="AB16" s="445">
        <v>6</v>
      </c>
      <c r="AC16" s="443">
        <v>6</v>
      </c>
      <c r="AD16" s="442">
        <v>3</v>
      </c>
      <c r="AE16" s="442">
        <v>3</v>
      </c>
      <c r="AF16" s="444">
        <v>2</v>
      </c>
      <c r="AG16" s="443">
        <v>2</v>
      </c>
      <c r="AH16" s="442">
        <v>8</v>
      </c>
      <c r="AI16" s="442">
        <v>8</v>
      </c>
      <c r="AJ16" s="444">
        <v>5</v>
      </c>
      <c r="AK16" s="443">
        <v>5</v>
      </c>
      <c r="AL16" s="442">
        <v>4</v>
      </c>
      <c r="AM16" s="442">
        <v>4</v>
      </c>
      <c r="AN16" s="444">
        <v>5</v>
      </c>
      <c r="AO16" s="443">
        <v>5</v>
      </c>
      <c r="AP16" s="442">
        <v>13</v>
      </c>
      <c r="AQ16" s="442">
        <v>13</v>
      </c>
      <c r="AR16" s="442">
        <v>8</v>
      </c>
      <c r="AS16" s="442">
        <v>8</v>
      </c>
      <c r="AT16" s="441"/>
      <c r="AU16" s="338">
        <v>89</v>
      </c>
      <c r="AV16" s="338">
        <v>89</v>
      </c>
      <c r="AX16" s="338">
        <v>118</v>
      </c>
      <c r="AY16" s="338">
        <v>118</v>
      </c>
      <c r="AZ16" s="338">
        <v>61</v>
      </c>
      <c r="BA16" s="338">
        <v>61</v>
      </c>
      <c r="BB16" s="338">
        <v>75</v>
      </c>
      <c r="BC16" s="338">
        <v>75</v>
      </c>
      <c r="BE16" s="338">
        <v>53</v>
      </c>
      <c r="BF16" s="338">
        <v>53</v>
      </c>
      <c r="BG16" s="440">
        <v>36</v>
      </c>
      <c r="BH16" s="440">
        <v>36</v>
      </c>
    </row>
    <row r="17" spans="1:60">
      <c r="A17" s="2">
        <v>0.56999999999999995</v>
      </c>
      <c r="B17" s="2">
        <v>-57.610660582097097</v>
      </c>
      <c r="C17" s="119">
        <v>-177.1814</v>
      </c>
      <c r="E17" s="1">
        <v>500</v>
      </c>
      <c r="F17" s="1">
        <v>600</v>
      </c>
      <c r="G17" s="1">
        <v>550</v>
      </c>
      <c r="H17" s="119">
        <v>-154.28679787234</v>
      </c>
      <c r="I17" s="402">
        <v>-0.98670531888644897</v>
      </c>
      <c r="J17" s="118">
        <f t="shared" si="0"/>
        <v>-0.82011870660691866</v>
      </c>
      <c r="K17" s="118">
        <f t="shared" si="1"/>
        <v>-1.2382184393869162</v>
      </c>
      <c r="M17" s="118"/>
      <c r="N17" s="1" t="s">
        <v>898</v>
      </c>
      <c r="O17" s="446">
        <v>1</v>
      </c>
      <c r="P17" s="446">
        <v>1</v>
      </c>
      <c r="Q17" s="446">
        <v>1</v>
      </c>
      <c r="S17" s="184" t="s">
        <v>787</v>
      </c>
      <c r="T17" s="421">
        <v>-0.98670531888644897</v>
      </c>
      <c r="U17" s="421">
        <v>-0.20904986638999878</v>
      </c>
      <c r="V17" s="423">
        <v>-0.64380628865896095</v>
      </c>
      <c r="W17" s="422">
        <v>-0.1364010267797951</v>
      </c>
      <c r="X17" s="421">
        <v>8.9354228104259206E-2</v>
      </c>
      <c r="Y17" s="421">
        <v>1.8931173359496727E-2</v>
      </c>
      <c r="Z17" s="423">
        <v>-5.8513834587077297E-2</v>
      </c>
      <c r="AA17" s="424">
        <v>-1.2397125127692463E-2</v>
      </c>
      <c r="AB17" s="424">
        <v>0.103859140307678</v>
      </c>
      <c r="AC17" s="422">
        <v>2.2004279280872945E-2</v>
      </c>
      <c r="AD17" s="421">
        <v>0.25292292481157402</v>
      </c>
      <c r="AE17" s="421">
        <v>5.3585911240954825E-2</v>
      </c>
      <c r="AF17" s="423">
        <v>0.27050168689078302</v>
      </c>
      <c r="AG17" s="422">
        <v>5.731026317624939E-2</v>
      </c>
      <c r="AH17" s="421">
        <v>7.9113641852051095E-2</v>
      </c>
      <c r="AI17" s="421">
        <v>1.6761535528624014E-2</v>
      </c>
      <c r="AJ17" s="423">
        <v>-6.1214366455484302E-2</v>
      </c>
      <c r="AK17" s="422">
        <v>-1.296927753780569E-2</v>
      </c>
      <c r="AL17" s="421">
        <v>-0.158228222857839</v>
      </c>
      <c r="AM17" s="421">
        <v>-3.3523270032524075E-2</v>
      </c>
      <c r="AN17" s="423">
        <v>5.3105891214331201E-2</v>
      </c>
      <c r="AO17" s="422">
        <v>1.1251362742633959E-2</v>
      </c>
      <c r="AP17" s="421">
        <v>-5.8517632261043701E-2</v>
      </c>
      <c r="AQ17" s="421">
        <v>-1.2397929727829986E-2</v>
      </c>
      <c r="AR17" s="421">
        <v>5.80620963991407E-2</v>
      </c>
      <c r="AS17" s="421">
        <v>1.2301416909621863E-2</v>
      </c>
      <c r="AT17" s="415"/>
      <c r="AU17" s="330">
        <v>-0.98670531888644897</v>
      </c>
      <c r="AV17" s="330">
        <v>-0.20904986638999878</v>
      </c>
      <c r="AX17" s="330">
        <v>-0.98670531888644897</v>
      </c>
      <c r="AY17" s="330">
        <v>-0.20904986638999878</v>
      </c>
      <c r="AZ17" s="330">
        <v>-0.98670531888644897</v>
      </c>
      <c r="BA17" s="330">
        <v>-0.20904986638999878</v>
      </c>
      <c r="BB17" s="330">
        <v>-1.7887966953998999</v>
      </c>
      <c r="BC17" s="330">
        <v>-0.37898621099381624</v>
      </c>
      <c r="BE17" s="330">
        <v>-0.98670531888644897</v>
      </c>
      <c r="BF17" s="330">
        <v>-0.20904986638999878</v>
      </c>
      <c r="BG17" s="420">
        <v>-0.64380628865896095</v>
      </c>
      <c r="BH17" s="420">
        <v>-0.1364010267797951</v>
      </c>
    </row>
    <row r="18" spans="1:60">
      <c r="A18" s="2">
        <v>0.68</v>
      </c>
      <c r="B18" s="2">
        <v>-57.534672412092199</v>
      </c>
      <c r="C18" s="119">
        <v>-131.41919999999999</v>
      </c>
      <c r="E18" s="1">
        <v>600</v>
      </c>
      <c r="F18" s="1">
        <v>700</v>
      </c>
      <c r="G18" s="1">
        <v>650</v>
      </c>
      <c r="H18" s="119">
        <v>-150.217566917293</v>
      </c>
      <c r="I18" s="402">
        <v>-0.35128184622140102</v>
      </c>
      <c r="J18" s="118">
        <f t="shared" si="0"/>
        <v>-0.29197452153467096</v>
      </c>
      <c r="K18" s="118">
        <f t="shared" si="1"/>
        <v>-0.44082427761116988</v>
      </c>
      <c r="M18" s="118"/>
      <c r="N18" s="1" t="s">
        <v>785</v>
      </c>
      <c r="O18" s="428">
        <v>2.5040891597880588</v>
      </c>
      <c r="P18" s="428">
        <v>1.5709910534995639</v>
      </c>
      <c r="Q18" s="428">
        <v>2.4231643259405642</v>
      </c>
      <c r="S18" s="184" t="s">
        <v>786</v>
      </c>
      <c r="T18" s="421">
        <v>0.242499368928772</v>
      </c>
      <c r="U18" s="421">
        <v>5.137750826298404E-2</v>
      </c>
      <c r="V18" s="423">
        <v>0.27924566167631099</v>
      </c>
      <c r="W18" s="422">
        <v>5.9162819076824733E-2</v>
      </c>
      <c r="X18" s="421">
        <v>0.32808869340331498</v>
      </c>
      <c r="Y18" s="421">
        <v>6.951102442362056E-2</v>
      </c>
      <c r="Z18" s="423">
        <v>0.58428573461311495</v>
      </c>
      <c r="AA18" s="424">
        <v>0.12379061145864823</v>
      </c>
      <c r="AB18" s="424">
        <v>0.450488211783937</v>
      </c>
      <c r="AC18" s="422">
        <v>9.5443389917044957E-2</v>
      </c>
      <c r="AD18" s="421">
        <v>0.45142423601519899</v>
      </c>
      <c r="AE18" s="421">
        <v>9.564170215549922E-2</v>
      </c>
      <c r="AF18" s="423">
        <v>0.37542231630214801</v>
      </c>
      <c r="AG18" s="422">
        <v>7.953943650710138E-2</v>
      </c>
      <c r="AH18" s="421">
        <v>0.42552653751027197</v>
      </c>
      <c r="AI18" s="421">
        <v>9.0154845736833744E-2</v>
      </c>
      <c r="AJ18" s="423">
        <v>0.403710182552945</v>
      </c>
      <c r="AK18" s="422">
        <v>8.5532689555398583E-2</v>
      </c>
      <c r="AL18" s="421">
        <v>0.195000474172837</v>
      </c>
      <c r="AM18" s="421">
        <v>4.1314080598879629E-2</v>
      </c>
      <c r="AN18" s="423">
        <v>0.22763751444104099</v>
      </c>
      <c r="AO18" s="422">
        <v>4.8228778205995942E-2</v>
      </c>
      <c r="AP18" s="421">
        <v>0.37721932597157198</v>
      </c>
      <c r="AQ18" s="421">
        <v>7.9920162772688541E-2</v>
      </c>
      <c r="AR18" s="421">
        <v>0.39026969244405402</v>
      </c>
      <c r="AS18" s="421">
        <v>8.2685099086695413E-2</v>
      </c>
      <c r="AT18" s="415"/>
      <c r="AU18" s="330">
        <v>0.58428573461311495</v>
      </c>
      <c r="AV18" s="330">
        <v>0.12379061145864823</v>
      </c>
      <c r="AX18" s="330">
        <v>1.51738384090161</v>
      </c>
      <c r="AY18" s="330">
        <v>0.32148290186660022</v>
      </c>
      <c r="AZ18" s="330">
        <v>0.58428573461311495</v>
      </c>
      <c r="BA18" s="330">
        <v>0.12379061145864823</v>
      </c>
      <c r="BB18" s="330">
        <v>0.63436763054066403</v>
      </c>
      <c r="BC18" s="330">
        <v>0.13440129070787687</v>
      </c>
      <c r="BE18" s="330">
        <v>0.45142423601519899</v>
      </c>
      <c r="BF18" s="330">
        <v>9.564170215549922E-2</v>
      </c>
      <c r="BG18" s="420">
        <v>0.58428573461311495</v>
      </c>
      <c r="BH18" s="420">
        <v>0.12379061145864823</v>
      </c>
    </row>
    <row r="19" spans="1:60">
      <c r="A19" s="2">
        <v>0.79</v>
      </c>
      <c r="B19" s="2">
        <v>-57.458490517573097</v>
      </c>
      <c r="C19" s="119">
        <v>-125.7608</v>
      </c>
      <c r="E19" s="1">
        <v>700</v>
      </c>
      <c r="F19" s="1">
        <v>800</v>
      </c>
      <c r="G19" s="1">
        <v>750</v>
      </c>
      <c r="H19" s="119">
        <v>-153.52707837837801</v>
      </c>
      <c r="I19" s="402">
        <v>-0.86875368540379605</v>
      </c>
      <c r="J19" s="118">
        <f t="shared" si="0"/>
        <v>-0.72208098527068765</v>
      </c>
      <c r="K19" s="118">
        <f t="shared" si="1"/>
        <v>-1.0902007032518224</v>
      </c>
      <c r="M19" s="118"/>
      <c r="N19" s="1" t="s">
        <v>784</v>
      </c>
      <c r="O19" s="428">
        <v>1.8546442819477045E-2</v>
      </c>
      <c r="P19" s="428">
        <v>-0.151102248127364</v>
      </c>
      <c r="Q19" s="428">
        <v>-0.97022288388591604</v>
      </c>
      <c r="S19" s="184" t="s">
        <v>901</v>
      </c>
      <c r="T19" s="442">
        <v>1</v>
      </c>
      <c r="U19" s="442">
        <v>1</v>
      </c>
      <c r="V19" s="444">
        <v>1</v>
      </c>
      <c r="W19" s="443">
        <v>1</v>
      </c>
      <c r="X19" s="442">
        <v>1</v>
      </c>
      <c r="Y19" s="442">
        <v>1</v>
      </c>
      <c r="Z19" s="444">
        <v>1</v>
      </c>
      <c r="AA19" s="445">
        <v>1</v>
      </c>
      <c r="AB19" s="445">
        <v>1</v>
      </c>
      <c r="AC19" s="443">
        <v>1</v>
      </c>
      <c r="AD19" s="442">
        <v>1</v>
      </c>
      <c r="AE19" s="442">
        <v>1</v>
      </c>
      <c r="AF19" s="444">
        <v>1</v>
      </c>
      <c r="AG19" s="443">
        <v>1</v>
      </c>
      <c r="AH19" s="442">
        <v>1</v>
      </c>
      <c r="AI19" s="442">
        <v>1</v>
      </c>
      <c r="AJ19" s="444">
        <v>1</v>
      </c>
      <c r="AK19" s="443">
        <v>1</v>
      </c>
      <c r="AL19" s="442">
        <v>1</v>
      </c>
      <c r="AM19" s="442">
        <v>1</v>
      </c>
      <c r="AN19" s="444">
        <v>1</v>
      </c>
      <c r="AO19" s="443">
        <v>1</v>
      </c>
      <c r="AP19" s="442">
        <v>1</v>
      </c>
      <c r="AQ19" s="442">
        <v>1</v>
      </c>
      <c r="AR19" s="442">
        <v>1</v>
      </c>
      <c r="AS19" s="442">
        <v>1</v>
      </c>
      <c r="AT19" s="441"/>
      <c r="AU19" s="338">
        <v>1</v>
      </c>
      <c r="AV19" s="338">
        <v>1</v>
      </c>
      <c r="AX19" s="338">
        <v>1</v>
      </c>
      <c r="AY19" s="338">
        <v>1</v>
      </c>
      <c r="AZ19" s="338">
        <v>1</v>
      </c>
      <c r="BA19" s="338">
        <v>1</v>
      </c>
      <c r="BB19" s="338">
        <v>1</v>
      </c>
      <c r="BC19" s="338">
        <v>1</v>
      </c>
      <c r="BE19" s="338">
        <v>1</v>
      </c>
      <c r="BF19" s="338">
        <v>1</v>
      </c>
      <c r="BG19" s="440">
        <v>1</v>
      </c>
      <c r="BH19" s="440">
        <v>1</v>
      </c>
    </row>
    <row r="20" spans="1:60">
      <c r="A20" s="2">
        <v>0.87</v>
      </c>
      <c r="B20" s="2">
        <v>-57.403007623736102</v>
      </c>
      <c r="C20" s="119">
        <v>-160.66200000000001</v>
      </c>
      <c r="E20" s="1">
        <v>800</v>
      </c>
      <c r="F20" s="1">
        <v>900</v>
      </c>
      <c r="G20" s="1">
        <v>850</v>
      </c>
      <c r="H20" s="119">
        <v>-150.887854</v>
      </c>
      <c r="I20" s="402">
        <v>-0.45690351034874099</v>
      </c>
      <c r="J20" s="118">
        <f t="shared" si="0"/>
        <v>-0.37976395665349899</v>
      </c>
      <c r="K20" s="118">
        <f t="shared" si="1"/>
        <v>-0.57336911102587096</v>
      </c>
      <c r="M20" s="118"/>
      <c r="N20" s="1" t="s">
        <v>783</v>
      </c>
      <c r="O20" s="428">
        <v>0.21257857069533451</v>
      </c>
      <c r="P20" s="428">
        <v>0.10810537357670599</v>
      </c>
      <c r="Q20" s="428">
        <v>-0.65701806759658399</v>
      </c>
      <c r="S20" s="184" t="s">
        <v>898</v>
      </c>
      <c r="T20" s="442">
        <v>1</v>
      </c>
      <c r="U20" s="442">
        <v>1</v>
      </c>
      <c r="V20" s="444">
        <v>1</v>
      </c>
      <c r="W20" s="443">
        <v>1</v>
      </c>
      <c r="X20" s="442">
        <v>1</v>
      </c>
      <c r="Y20" s="442">
        <v>1</v>
      </c>
      <c r="Z20" s="444">
        <v>1</v>
      </c>
      <c r="AA20" s="445">
        <v>1</v>
      </c>
      <c r="AB20" s="445">
        <v>1</v>
      </c>
      <c r="AC20" s="443">
        <v>1</v>
      </c>
      <c r="AD20" s="442">
        <v>1</v>
      </c>
      <c r="AE20" s="442">
        <v>1</v>
      </c>
      <c r="AF20" s="444">
        <v>1</v>
      </c>
      <c r="AG20" s="443">
        <v>1</v>
      </c>
      <c r="AH20" s="442">
        <v>1</v>
      </c>
      <c r="AI20" s="442">
        <v>1</v>
      </c>
      <c r="AJ20" s="444">
        <v>1</v>
      </c>
      <c r="AK20" s="443">
        <v>1</v>
      </c>
      <c r="AL20" s="442">
        <v>1</v>
      </c>
      <c r="AM20" s="442">
        <v>1</v>
      </c>
      <c r="AN20" s="444">
        <v>1</v>
      </c>
      <c r="AO20" s="443">
        <v>1</v>
      </c>
      <c r="AP20" s="442">
        <v>1</v>
      </c>
      <c r="AQ20" s="442">
        <v>1</v>
      </c>
      <c r="AR20" s="442">
        <v>1</v>
      </c>
      <c r="AS20" s="442">
        <v>1</v>
      </c>
      <c r="AT20" s="441"/>
      <c r="AU20" s="338">
        <v>1</v>
      </c>
      <c r="AV20" s="338">
        <v>1</v>
      </c>
      <c r="AX20" s="338">
        <v>1</v>
      </c>
      <c r="AY20" s="338">
        <v>1</v>
      </c>
      <c r="AZ20" s="338">
        <v>1</v>
      </c>
      <c r="BA20" s="338">
        <v>1</v>
      </c>
      <c r="BB20" s="338">
        <v>1</v>
      </c>
      <c r="BC20" s="338">
        <v>1</v>
      </c>
      <c r="BE20" s="338">
        <v>1</v>
      </c>
      <c r="BF20" s="338">
        <v>1</v>
      </c>
      <c r="BG20" s="440">
        <v>1</v>
      </c>
      <c r="BH20" s="440">
        <v>1</v>
      </c>
    </row>
    <row r="21" spans="1:60">
      <c r="A21" s="2">
        <v>0.97</v>
      </c>
      <c r="B21" s="2">
        <v>-57.333333666967199</v>
      </c>
      <c r="C21" s="119">
        <v>-194.65459999999999</v>
      </c>
      <c r="E21" s="1">
        <v>900</v>
      </c>
      <c r="F21" s="1">
        <v>1000</v>
      </c>
      <c r="G21" s="1">
        <v>950</v>
      </c>
      <c r="H21" s="119">
        <v>-151.20908615384599</v>
      </c>
      <c r="I21" s="402">
        <v>-0.50761998748200599</v>
      </c>
      <c r="J21" s="118">
        <f t="shared" si="0"/>
        <v>-0.42191791167335563</v>
      </c>
      <c r="K21" s="118">
        <f t="shared" si="1"/>
        <v>-0.6370133176244781</v>
      </c>
      <c r="M21" s="118"/>
      <c r="N21" s="1" t="s">
        <v>782</v>
      </c>
      <c r="O21" s="428">
        <v>0.383084822283287</v>
      </c>
      <c r="P21" s="428">
        <v>0.27024405604412199</v>
      </c>
      <c r="Q21" s="428">
        <v>-0.18033184673609298</v>
      </c>
      <c r="S21" s="184" t="s">
        <v>785</v>
      </c>
      <c r="T21" s="421">
        <v>1.229204687815221</v>
      </c>
      <c r="U21" s="421">
        <v>0.26042737465298282</v>
      </c>
      <c r="V21" s="423">
        <v>0.92305195033527188</v>
      </c>
      <c r="W21" s="422">
        <v>0.19556384585661984</v>
      </c>
      <c r="X21" s="421">
        <v>0.23873446529905579</v>
      </c>
      <c r="Y21" s="421">
        <v>5.0579851064123833E-2</v>
      </c>
      <c r="Z21" s="423">
        <v>0.64279956920019221</v>
      </c>
      <c r="AA21" s="424">
        <v>0.1361877365863407</v>
      </c>
      <c r="AB21" s="424">
        <v>0.34662907147625899</v>
      </c>
      <c r="AC21" s="422">
        <v>7.3439110636172006E-2</v>
      </c>
      <c r="AD21" s="421">
        <v>0.19850131120362496</v>
      </c>
      <c r="AE21" s="421">
        <v>4.2055790914544394E-2</v>
      </c>
      <c r="AF21" s="423">
        <v>0.10492062941136499</v>
      </c>
      <c r="AG21" s="422">
        <v>2.222917333085199E-2</v>
      </c>
      <c r="AH21" s="421">
        <v>0.34641289565822087</v>
      </c>
      <c r="AI21" s="421">
        <v>7.3393310208209731E-2</v>
      </c>
      <c r="AJ21" s="423">
        <v>0.46492454900842928</v>
      </c>
      <c r="AK21" s="422">
        <v>9.8501967093204273E-2</v>
      </c>
      <c r="AL21" s="421">
        <v>0.353228697030676</v>
      </c>
      <c r="AM21" s="421">
        <v>7.4837350631403704E-2</v>
      </c>
      <c r="AN21" s="423">
        <v>0.17453162322670979</v>
      </c>
      <c r="AO21" s="422">
        <v>3.6977415463361987E-2</v>
      </c>
      <c r="AP21" s="421">
        <v>0.43573695823261571</v>
      </c>
      <c r="AQ21" s="421">
        <v>9.2318092500518534E-2</v>
      </c>
      <c r="AR21" s="421">
        <v>0.33220759604491334</v>
      </c>
      <c r="AS21" s="421">
        <v>7.0383682177073553E-2</v>
      </c>
      <c r="AT21" s="415"/>
      <c r="AU21" s="330">
        <v>1.5709910534995639</v>
      </c>
      <c r="AV21" s="330">
        <v>0.33284047784864701</v>
      </c>
      <c r="AX21" s="330">
        <v>2.5040891597880588</v>
      </c>
      <c r="AY21" s="330">
        <v>0.53053276825659901</v>
      </c>
      <c r="AZ21" s="330">
        <v>1.5709910534995639</v>
      </c>
      <c r="BA21" s="330">
        <v>0.33284047784864701</v>
      </c>
      <c r="BB21" s="330">
        <v>2.4231643259405642</v>
      </c>
      <c r="BC21" s="330">
        <v>0.51338750170169312</v>
      </c>
      <c r="BE21" s="330">
        <v>1.438129554901648</v>
      </c>
      <c r="BF21" s="330">
        <v>0.304691568545498</v>
      </c>
      <c r="BG21" s="420">
        <v>1.228092023272076</v>
      </c>
      <c r="BH21" s="420">
        <v>0.26019163823844332</v>
      </c>
    </row>
    <row r="22" spans="1:60">
      <c r="A22" s="2">
        <v>1.05</v>
      </c>
      <c r="B22" s="2">
        <v>-57.277458227439503</v>
      </c>
      <c r="C22" s="119">
        <v>-161.14859999999999</v>
      </c>
      <c r="E22" s="1">
        <v>1000</v>
      </c>
      <c r="F22" s="1">
        <v>1100</v>
      </c>
      <c r="G22" s="1">
        <v>1050</v>
      </c>
      <c r="H22" s="119">
        <v>-151.34806</v>
      </c>
      <c r="I22" s="402">
        <v>-0.52986205943588205</v>
      </c>
      <c r="J22" s="118">
        <f t="shared" si="0"/>
        <v>-0.44040482862203184</v>
      </c>
      <c r="K22" s="118">
        <f t="shared" si="1"/>
        <v>-0.66492493733130298</v>
      </c>
      <c r="M22" s="118"/>
      <c r="N22" s="1" t="s">
        <v>781</v>
      </c>
      <c r="O22" s="428">
        <v>25.372204222715752</v>
      </c>
      <c r="P22" s="428">
        <v>0.67987036839900949</v>
      </c>
      <c r="Q22" s="428">
        <v>-45.147636151309754</v>
      </c>
      <c r="S22" s="184" t="s">
        <v>784</v>
      </c>
      <c r="T22" s="421">
        <v>-0.52821686985397953</v>
      </c>
      <c r="U22" s="421">
        <v>-0.11191149368946039</v>
      </c>
      <c r="V22" s="423">
        <v>-0.14540007327736976</v>
      </c>
      <c r="W22" s="422">
        <v>-3.0805414048070183E-2</v>
      </c>
      <c r="X22" s="421">
        <v>0.11841006391092759</v>
      </c>
      <c r="Y22" s="421">
        <v>2.5087133479473323E-2</v>
      </c>
      <c r="Z22" s="423">
        <v>0.16835237363858493</v>
      </c>
      <c r="AA22" s="424">
        <v>3.5668239080036315E-2</v>
      </c>
      <c r="AB22" s="424">
        <v>0.15655119171623424</v>
      </c>
      <c r="AC22" s="422">
        <v>3.3167963205476672E-2</v>
      </c>
      <c r="AD22" s="421">
        <v>0.29398709450433103</v>
      </c>
      <c r="AE22" s="421">
        <v>6.2286035810441398E-2</v>
      </c>
      <c r="AF22" s="423">
        <v>0.29673184424362425</v>
      </c>
      <c r="AG22" s="422">
        <v>6.2867556508962391E-2</v>
      </c>
      <c r="AH22" s="421">
        <v>0.19177850666002427</v>
      </c>
      <c r="AI22" s="421">
        <v>4.0631453410017872E-2</v>
      </c>
      <c r="AJ22" s="423">
        <v>-4.63473705894746E-2</v>
      </c>
      <c r="AK22" s="422">
        <v>-9.8194581946633198E-3</v>
      </c>
      <c r="AL22" s="421">
        <v>-1.0048750018162272E-2</v>
      </c>
      <c r="AM22" s="421">
        <v>-2.1289941469597702E-3</v>
      </c>
      <c r="AN22" s="423">
        <v>0.126962263495809</v>
      </c>
      <c r="AO22" s="422">
        <v>2.6899058627072328E-2</v>
      </c>
      <c r="AP22" s="421">
        <v>4.24817780680264E-3</v>
      </c>
      <c r="AQ22" s="421">
        <v>9.0004683861975962E-4</v>
      </c>
      <c r="AR22" s="421">
        <v>0.11711701395689025</v>
      </c>
      <c r="AS22" s="421">
        <v>2.481317942758662E-2</v>
      </c>
      <c r="AT22" s="415"/>
      <c r="AU22" s="330">
        <v>-5.8513834587077297E-2</v>
      </c>
      <c r="AV22" s="330">
        <v>-1.2397125127692463E-2</v>
      </c>
      <c r="AX22" s="330">
        <v>2.41453252623125E-2</v>
      </c>
      <c r="AY22" s="330">
        <v>5.1155871194917234E-3</v>
      </c>
      <c r="AZ22" s="330">
        <v>-0.151102248127364</v>
      </c>
      <c r="BA22" s="330">
        <v>-3.2013514245471567E-2</v>
      </c>
      <c r="BB22" s="330">
        <v>-0.97022288388591604</v>
      </c>
      <c r="BC22" s="330">
        <v>-0.20555778950676903</v>
      </c>
      <c r="BE22" s="330">
        <v>-5.8517632261043701E-2</v>
      </c>
      <c r="BF22" s="330">
        <v>-1.2397929727829986E-2</v>
      </c>
      <c r="BG22" s="420">
        <v>-4.9388986588875278E-2</v>
      </c>
      <c r="BH22" s="420">
        <v>-1.0463874927920606E-2</v>
      </c>
    </row>
    <row r="23" spans="1:60">
      <c r="A23" s="2">
        <v>1.1399999999999999</v>
      </c>
      <c r="B23" s="2">
        <v>-57.214389813929699</v>
      </c>
      <c r="C23" s="119">
        <v>-160.30779999999999</v>
      </c>
      <c r="E23" s="1">
        <v>1100</v>
      </c>
      <c r="F23" s="1">
        <v>1200</v>
      </c>
      <c r="G23" s="1">
        <v>1150</v>
      </c>
      <c r="H23" s="119">
        <v>-150.64820212766</v>
      </c>
      <c r="I23" s="402">
        <v>-0.42100172223572302</v>
      </c>
      <c r="J23" s="118">
        <f t="shared" si="0"/>
        <v>-0.34992350939073086</v>
      </c>
      <c r="K23" s="118">
        <f t="shared" si="1"/>
        <v>-0.52831588672718177</v>
      </c>
      <c r="M23" s="118"/>
      <c r="N23" s="437" t="s">
        <v>285</v>
      </c>
      <c r="O23" s="436">
        <v>0.2187258984716875</v>
      </c>
      <c r="P23" s="436">
        <v>1.1145415875393586E-2</v>
      </c>
      <c r="Q23" s="436">
        <v>-0.60196848201746345</v>
      </c>
      <c r="S23" s="184" t="s">
        <v>783</v>
      </c>
      <c r="T23" s="421">
        <v>-0.43895261629223203</v>
      </c>
      <c r="U23" s="421">
        <v>-9.299938292720572E-2</v>
      </c>
      <c r="V23" s="423">
        <v>-3.5629184732437466E-2</v>
      </c>
      <c r="W23" s="422">
        <v>-7.5486329761619468E-3</v>
      </c>
      <c r="X23" s="421">
        <v>0.14746589971759599</v>
      </c>
      <c r="Y23" s="421">
        <v>3.124309359944992E-2</v>
      </c>
      <c r="Z23" s="423">
        <v>0.26137608188776501</v>
      </c>
      <c r="AA23" s="424">
        <v>5.5376852592467649E-2</v>
      </c>
      <c r="AB23" s="424">
        <v>0.24705353972192248</v>
      </c>
      <c r="AC23" s="422">
        <v>5.2342384784476573E-2</v>
      </c>
      <c r="AD23" s="421">
        <v>0.33505126419708797</v>
      </c>
      <c r="AE23" s="421">
        <v>7.0986160379927971E-2</v>
      </c>
      <c r="AF23" s="423">
        <v>0.32296200159646549</v>
      </c>
      <c r="AG23" s="422">
        <v>6.8424849841675378E-2</v>
      </c>
      <c r="AH23" s="421">
        <v>0.23576852823139249</v>
      </c>
      <c r="AI23" s="421">
        <v>4.995146816616209E-2</v>
      </c>
      <c r="AJ23" s="423">
        <v>2.2559035298308501E-2</v>
      </c>
      <c r="AK23" s="422">
        <v>4.7795053140292001E-3</v>
      </c>
      <c r="AL23" s="421">
        <v>9.9227861051267657E-2</v>
      </c>
      <c r="AM23" s="421">
        <v>2.102306605415194E-2</v>
      </c>
      <c r="AN23" s="423">
        <v>0.135437468648645</v>
      </c>
      <c r="AO23" s="422">
        <v>2.8694671228844566E-2</v>
      </c>
      <c r="AP23" s="421">
        <v>6.0116701132057998E-2</v>
      </c>
      <c r="AQ23" s="421">
        <v>1.2736718956422779E-2</v>
      </c>
      <c r="AR23" s="421">
        <v>0.17119797836693301</v>
      </c>
      <c r="AS23" s="421">
        <v>3.6271127578632087E-2</v>
      </c>
      <c r="AT23" s="415"/>
      <c r="AU23" s="330">
        <v>0.126962263495809</v>
      </c>
      <c r="AV23" s="330">
        <v>2.6899058627072328E-2</v>
      </c>
      <c r="AX23" s="330">
        <v>0.2146742132105065</v>
      </c>
      <c r="AY23" s="330">
        <v>4.5482288105714627E-2</v>
      </c>
      <c r="AZ23" s="330">
        <v>0.10810537357670599</v>
      </c>
      <c r="BA23" s="330">
        <v>2.2903914136954258E-2</v>
      </c>
      <c r="BB23" s="330">
        <v>-0.65701806759658399</v>
      </c>
      <c r="BC23" s="330">
        <v>-0.13920016099830862</v>
      </c>
      <c r="BE23" s="330">
        <v>0.118708673679602</v>
      </c>
      <c r="BF23" s="330">
        <v>2.51503989053804E-2</v>
      </c>
      <c r="BG23" s="420">
        <v>0.131199866072227</v>
      </c>
      <c r="BH23" s="420">
        <v>2.7796864927958447E-2</v>
      </c>
    </row>
    <row r="24" spans="1:60">
      <c r="A24" s="2">
        <v>1.22</v>
      </c>
      <c r="B24" s="2">
        <v>-57.158221404916098</v>
      </c>
      <c r="C24" s="119">
        <v>-194.2544</v>
      </c>
      <c r="E24" s="1">
        <v>1200</v>
      </c>
      <c r="F24" s="1">
        <v>1300</v>
      </c>
      <c r="G24" s="1">
        <v>1250</v>
      </c>
      <c r="H24" s="119">
        <v>-151.29948823529401</v>
      </c>
      <c r="I24" s="402">
        <v>-0.52328130110827198</v>
      </c>
      <c r="J24" s="118">
        <f t="shared" si="0"/>
        <v>-0.43493510741466762</v>
      </c>
      <c r="K24" s="118">
        <f t="shared" si="1"/>
        <v>-0.65666673080253735</v>
      </c>
      <c r="M24" s="118"/>
      <c r="N24" s="1" t="s">
        <v>778</v>
      </c>
      <c r="O24" s="428">
        <v>0.19097711860770752</v>
      </c>
      <c r="P24" s="428">
        <v>0.1232871781846243</v>
      </c>
      <c r="Q24" s="428">
        <v>0.28424350027941253</v>
      </c>
      <c r="S24" s="184" t="s">
        <v>782</v>
      </c>
      <c r="T24" s="421">
        <v>-0.31173129747262501</v>
      </c>
      <c r="U24" s="421">
        <v>-6.6045439138585182E-2</v>
      </c>
      <c r="V24" s="423">
        <v>0.11811923765535649</v>
      </c>
      <c r="W24" s="422">
        <v>2.5025517119749582E-2</v>
      </c>
      <c r="X24" s="421">
        <v>0.23777729656045549</v>
      </c>
      <c r="Y24" s="421">
        <v>5.037705901153524E-2</v>
      </c>
      <c r="Z24" s="423">
        <v>0.355154724199572</v>
      </c>
      <c r="AA24" s="424">
        <v>7.5245411391404102E-2</v>
      </c>
      <c r="AB24" s="424">
        <v>0.35869504839720201</v>
      </c>
      <c r="AC24" s="422">
        <v>7.5995487717461674E-2</v>
      </c>
      <c r="AD24" s="421">
        <v>0.39323775010614348</v>
      </c>
      <c r="AE24" s="421">
        <v>8.3313931267713595E-2</v>
      </c>
      <c r="AF24" s="423">
        <v>0.34919215894930677</v>
      </c>
      <c r="AG24" s="422">
        <v>7.3982143174388379E-2</v>
      </c>
      <c r="AH24" s="421">
        <v>0.29988027020449204</v>
      </c>
      <c r="AI24" s="421">
        <v>6.3534602701842968E-2</v>
      </c>
      <c r="AJ24" s="423">
        <v>0.21870842031352</v>
      </c>
      <c r="AK24" s="422">
        <v>4.633700170635309E-2</v>
      </c>
      <c r="AL24" s="421">
        <v>0.16808360442381326</v>
      </c>
      <c r="AM24" s="421">
        <v>3.5611295869776571E-2</v>
      </c>
      <c r="AN24" s="423">
        <v>0.15551707045692501</v>
      </c>
      <c r="AO24" s="422">
        <v>3.2948867486672168E-2</v>
      </c>
      <c r="AP24" s="421">
        <v>0.27530995967525401</v>
      </c>
      <c r="AQ24" s="421">
        <v>5.8328975413753814E-2</v>
      </c>
      <c r="AR24" s="421">
        <v>0.29520828518026326</v>
      </c>
      <c r="AS24" s="421">
        <v>6.2544765283926412E-2</v>
      </c>
      <c r="AT24" s="415"/>
      <c r="AU24" s="330">
        <v>0.26542235923473301</v>
      </c>
      <c r="AV24" s="330">
        <v>5.6234123474229153E-2</v>
      </c>
      <c r="AX24" s="330">
        <v>0.38884378508725403</v>
      </c>
      <c r="AY24" s="330">
        <v>8.2382996993276114E-2</v>
      </c>
      <c r="AZ24" s="330">
        <v>0.27024405604412199</v>
      </c>
      <c r="BA24" s="330">
        <v>5.7255679813778812E-2</v>
      </c>
      <c r="BB24" s="330">
        <v>-0.18033184673609298</v>
      </c>
      <c r="BC24" s="330">
        <v>-3.8206288893412113E-2</v>
      </c>
      <c r="BE24" s="330">
        <v>0.25292292481157402</v>
      </c>
      <c r="BF24" s="330">
        <v>5.3585911240954825E-2</v>
      </c>
      <c r="BG24" s="420">
        <v>0.27030846375578726</v>
      </c>
      <c r="BH24" s="420">
        <v>5.7269325654396457E-2</v>
      </c>
    </row>
    <row r="25" spans="1:60" ht="15" thickBot="1">
      <c r="A25" s="2">
        <v>1.32</v>
      </c>
      <c r="B25" s="2">
        <v>-57.087765541381998</v>
      </c>
      <c r="C25" s="119">
        <v>-164.63470000000001</v>
      </c>
      <c r="E25" s="1">
        <v>1300</v>
      </c>
      <c r="F25" s="1">
        <v>1400</v>
      </c>
      <c r="G25" s="1">
        <v>1350</v>
      </c>
      <c r="H25" s="119">
        <v>-151.351297468355</v>
      </c>
      <c r="I25" s="402">
        <v>-0.53190558615123296</v>
      </c>
      <c r="J25" s="118">
        <f t="shared" si="0"/>
        <v>-0.44210334433349235</v>
      </c>
      <c r="K25" s="118">
        <f t="shared" si="1"/>
        <v>-0.66748936301331196</v>
      </c>
      <c r="N25" s="437" t="s">
        <v>777</v>
      </c>
      <c r="O25" s="436">
        <v>0.19263778920429628</v>
      </c>
      <c r="P25" s="436">
        <v>0.12534196448770138</v>
      </c>
      <c r="Q25" s="436">
        <v>0.28808462866156676</v>
      </c>
      <c r="S25" s="184" t="s">
        <v>781</v>
      </c>
      <c r="T25" s="421">
        <v>-6.0767718013205227</v>
      </c>
      <c r="U25" s="421">
        <v>-1.287464766666329</v>
      </c>
      <c r="V25" s="423">
        <v>-0.82216345593325624</v>
      </c>
      <c r="W25" s="422">
        <v>-0.17418894711903973</v>
      </c>
      <c r="X25" s="421">
        <v>0.56490882122517017</v>
      </c>
      <c r="Y25" s="421">
        <v>0.1196852913825672</v>
      </c>
      <c r="Z25" s="423">
        <v>1.0485240638015676</v>
      </c>
      <c r="AA25" s="424">
        <v>0.22214719151589107</v>
      </c>
      <c r="AB25" s="424">
        <v>1.57074705853876</v>
      </c>
      <c r="AC25" s="422">
        <v>0.33278878347447111</v>
      </c>
      <c r="AD25" s="421">
        <v>1.039398425023861</v>
      </c>
      <c r="AE25" s="421">
        <v>0.22021377377638202</v>
      </c>
      <c r="AF25" s="423">
        <v>0.64592400319293097</v>
      </c>
      <c r="AG25" s="422">
        <v>0.13684969968335076</v>
      </c>
      <c r="AH25" s="421">
        <v>1.9734316306481492</v>
      </c>
      <c r="AI25" s="421">
        <v>0.41810418046836256</v>
      </c>
      <c r="AJ25" s="423">
        <v>0.53741590111981463</v>
      </c>
      <c r="AK25" s="422">
        <v>0.11386046084331186</v>
      </c>
      <c r="AL25" s="421">
        <v>0.23522797341753332</v>
      </c>
      <c r="AM25" s="421">
        <v>4.9836942674659435E-2</v>
      </c>
      <c r="AN25" s="423">
        <v>0.69866020825675124</v>
      </c>
      <c r="AO25" s="422">
        <v>0.14802273829121895</v>
      </c>
      <c r="AP25" s="421">
        <v>1.6854038860092324</v>
      </c>
      <c r="AQ25" s="421">
        <v>0.35708073164239396</v>
      </c>
      <c r="AR25" s="421">
        <v>1.6717668762970046</v>
      </c>
      <c r="AS25" s="421">
        <v>0.35419150524041448</v>
      </c>
      <c r="AT25" s="415"/>
      <c r="AU25" s="330">
        <v>4.7724735902769959</v>
      </c>
      <c r="AV25" s="330">
        <v>1.0111275852076547</v>
      </c>
      <c r="AX25" s="330">
        <v>28.153009596834302</v>
      </c>
      <c r="AY25" s="330">
        <v>5.9646814322806563</v>
      </c>
      <c r="AZ25" s="330">
        <v>0.67987036839900949</v>
      </c>
      <c r="BA25" s="330">
        <v>0.14404179946727177</v>
      </c>
      <c r="BB25" s="330">
        <v>-45.147636151309754</v>
      </c>
      <c r="BC25" s="330">
        <v>-9.5652745805677881</v>
      </c>
      <c r="BE25" s="330">
        <v>1.0933658113004276</v>
      </c>
      <c r="BF25" s="330">
        <v>0.23164765851845071</v>
      </c>
      <c r="BG25" s="420">
        <v>3.6791077789765683</v>
      </c>
      <c r="BH25" s="420">
        <v>0.77947992668920407</v>
      </c>
    </row>
    <row r="26" spans="1:60" ht="15" thickBot="1">
      <c r="A26" s="2">
        <v>1.42</v>
      </c>
      <c r="B26" s="2">
        <v>-57.017114838204698</v>
      </c>
      <c r="C26" s="119">
        <v>-151.67740000000001</v>
      </c>
      <c r="E26" s="1">
        <v>1400</v>
      </c>
      <c r="F26" s="1">
        <v>1500</v>
      </c>
      <c r="G26" s="1">
        <v>1450</v>
      </c>
      <c r="H26" s="119">
        <v>-147.25087285714301</v>
      </c>
      <c r="I26" s="402">
        <v>0.10810537357670599</v>
      </c>
      <c r="J26" s="118">
        <f t="shared" si="0"/>
        <v>8.9853816998820571E-2</v>
      </c>
      <c r="K26" s="118">
        <f t="shared" si="1"/>
        <v>0.13566164527272909</v>
      </c>
      <c r="N26" s="1" t="s">
        <v>776</v>
      </c>
      <c r="O26" s="428">
        <v>0.43700928892611368</v>
      </c>
      <c r="P26" s="428">
        <v>0.35112273948667055</v>
      </c>
      <c r="Q26" s="428">
        <v>0.53314491489595262</v>
      </c>
      <c r="S26" s="335" t="s">
        <v>285</v>
      </c>
      <c r="T26" s="431">
        <v>-0.43405512866575169</v>
      </c>
      <c r="U26" s="431">
        <v>-9.1961769047594913E-2</v>
      </c>
      <c r="V26" s="423">
        <v>-5.872596113808972E-2</v>
      </c>
      <c r="W26" s="422">
        <v>-1.2442067651359974E-2</v>
      </c>
      <c r="X26" s="431">
        <v>0.18830294040839007</v>
      </c>
      <c r="Y26" s="431">
        <v>3.98950971275224E-2</v>
      </c>
      <c r="Z26" s="423">
        <v>0.2621310159503919</v>
      </c>
      <c r="AA26" s="424">
        <v>5.5536797878972755E-2</v>
      </c>
      <c r="AB26" s="424">
        <v>0.26179117642312666</v>
      </c>
      <c r="AC26" s="422">
        <v>5.5464797245745184E-2</v>
      </c>
      <c r="AD26" s="431">
        <v>0.34646614167462036</v>
      </c>
      <c r="AE26" s="431">
        <v>7.3404591258794005E-2</v>
      </c>
      <c r="AF26" s="423">
        <v>0.32296200159646549</v>
      </c>
      <c r="AG26" s="422">
        <v>6.8424849841675378E-2</v>
      </c>
      <c r="AH26" s="431">
        <v>0.24667895383101865</v>
      </c>
      <c r="AI26" s="431">
        <v>5.2263022558545313E-2</v>
      </c>
      <c r="AJ26" s="423">
        <v>0.10748318022396292</v>
      </c>
      <c r="AK26" s="422">
        <v>2.2772092168662373E-2</v>
      </c>
      <c r="AL26" s="431">
        <v>5.880699335438333E-2</v>
      </c>
      <c r="AM26" s="431">
        <v>1.2459235668664859E-2</v>
      </c>
      <c r="AN26" s="423">
        <v>0.13973204165135025</v>
      </c>
      <c r="AO26" s="422">
        <v>2.9604547658243795E-2</v>
      </c>
      <c r="AP26" s="431">
        <v>0.12964645276994097</v>
      </c>
      <c r="AQ26" s="431">
        <v>2.7467748587876459E-2</v>
      </c>
      <c r="AR26" s="431">
        <v>0.20897085953712558</v>
      </c>
      <c r="AS26" s="431">
        <v>4.427393815505181E-2</v>
      </c>
      <c r="AT26" s="415"/>
      <c r="AU26" s="334">
        <v>5.3623298767157247E-2</v>
      </c>
      <c r="AV26" s="334">
        <v>1.1360984103456798E-2</v>
      </c>
      <c r="AX26" s="334">
        <v>0.23858482709181611</v>
      </c>
      <c r="AY26" s="334">
        <v>5.0548147731191997E-2</v>
      </c>
      <c r="AZ26" s="439">
        <v>1.1145415875393586E-2</v>
      </c>
      <c r="BA26" s="438">
        <v>2.361340974873311E-3</v>
      </c>
      <c r="BB26" s="334">
        <v>-0.60196848201746345</v>
      </c>
      <c r="BC26" s="334">
        <v>-0.12753699440757052</v>
      </c>
      <c r="BE26" s="334">
        <v>2.0629543609442046E-2</v>
      </c>
      <c r="BF26" s="334">
        <v>4.3707105380839792E-3</v>
      </c>
      <c r="BG26" s="420">
        <v>0.10219743830490464</v>
      </c>
      <c r="BH26" s="420">
        <v>2.1652220185811224E-2</v>
      </c>
    </row>
    <row r="27" spans="1:60">
      <c r="A27" s="2">
        <v>1.49</v>
      </c>
      <c r="B27" s="2">
        <v>-56.9675524142177</v>
      </c>
      <c r="C27" s="119">
        <v>-144.98009999999999</v>
      </c>
      <c r="E27" s="1">
        <v>1500</v>
      </c>
      <c r="F27" s="1">
        <v>1600</v>
      </c>
      <c r="G27" s="1">
        <v>1550</v>
      </c>
      <c r="H27" s="119">
        <v>-148.53690161290299</v>
      </c>
      <c r="I27" s="402">
        <v>-9.3444562003397499E-2</v>
      </c>
      <c r="J27" s="118">
        <f t="shared" si="0"/>
        <v>-7.7668207379447282E-2</v>
      </c>
      <c r="K27" s="118">
        <f t="shared" si="1"/>
        <v>-0.1172637640826949</v>
      </c>
      <c r="N27" s="1" t="s">
        <v>284</v>
      </c>
      <c r="O27" s="428">
        <v>0.43890521665195126</v>
      </c>
      <c r="P27" s="428">
        <v>0.35403667110583525</v>
      </c>
      <c r="Q27" s="428">
        <v>0.5367351569084764</v>
      </c>
      <c r="S27" s="184" t="s">
        <v>778</v>
      </c>
      <c r="T27" s="421">
        <v>9.0650579222081765E-2</v>
      </c>
      <c r="U27" s="421">
        <v>4.0690725521403707E-3</v>
      </c>
      <c r="V27" s="423">
        <v>7.3406892969030413E-2</v>
      </c>
      <c r="W27" s="422">
        <v>3.2950475979465895E-3</v>
      </c>
      <c r="X27" s="421">
        <v>1.033285609979513E-2</v>
      </c>
      <c r="Y27" s="421">
        <v>4.6381547146971414E-4</v>
      </c>
      <c r="Z27" s="423">
        <v>5.1800889213102802E-2</v>
      </c>
      <c r="AA27" s="424">
        <v>2.3252093729827605E-3</v>
      </c>
      <c r="AB27" s="424">
        <v>1.5908010371286283E-2</v>
      </c>
      <c r="AC27" s="422">
        <v>7.1406988147735336E-4</v>
      </c>
      <c r="AD27" s="421">
        <v>6.6322781388399327E-3</v>
      </c>
      <c r="AE27" s="421">
        <v>2.9770599553257217E-4</v>
      </c>
      <c r="AF27" s="423">
        <v>2.7520846190192466E-3</v>
      </c>
      <c r="AG27" s="422">
        <v>1.2353403674326534E-4</v>
      </c>
      <c r="AH27" s="421">
        <v>1.1782202978155038E-2</v>
      </c>
      <c r="AI27" s="421">
        <v>5.2887294437142134E-4</v>
      </c>
      <c r="AJ27" s="423">
        <v>3.1891260390475552E-2</v>
      </c>
      <c r="AK27" s="422">
        <v>1.4315170782321386E-3</v>
      </c>
      <c r="AL27" s="421">
        <v>1.9023174595038359E-2</v>
      </c>
      <c r="AM27" s="421">
        <v>8.5390163265927524E-4</v>
      </c>
      <c r="AN27" s="423">
        <v>3.1324279623452488E-3</v>
      </c>
      <c r="AO27" s="422">
        <v>1.4060667623435545E-4</v>
      </c>
      <c r="AP27" s="421">
        <v>1.9488011741006381E-2</v>
      </c>
      <c r="AQ27" s="421">
        <v>8.7476698275527312E-4</v>
      </c>
      <c r="AR27" s="421">
        <v>1.4182342077051107E-2</v>
      </c>
      <c r="AS27" s="421">
        <v>6.3660904724519051E-4</v>
      </c>
      <c r="AT27" s="415"/>
      <c r="AU27" s="330">
        <v>9.4193127284028955E-2</v>
      </c>
      <c r="AV27" s="330">
        <v>4.2280884702647643E-3</v>
      </c>
      <c r="AX27" s="330">
        <v>0.21080548009510533</v>
      </c>
      <c r="AY27" s="330">
        <v>9.4625186099949066E-3</v>
      </c>
      <c r="AZ27" s="330">
        <v>0.1232871781846243</v>
      </c>
      <c r="BA27" s="330">
        <v>5.5340459717624427E-3</v>
      </c>
      <c r="BB27" s="330">
        <v>0.28424350027941253</v>
      </c>
      <c r="BC27" s="330">
        <v>1.2758963428989549E-2</v>
      </c>
      <c r="BE27" s="330">
        <v>0.1133441453233089</v>
      </c>
      <c r="BF27" s="330">
        <v>5.0877286680209022E-3</v>
      </c>
      <c r="BG27" s="420">
        <v>6.2036482649684796E-2</v>
      </c>
      <c r="BH27" s="420">
        <v>2.7846589723684251E-3</v>
      </c>
    </row>
    <row r="28" spans="1:60">
      <c r="A28" s="2">
        <v>1.57</v>
      </c>
      <c r="B28" s="2">
        <v>-56.910798450222401</v>
      </c>
      <c r="C28" s="119">
        <v>-117.8657</v>
      </c>
      <c r="E28" s="1">
        <v>1600</v>
      </c>
      <c r="F28" s="1">
        <v>1700</v>
      </c>
      <c r="G28" s="1">
        <v>1650</v>
      </c>
      <c r="H28" s="119">
        <v>-152.05569807692299</v>
      </c>
      <c r="I28" s="402">
        <v>-0.64380628865896095</v>
      </c>
      <c r="J28" s="118">
        <f t="shared" si="0"/>
        <v>-0.53511172044381172</v>
      </c>
      <c r="K28" s="118">
        <f t="shared" si="1"/>
        <v>-0.80791377400340192</v>
      </c>
      <c r="N28" s="1" t="s">
        <v>775</v>
      </c>
      <c r="O28" s="428">
        <v>1.997976883303014</v>
      </c>
      <c r="P28" s="428">
        <v>31.503780873880679</v>
      </c>
      <c r="Q28" s="428">
        <v>-0.88566915182859318</v>
      </c>
      <c r="S28" s="184" t="s">
        <v>777</v>
      </c>
      <c r="T28" s="421">
        <v>9.7623700700703434E-2</v>
      </c>
      <c r="U28" s="421">
        <v>4.3820781330742454E-3</v>
      </c>
      <c r="V28" s="423">
        <v>7.9053577043571216E-2</v>
      </c>
      <c r="W28" s="422">
        <v>3.5485127977886348E-3</v>
      </c>
      <c r="X28" s="421">
        <v>1.5499284149692694E-2</v>
      </c>
      <c r="Y28" s="421">
        <v>6.9572320720457119E-4</v>
      </c>
      <c r="Z28" s="423">
        <v>6.9067852284137074E-2</v>
      </c>
      <c r="AA28" s="424">
        <v>3.1002791639770139E-3</v>
      </c>
      <c r="AB28" s="424">
        <v>1.9089612445543538E-2</v>
      </c>
      <c r="AC28" s="422">
        <v>8.5688385777282403E-4</v>
      </c>
      <c r="AD28" s="421">
        <v>9.9484172082599E-3</v>
      </c>
      <c r="AE28" s="421">
        <v>4.4655899329885826E-4</v>
      </c>
      <c r="AF28" s="423">
        <v>5.5041692380384932E-3</v>
      </c>
      <c r="AG28" s="422">
        <v>2.4706807348653069E-4</v>
      </c>
      <c r="AH28" s="421">
        <v>1.3465374832177187E-2</v>
      </c>
      <c r="AI28" s="421">
        <v>6.0442622213876726E-4</v>
      </c>
      <c r="AJ28" s="423">
        <v>3.9864075488094439E-2</v>
      </c>
      <c r="AK28" s="422">
        <v>1.7893963477901734E-3</v>
      </c>
      <c r="AL28" s="421">
        <v>2.536423279338448E-2</v>
      </c>
      <c r="AM28" s="421">
        <v>1.1385355102123669E-3</v>
      </c>
      <c r="AN28" s="423">
        <v>3.9155349529315609E-3</v>
      </c>
      <c r="AO28" s="422">
        <v>1.7575834529294431E-4</v>
      </c>
      <c r="AP28" s="421">
        <v>2.1112012719423579E-2</v>
      </c>
      <c r="AQ28" s="421">
        <v>9.476642313182126E-4</v>
      </c>
      <c r="AR28" s="421">
        <v>1.6208390945201264E-2</v>
      </c>
      <c r="AS28" s="421">
        <v>7.2755319685164634E-4</v>
      </c>
      <c r="AT28" s="415"/>
      <c r="AU28" s="330">
        <v>9.5263503730438376E-2</v>
      </c>
      <c r="AV28" s="330">
        <v>4.2761349301541369E-3</v>
      </c>
      <c r="AX28" s="330">
        <v>0.21260723633523443</v>
      </c>
      <c r="AY28" s="330">
        <v>9.5433948374307603E-3</v>
      </c>
      <c r="AZ28" s="330">
        <v>0.12534196448770138</v>
      </c>
      <c r="BA28" s="330">
        <v>5.6262800712918171E-3</v>
      </c>
      <c r="BB28" s="330">
        <v>0.28808462866156676</v>
      </c>
      <c r="BC28" s="330">
        <v>1.2931381853705624E-2</v>
      </c>
      <c r="BE28" s="330">
        <v>0.11552384042568023</v>
      </c>
      <c r="BF28" s="330">
        <v>5.1855696039443807E-3</v>
      </c>
      <c r="BG28" s="420">
        <v>6.3808953582532926E-2</v>
      </c>
      <c r="BH28" s="420">
        <v>2.8642206572932374E-3</v>
      </c>
    </row>
    <row r="29" spans="1:60" ht="15" thickBot="1">
      <c r="A29" s="2">
        <v>1.64</v>
      </c>
      <c r="B29" s="2">
        <v>-56.8609414356538</v>
      </c>
      <c r="C29" s="119">
        <v>-113.05629999999999</v>
      </c>
      <c r="E29" s="1">
        <v>1700</v>
      </c>
      <c r="F29" s="1">
        <v>1800</v>
      </c>
      <c r="G29" s="1">
        <v>1750</v>
      </c>
      <c r="H29" s="119">
        <v>-149.717186666667</v>
      </c>
      <c r="I29" s="402">
        <v>-0.27911027607098399</v>
      </c>
      <c r="J29" s="118">
        <f t="shared" si="0"/>
        <v>-0.23198776192912957</v>
      </c>
      <c r="K29" s="118">
        <f t="shared" si="1"/>
        <v>-0.35025603271652889</v>
      </c>
      <c r="N29" s="1" t="s">
        <v>774</v>
      </c>
      <c r="O29" s="428">
        <v>0.19825090615827659</v>
      </c>
      <c r="P29" s="428">
        <v>-0.89333567270826353</v>
      </c>
      <c r="Q29" s="428">
        <v>0.16492398563403163</v>
      </c>
      <c r="S29" s="184" t="s">
        <v>776</v>
      </c>
      <c r="T29" s="421">
        <v>0.30108234624780272</v>
      </c>
      <c r="U29" s="421">
        <v>6.3789282423776891E-2</v>
      </c>
      <c r="V29" s="423">
        <v>0.27093706459070971</v>
      </c>
      <c r="W29" s="422">
        <v>5.7402505153926774E-2</v>
      </c>
      <c r="X29" s="421">
        <v>0.10165065715377904</v>
      </c>
      <c r="Y29" s="421">
        <v>2.1536375541620602E-2</v>
      </c>
      <c r="Z29" s="423">
        <v>0.22759808701547296</v>
      </c>
      <c r="AA29" s="424">
        <v>4.8220424852781635E-2</v>
      </c>
      <c r="AB29" s="424">
        <v>0.126126961317897</v>
      </c>
      <c r="AC29" s="422">
        <v>2.6722086024061696E-2</v>
      </c>
      <c r="AD29" s="421">
        <v>8.1438799959478364E-2</v>
      </c>
      <c r="AE29" s="421">
        <v>1.7254158789479484E-2</v>
      </c>
      <c r="AF29" s="423">
        <v>5.2460314705682493E-2</v>
      </c>
      <c r="AG29" s="422">
        <v>1.1114586665425995E-2</v>
      </c>
      <c r="AH29" s="421">
        <v>0.10854585656834183</v>
      </c>
      <c r="AI29" s="421">
        <v>2.2997237755248374E-2</v>
      </c>
      <c r="AJ29" s="423">
        <v>0.1785812431093354</v>
      </c>
      <c r="AK29" s="422">
        <v>3.7835394516671006E-2</v>
      </c>
      <c r="AL29" s="421">
        <v>0.13792452499478966</v>
      </c>
      <c r="AM29" s="421">
        <v>2.9221595313385532E-2</v>
      </c>
      <c r="AN29" s="423">
        <v>5.596809771955135E-2</v>
      </c>
      <c r="AO29" s="422">
        <v>1.185776860266532E-2</v>
      </c>
      <c r="AP29" s="421">
        <v>0.1395994689854026</v>
      </c>
      <c r="AQ29" s="421">
        <v>2.9576459942922059E-2</v>
      </c>
      <c r="AR29" s="421">
        <v>0.11908963883164272</v>
      </c>
      <c r="AS29" s="421">
        <v>2.5231112683454737E-2</v>
      </c>
      <c r="AT29" s="415"/>
      <c r="AU29" s="330">
        <v>0.3069089886009026</v>
      </c>
      <c r="AV29" s="330">
        <v>6.5023753123491457E-2</v>
      </c>
      <c r="AX29" s="330">
        <v>0.45913557920847881</v>
      </c>
      <c r="AY29" s="330">
        <v>9.7275477947912997E-2</v>
      </c>
      <c r="AZ29" s="330">
        <v>0.35112273948667055</v>
      </c>
      <c r="BA29" s="330">
        <v>7.4391168640924321E-2</v>
      </c>
      <c r="BB29" s="330">
        <v>0.53314491489595262</v>
      </c>
      <c r="BC29" s="330">
        <v>0.11295558166372102</v>
      </c>
      <c r="BE29" s="330">
        <v>0.33666622242706334</v>
      </c>
      <c r="BF29" s="330">
        <v>7.1328316032420833E-2</v>
      </c>
      <c r="BG29" s="420">
        <v>0.24907124010950119</v>
      </c>
      <c r="BH29" s="420">
        <v>5.2769868034404116E-2</v>
      </c>
    </row>
    <row r="30" spans="1:60" ht="15" thickBot="1">
      <c r="A30" s="2">
        <v>1.74</v>
      </c>
      <c r="B30" s="2">
        <v>-56.789607218323098</v>
      </c>
      <c r="C30" s="119">
        <v>-137.63820000000001</v>
      </c>
      <c r="E30" s="1">
        <v>1800</v>
      </c>
      <c r="F30" s="1">
        <v>1900</v>
      </c>
      <c r="G30" s="1">
        <v>1850</v>
      </c>
      <c r="H30" s="119">
        <v>-147.885173333333</v>
      </c>
      <c r="I30" s="402">
        <v>6.5086653829826702E-3</v>
      </c>
      <c r="J30" s="118">
        <f t="shared" si="0"/>
        <v>5.4097997988427383E-3</v>
      </c>
      <c r="K30" s="118">
        <f t="shared" si="1"/>
        <v>8.1677369511939379E-3</v>
      </c>
      <c r="N30" s="1" t="s">
        <v>772</v>
      </c>
      <c r="O30" s="428">
        <v>0.20085758862296468</v>
      </c>
      <c r="P30" s="428">
        <v>-0.91601631241476877</v>
      </c>
      <c r="Q30" s="428">
        <v>0.16830904395236343</v>
      </c>
      <c r="S30" s="335" t="s">
        <v>284</v>
      </c>
      <c r="T30" s="431">
        <v>0.31244791678086675</v>
      </c>
      <c r="U30" s="431">
        <v>6.6197266809697258E-2</v>
      </c>
      <c r="V30" s="423">
        <v>0.2811646795804395</v>
      </c>
      <c r="W30" s="422">
        <v>5.9569394807976982E-2</v>
      </c>
      <c r="X30" s="431">
        <v>0.12449612102267561</v>
      </c>
      <c r="Y30" s="431">
        <v>2.6376565492963088E-2</v>
      </c>
      <c r="Z30" s="423">
        <v>0.26280763361085435</v>
      </c>
      <c r="AA30" s="424">
        <v>5.568015053838319E-2</v>
      </c>
      <c r="AB30" s="424">
        <v>0.13816516364678738</v>
      </c>
      <c r="AC30" s="422">
        <v>2.9272578597944254E-2</v>
      </c>
      <c r="AD30" s="431">
        <v>9.9741752582656676E-2</v>
      </c>
      <c r="AE30" s="431">
        <v>2.1131942487591107E-2</v>
      </c>
      <c r="AF30" s="423">
        <v>7.4190088543136898E-2</v>
      </c>
      <c r="AG30" s="422">
        <v>1.5718399202416595E-2</v>
      </c>
      <c r="AH30" s="431">
        <v>0.11604040172361171</v>
      </c>
      <c r="AI30" s="431">
        <v>2.4585081292091904E-2</v>
      </c>
      <c r="AJ30" s="423">
        <v>0.19965989954944494</v>
      </c>
      <c r="AK30" s="422">
        <v>4.2301257047399586E-2</v>
      </c>
      <c r="AL30" s="431">
        <v>0.15926152326718618</v>
      </c>
      <c r="AM30" s="431">
        <v>3.3742191840666888E-2</v>
      </c>
      <c r="AN30" s="423">
        <v>6.2574235536133893E-2</v>
      </c>
      <c r="AO30" s="422">
        <v>1.3257388328511175E-2</v>
      </c>
      <c r="AP30" s="431">
        <v>0.14529973406521973</v>
      </c>
      <c r="AQ30" s="431">
        <v>3.0784155523876443E-2</v>
      </c>
      <c r="AR30" s="431">
        <v>0.12731217909218764</v>
      </c>
      <c r="AS30" s="431">
        <v>2.6973194042449744E-2</v>
      </c>
      <c r="AT30" s="415"/>
      <c r="AU30" s="334">
        <v>0.30864786364146174</v>
      </c>
      <c r="AV30" s="334">
        <v>6.5392162604964651E-2</v>
      </c>
      <c r="AX30" s="334">
        <v>0.46109352233059447</v>
      </c>
      <c r="AY30" s="334">
        <v>9.7690300631284574E-2</v>
      </c>
      <c r="AZ30" s="439">
        <v>0.35403667110583525</v>
      </c>
      <c r="BA30" s="438">
        <v>7.5008533323161417E-2</v>
      </c>
      <c r="BB30" s="334">
        <v>0.5367351569084764</v>
      </c>
      <c r="BC30" s="334">
        <v>0.11371623390574287</v>
      </c>
      <c r="BE30" s="334">
        <v>0.33988798217306865</v>
      </c>
      <c r="BF30" s="334">
        <v>7.201089920244283E-2</v>
      </c>
      <c r="BG30" s="420">
        <v>0.25260434197086346</v>
      </c>
      <c r="BH30" s="420">
        <v>5.3518414188886775E-2</v>
      </c>
    </row>
    <row r="31" spans="1:60">
      <c r="A31" s="2">
        <v>1.85</v>
      </c>
      <c r="B31" s="2">
        <v>-56.710785519611299</v>
      </c>
      <c r="C31" s="119">
        <v>-148.42400000000001</v>
      </c>
      <c r="E31" s="1">
        <v>1900</v>
      </c>
      <c r="F31" s="1">
        <v>2000</v>
      </c>
      <c r="G31" s="1">
        <v>1950</v>
      </c>
      <c r="H31" s="119">
        <v>-148.420542857143</v>
      </c>
      <c r="I31" s="402">
        <v>-7.7767034847857602E-2</v>
      </c>
      <c r="J31" s="118">
        <f t="shared" si="0"/>
        <v>-6.4637535457959569E-2</v>
      </c>
      <c r="K31" s="118">
        <f t="shared" si="1"/>
        <v>-9.7590004514958556E-2</v>
      </c>
      <c r="N31" s="1" t="s">
        <v>770</v>
      </c>
      <c r="O31" s="428">
        <v>-6.4536075248122229E-2</v>
      </c>
      <c r="P31" s="428">
        <v>-0.23037804835508272</v>
      </c>
      <c r="Q31" s="428">
        <v>0.20696703327721203</v>
      </c>
      <c r="S31" s="184" t="s">
        <v>775</v>
      </c>
      <c r="T31" s="421">
        <v>-0.69365001439633733</v>
      </c>
      <c r="U31" s="421">
        <v>-0.69365001439633767</v>
      </c>
      <c r="V31" s="423">
        <v>-4.613582465744944</v>
      </c>
      <c r="W31" s="422">
        <v>-4.6135824657449458</v>
      </c>
      <c r="X31" s="421">
        <v>0.53982511868014282</v>
      </c>
      <c r="Y31" s="421">
        <v>0.53982511868014282</v>
      </c>
      <c r="Z31" s="423">
        <v>0.86826080534684125</v>
      </c>
      <c r="AA31" s="424">
        <v>0.86826080534684136</v>
      </c>
      <c r="AB31" s="424">
        <v>0.4817846156665001</v>
      </c>
      <c r="AC31" s="422">
        <v>0.4817846156665001</v>
      </c>
      <c r="AD31" s="421">
        <v>0.23505558022451919</v>
      </c>
      <c r="AE31" s="421">
        <v>0.23505558022451906</v>
      </c>
      <c r="AF31" s="423">
        <v>0.16243494419269361</v>
      </c>
      <c r="AG31" s="422">
        <v>0.16243494419269383</v>
      </c>
      <c r="AH31" s="421">
        <v>0.44002885078999687</v>
      </c>
      <c r="AI31" s="421">
        <v>0.44002885078999682</v>
      </c>
      <c r="AJ31" s="423">
        <v>1.6614808264625713</v>
      </c>
      <c r="AK31" s="422">
        <v>1.6614808264625713</v>
      </c>
      <c r="AL31" s="421">
        <v>2.3453762406050487</v>
      </c>
      <c r="AM31" s="421">
        <v>2.34537624060505</v>
      </c>
      <c r="AN31" s="423">
        <v>0.40053875301700009</v>
      </c>
      <c r="AO31" s="422">
        <v>0.40053875301700009</v>
      </c>
      <c r="AP31" s="421">
        <v>1.0767704476506068</v>
      </c>
      <c r="AQ31" s="421">
        <v>1.0767704476506068</v>
      </c>
      <c r="AR31" s="421">
        <v>0.56988634250454129</v>
      </c>
      <c r="AS31" s="421">
        <v>0.56988634250454129</v>
      </c>
      <c r="AT31" s="415"/>
      <c r="AU31" s="330">
        <v>5.7234261162029751</v>
      </c>
      <c r="AV31" s="330">
        <v>5.7234261162029734</v>
      </c>
      <c r="AX31" s="330">
        <v>1.9244123140814262</v>
      </c>
      <c r="AY31" s="330">
        <v>1.9244123140814264</v>
      </c>
      <c r="AZ31" s="330">
        <v>31.503780873880679</v>
      </c>
      <c r="BA31" s="330">
        <v>31.503780873880572</v>
      </c>
      <c r="BB31" s="330">
        <v>-0.88566915182859318</v>
      </c>
      <c r="BC31" s="330">
        <v>-0.88566915182859329</v>
      </c>
      <c r="BE31" s="330">
        <v>16.319615634781798</v>
      </c>
      <c r="BF31" s="330">
        <v>16.31961563478179</v>
      </c>
      <c r="BG31" s="420">
        <v>2.4371573714636621</v>
      </c>
      <c r="BH31" s="420">
        <v>2.4371573714636616</v>
      </c>
    </row>
    <row r="32" spans="1:60" ht="15" thickBot="1">
      <c r="A32" s="2">
        <v>1.93</v>
      </c>
      <c r="B32" s="2">
        <v>-56.653346371821897</v>
      </c>
      <c r="C32" s="119">
        <v>-123.7157</v>
      </c>
      <c r="E32" s="1">
        <v>2000</v>
      </c>
      <c r="F32" s="1">
        <v>2100</v>
      </c>
      <c r="G32" s="1">
        <v>2050</v>
      </c>
      <c r="H32" s="119">
        <v>-148.885545454545</v>
      </c>
      <c r="I32" s="402">
        <v>-0.151102248127364</v>
      </c>
      <c r="J32" s="118">
        <f t="shared" si="0"/>
        <v>-0.12559147896300385</v>
      </c>
      <c r="K32" s="118">
        <f t="shared" si="1"/>
        <v>-0.18961850745394698</v>
      </c>
      <c r="N32" s="1" t="s">
        <v>768</v>
      </c>
      <c r="O32" s="428">
        <v>0.76571575036952422</v>
      </c>
      <c r="P32" s="428">
        <v>8.3086781798158454E-2</v>
      </c>
      <c r="Q32" s="428">
        <v>-0.39878534736699273</v>
      </c>
      <c r="S32" s="184" t="s">
        <v>774</v>
      </c>
      <c r="T32" s="421">
        <v>0.32416629808900854</v>
      </c>
      <c r="U32" s="421">
        <v>0.32416629808900921</v>
      </c>
      <c r="V32" s="423">
        <v>-0.71757584912478456</v>
      </c>
      <c r="W32" s="422">
        <v>-0.71757584912478456</v>
      </c>
      <c r="X32" s="421">
        <v>0.53777021911102241</v>
      </c>
      <c r="Y32" s="421">
        <v>0.5377702191110223</v>
      </c>
      <c r="Z32" s="423">
        <v>9.8926038671707933E-3</v>
      </c>
      <c r="AA32" s="424">
        <v>9.8926038671709581E-3</v>
      </c>
      <c r="AB32" s="424">
        <v>0.19168955433008578</v>
      </c>
      <c r="AC32" s="422">
        <v>0.19168955433008583</v>
      </c>
      <c r="AD32" s="421">
        <v>0.20749392955822524</v>
      </c>
      <c r="AE32" s="421">
        <v>0.2074939295582254</v>
      </c>
      <c r="AF32" s="423">
        <v>0</v>
      </c>
      <c r="AG32" s="422">
        <v>0</v>
      </c>
      <c r="AH32" s="421">
        <v>0.18665602249665963</v>
      </c>
      <c r="AI32" s="421">
        <v>0.18665602249665894</v>
      </c>
      <c r="AJ32" s="423">
        <v>0.64322376175474227</v>
      </c>
      <c r="AK32" s="422">
        <v>0.6432237617547425</v>
      </c>
      <c r="AL32" s="421">
        <v>-0.63794806519712111</v>
      </c>
      <c r="AM32" s="421">
        <v>-0.63794806519712122</v>
      </c>
      <c r="AN32" s="423">
        <v>3.5364078047617438E-2</v>
      </c>
      <c r="AO32" s="422">
        <v>3.5364078047617702E-2</v>
      </c>
      <c r="AP32" s="421">
        <v>0.27538970415892083</v>
      </c>
      <c r="AQ32" s="421">
        <v>0.27538970415892128</v>
      </c>
      <c r="AR32" s="421">
        <v>0.44253050055007642</v>
      </c>
      <c r="AS32" s="421">
        <v>0.44253050055007648</v>
      </c>
      <c r="AT32" s="415"/>
      <c r="AU32" s="330">
        <v>-1.2279412573399591</v>
      </c>
      <c r="AV32" s="330">
        <v>-1.2279412573399584</v>
      </c>
      <c r="AX32" s="330">
        <v>0.32683716227396165</v>
      </c>
      <c r="AY32" s="330">
        <v>0.32683716227396109</v>
      </c>
      <c r="AZ32" s="330">
        <v>-0.89333567270826353</v>
      </c>
      <c r="BA32" s="330">
        <v>-0.89333567270826342</v>
      </c>
      <c r="BB32" s="330">
        <v>0.16492398563403163</v>
      </c>
      <c r="BC32" s="330">
        <v>0.16492398563403174</v>
      </c>
      <c r="BE32" s="330">
        <v>-1.1742416315566406</v>
      </c>
      <c r="BF32" s="330">
        <v>-1.1742416315566402</v>
      </c>
      <c r="BG32" s="420">
        <v>-0.93046560831847291</v>
      </c>
      <c r="BH32" s="420">
        <v>-0.93046560831847236</v>
      </c>
    </row>
    <row r="33" spans="1:60">
      <c r="A33" s="2">
        <v>2.0299999999999998</v>
      </c>
      <c r="B33" s="2">
        <v>-56.581227058863398</v>
      </c>
      <c r="C33" s="119">
        <v>-134.69759999999999</v>
      </c>
      <c r="E33" s="1">
        <v>2100</v>
      </c>
      <c r="F33" s="1">
        <v>2200</v>
      </c>
      <c r="G33" s="1">
        <v>2150</v>
      </c>
      <c r="H33" s="119">
        <v>-147.67372051282101</v>
      </c>
      <c r="I33" s="405">
        <v>3.7518985151550097E-2</v>
      </c>
      <c r="J33" s="118">
        <f t="shared" si="0"/>
        <v>3.1184611035054627E-2</v>
      </c>
      <c r="K33" s="118">
        <f t="shared" si="1"/>
        <v>4.7082648033317763E-2</v>
      </c>
      <c r="N33" s="1" t="s">
        <v>767</v>
      </c>
      <c r="O33" s="428">
        <v>0.85333841183216497</v>
      </c>
      <c r="P33" s="428">
        <v>0.19552391241646683</v>
      </c>
      <c r="Q33" s="428">
        <v>-0.34223150563013072</v>
      </c>
      <c r="S33" s="184" t="s">
        <v>772</v>
      </c>
      <c r="T33" s="421">
        <v>0.36443687119693857</v>
      </c>
      <c r="U33" s="421">
        <v>0.36443687119693929</v>
      </c>
      <c r="V33" s="423">
        <v>-0.80671895518798831</v>
      </c>
      <c r="W33" s="422">
        <v>-0.80671895518798831</v>
      </c>
      <c r="X33" s="421">
        <v>1.3172626356867114</v>
      </c>
      <c r="Y33" s="421">
        <v>1.3172626356867112</v>
      </c>
      <c r="Z33" s="423">
        <v>1.7134492517092169E-2</v>
      </c>
      <c r="AA33" s="424">
        <v>1.7134492517092457E-2</v>
      </c>
      <c r="AB33" s="424">
        <v>0.26248173236175015</v>
      </c>
      <c r="AC33" s="422">
        <v>0.26248173236175026</v>
      </c>
      <c r="AD33" s="421">
        <v>0.50825425214264797</v>
      </c>
      <c r="AE33" s="421">
        <v>0.50825425214264841</v>
      </c>
      <c r="AF33" s="423"/>
      <c r="AG33" s="422"/>
      <c r="AH33" s="421">
        <v>0.23280096178682316</v>
      </c>
      <c r="AI33" s="421">
        <v>0.2328009617868223</v>
      </c>
      <c r="AJ33" s="423">
        <v>0.95886137068448885</v>
      </c>
      <c r="AK33" s="422">
        <v>0.95886137068448918</v>
      </c>
      <c r="AL33" s="421">
        <v>-1.1049584615116763</v>
      </c>
      <c r="AM33" s="421">
        <v>-1.1049584615116765</v>
      </c>
      <c r="AN33" s="423">
        <v>5.2717654984053758E-2</v>
      </c>
      <c r="AO33" s="422">
        <v>5.2717654984054153E-2</v>
      </c>
      <c r="AP33" s="421">
        <v>0.31269239113672503</v>
      </c>
      <c r="AQ33" s="421">
        <v>0.31269239113672553</v>
      </c>
      <c r="AR33" s="421">
        <v>0.55193250541865435</v>
      </c>
      <c r="AS33" s="421">
        <v>0.55193250541865446</v>
      </c>
      <c r="AT33" s="415"/>
      <c r="AU33" s="330">
        <v>-1.2490927227636681</v>
      </c>
      <c r="AV33" s="330">
        <v>-1.2490927227636672</v>
      </c>
      <c r="AX33" s="330">
        <v>0.33106050746989363</v>
      </c>
      <c r="AY33" s="330">
        <v>0.33106050746989307</v>
      </c>
      <c r="AZ33" s="330">
        <v>-0.91601631241476877</v>
      </c>
      <c r="BA33" s="330">
        <v>-0.91601631241476866</v>
      </c>
      <c r="BB33" s="330">
        <v>0.16830904395236343</v>
      </c>
      <c r="BC33" s="330">
        <v>0.16830904395236354</v>
      </c>
      <c r="BE33" s="330">
        <v>-1.2087233290179444</v>
      </c>
      <c r="BF33" s="330">
        <v>-1.208723329017944</v>
      </c>
      <c r="BG33" s="420">
        <v>-0.97141919545454192</v>
      </c>
      <c r="BH33" s="420">
        <v>-0.97141919545454125</v>
      </c>
    </row>
    <row r="34" spans="1:60">
      <c r="A34" s="2">
        <v>2.11</v>
      </c>
      <c r="B34" s="2">
        <v>-56.523395303384902</v>
      </c>
      <c r="C34" s="119">
        <v>-126.5703</v>
      </c>
      <c r="D34" s="118"/>
      <c r="E34" s="1">
        <v>2200</v>
      </c>
      <c r="F34" s="1">
        <v>2300</v>
      </c>
      <c r="G34" s="1">
        <v>2250</v>
      </c>
      <c r="H34" s="119">
        <v>-146.244288888889</v>
      </c>
      <c r="I34" s="404">
        <v>0.260186154474016</v>
      </c>
      <c r="J34" s="118">
        <f t="shared" si="0"/>
        <v>0.21625862190048084</v>
      </c>
      <c r="K34" s="118">
        <f t="shared" si="1"/>
        <v>0.32650811541837299</v>
      </c>
      <c r="N34" s="1" t="s">
        <v>283</v>
      </c>
      <c r="O34" s="428">
        <v>4.0751326316928155E-2</v>
      </c>
      <c r="P34" s="428">
        <v>4.5329750750220013E-2</v>
      </c>
      <c r="Q34" s="428">
        <v>6.197683746492897E-2</v>
      </c>
      <c r="S34" s="184" t="s">
        <v>770</v>
      </c>
      <c r="T34" s="421">
        <v>0.17533300182700162</v>
      </c>
      <c r="U34" s="421">
        <v>0.1753330018269996</v>
      </c>
      <c r="V34" s="423">
        <v>0.16688543123159835</v>
      </c>
      <c r="W34" s="422">
        <v>0.16688543123159846</v>
      </c>
      <c r="X34" s="421">
        <v>0.51316898010061529</v>
      </c>
      <c r="Y34" s="421">
        <v>0.51316898010061529</v>
      </c>
      <c r="Z34" s="423">
        <v>4.0413520512979093E-3</v>
      </c>
      <c r="AA34" s="424">
        <v>4.0413520512979813E-3</v>
      </c>
      <c r="AB34" s="424">
        <v>0.10457483604339277</v>
      </c>
      <c r="AC34" s="422">
        <v>0.10457483604339239</v>
      </c>
      <c r="AD34" s="421">
        <v>0.17251590039860537</v>
      </c>
      <c r="AE34" s="421">
        <v>0.17251590039860515</v>
      </c>
      <c r="AF34" s="423">
        <v>1.0581551319829357E-15</v>
      </c>
      <c r="AG34" s="422">
        <v>1.2486103375291432E-15</v>
      </c>
      <c r="AH34" s="421">
        <v>0.18613683756837357</v>
      </c>
      <c r="AI34" s="421">
        <v>0.18613683756837365</v>
      </c>
      <c r="AJ34" s="423">
        <v>0.48006111729887435</v>
      </c>
      <c r="AK34" s="422">
        <v>0.4800611172988743</v>
      </c>
      <c r="AL34" s="421">
        <v>-0.22691480064645381</v>
      </c>
      <c r="AM34" s="421">
        <v>-0.22691480064645383</v>
      </c>
      <c r="AN34" s="423">
        <v>0.40639030308438334</v>
      </c>
      <c r="AO34" s="422">
        <v>0.40639030308438279</v>
      </c>
      <c r="AP34" s="421">
        <v>0.5877801515200779</v>
      </c>
      <c r="AQ34" s="421">
        <v>0.58778015152007768</v>
      </c>
      <c r="AR34" s="421">
        <v>0.39266013389043541</v>
      </c>
      <c r="AS34" s="421">
        <v>0.39266013389043586</v>
      </c>
      <c r="AT34" s="415"/>
      <c r="AU34" s="330">
        <v>-0.14513970109133492</v>
      </c>
      <c r="AV34" s="330">
        <v>-0.14513970109133442</v>
      </c>
      <c r="AX34" s="330">
        <v>-4.4857102164070253E-2</v>
      </c>
      <c r="AY34" s="330">
        <v>-4.485710216406999E-2</v>
      </c>
      <c r="AZ34" s="330">
        <v>-0.23037804835508272</v>
      </c>
      <c r="BA34" s="330">
        <v>-0.23037804835508299</v>
      </c>
      <c r="BB34" s="330">
        <v>0.20696703327721203</v>
      </c>
      <c r="BC34" s="330">
        <v>0.20696703327721253</v>
      </c>
      <c r="BE34" s="330">
        <v>-0.13810678741704369</v>
      </c>
      <c r="BF34" s="330">
        <v>-0.13810678741704335</v>
      </c>
      <c r="BG34" s="420">
        <v>-0.12974846978861601</v>
      </c>
      <c r="BH34" s="420">
        <v>-0.12974846978861618</v>
      </c>
    </row>
    <row r="35" spans="1:60" ht="15" thickBot="1">
      <c r="A35" s="2">
        <v>2.2000000000000002</v>
      </c>
      <c r="B35" s="2">
        <v>-56.458076001493602</v>
      </c>
      <c r="C35" s="119">
        <v>-129.51240000000001</v>
      </c>
      <c r="D35" s="118"/>
      <c r="E35" s="1">
        <v>2300</v>
      </c>
      <c r="F35" s="1">
        <v>2400</v>
      </c>
      <c r="G35" s="1">
        <v>2350</v>
      </c>
      <c r="H35" s="119">
        <v>-148.726266176471</v>
      </c>
      <c r="I35" s="403">
        <v>-0.12829354872738699</v>
      </c>
      <c r="J35" s="118">
        <f t="shared" si="0"/>
        <v>-0.10663359894224374</v>
      </c>
      <c r="K35" s="118">
        <f t="shared" si="1"/>
        <v>-0.16099582585397582</v>
      </c>
      <c r="N35" s="437" t="s">
        <v>282</v>
      </c>
      <c r="O35" s="436">
        <v>0.13800536399313101</v>
      </c>
      <c r="P35" s="436">
        <v>-7.9527585822686556E-2</v>
      </c>
      <c r="Q35" s="436">
        <v>-0.72546002636007834</v>
      </c>
      <c r="S35" s="184" t="s">
        <v>768</v>
      </c>
      <c r="T35" s="421">
        <v>0.26612260942781535</v>
      </c>
      <c r="U35" s="421">
        <v>0.26612260942781385</v>
      </c>
      <c r="V35" s="423">
        <v>-0.25867615451819126</v>
      </c>
      <c r="W35" s="422">
        <v>-0.25867615451819131</v>
      </c>
      <c r="X35" s="421">
        <v>-1.5000000000000002</v>
      </c>
      <c r="Y35" s="421">
        <v>-1.5</v>
      </c>
      <c r="Z35" s="423">
        <v>-1.0116352707096725</v>
      </c>
      <c r="AA35" s="424">
        <v>-1.0116352707096725</v>
      </c>
      <c r="AB35" s="424">
        <v>-1.511486682729676</v>
      </c>
      <c r="AC35" s="422">
        <v>-1.5114866827296751</v>
      </c>
      <c r="AD35" s="421">
        <v>-1.5000000000000004</v>
      </c>
      <c r="AE35" s="421">
        <v>-1.5</v>
      </c>
      <c r="AF35" s="423">
        <v>-1.9999999999999998</v>
      </c>
      <c r="AG35" s="422">
        <v>-2</v>
      </c>
      <c r="AH35" s="421">
        <v>-0.89285949551343291</v>
      </c>
      <c r="AI35" s="421">
        <v>-0.8928594955134328</v>
      </c>
      <c r="AJ35" s="423">
        <v>-1.1760861162038614</v>
      </c>
      <c r="AK35" s="422">
        <v>-1.1760861162038612</v>
      </c>
      <c r="AL35" s="421">
        <v>-1.159455947499938</v>
      </c>
      <c r="AM35" s="421">
        <v>-1.1594559474999377</v>
      </c>
      <c r="AN35" s="423">
        <v>-0.6332772189261231</v>
      </c>
      <c r="AO35" s="422">
        <v>-0.63327721892612354</v>
      </c>
      <c r="AP35" s="421">
        <v>-1.4055886774209667</v>
      </c>
      <c r="AQ35" s="421">
        <v>-1.4055886774209652</v>
      </c>
      <c r="AR35" s="421">
        <v>-1.2890558456594479</v>
      </c>
      <c r="AS35" s="421">
        <v>-1.2890558456594479</v>
      </c>
      <c r="AT35" s="415"/>
      <c r="AU35" s="330">
        <v>1.2958142596879392</v>
      </c>
      <c r="AV35" s="330">
        <v>1.2958142596879338</v>
      </c>
      <c r="AX35" s="330">
        <v>0.72480381467843369</v>
      </c>
      <c r="AY35" s="330">
        <v>0.72480381467843213</v>
      </c>
      <c r="AZ35" s="330">
        <v>8.3086781798158454E-2</v>
      </c>
      <c r="BA35" s="330">
        <v>8.3086781798156817E-2</v>
      </c>
      <c r="BB35" s="330">
        <v>-0.39878534736699273</v>
      </c>
      <c r="BC35" s="330">
        <v>-0.3987853473669925</v>
      </c>
      <c r="BE35" s="330">
        <v>0.68503446152811487</v>
      </c>
      <c r="BF35" s="330">
        <v>0.68503446152812075</v>
      </c>
      <c r="BG35" s="420">
        <v>1.324053499220611</v>
      </c>
      <c r="BH35" s="420">
        <v>1.3240534992206088</v>
      </c>
    </row>
    <row r="36" spans="1:60" ht="15" thickBot="1">
      <c r="A36" s="2">
        <v>2.29</v>
      </c>
      <c r="B36" s="2">
        <v>-56.392560850539198</v>
      </c>
      <c r="C36" s="119">
        <v>-152.4871</v>
      </c>
      <c r="D36" s="118"/>
      <c r="E36" s="1">
        <v>2400</v>
      </c>
      <c r="F36" s="1">
        <v>2500</v>
      </c>
      <c r="G36" s="1">
        <v>2450</v>
      </c>
      <c r="H36" s="119">
        <v>-146.17034509803901</v>
      </c>
      <c r="I36" s="405">
        <v>0.27024405604412199</v>
      </c>
      <c r="J36" s="118">
        <f t="shared" si="0"/>
        <v>0.22461843619251701</v>
      </c>
      <c r="K36" s="118">
        <f t="shared" si="1"/>
        <v>0.33912979582007463</v>
      </c>
      <c r="N36" s="437" t="s">
        <v>281</v>
      </c>
      <c r="O36" s="436">
        <v>0.29944643295024398</v>
      </c>
      <c r="P36" s="436">
        <v>0.10181841757347372</v>
      </c>
      <c r="Q36" s="436">
        <v>-0.47847693767484856</v>
      </c>
      <c r="S36" s="184" t="s">
        <v>767</v>
      </c>
      <c r="T36" s="421">
        <v>0.98404476392745455</v>
      </c>
      <c r="U36" s="421">
        <v>0.98404476392745233</v>
      </c>
      <c r="V36" s="423">
        <v>0.20877386264358108</v>
      </c>
      <c r="W36" s="422">
        <v>0.208773862643581</v>
      </c>
      <c r="X36" s="421"/>
      <c r="Y36" s="421"/>
      <c r="Z36" s="423">
        <v>1.4127354696774559</v>
      </c>
      <c r="AA36" s="424">
        <v>1.4127354696774561</v>
      </c>
      <c r="AB36" s="424">
        <v>-1.9085028246282216</v>
      </c>
      <c r="AC36" s="422">
        <v>-1.9085028246282192</v>
      </c>
      <c r="AD36" s="421"/>
      <c r="AE36" s="421"/>
      <c r="AF36" s="423"/>
      <c r="AG36" s="422"/>
      <c r="AH36" s="421">
        <v>-0.47500494057820913</v>
      </c>
      <c r="AI36" s="421">
        <v>-0.47500494057820897</v>
      </c>
      <c r="AJ36" s="423">
        <v>-0.70434446481544544</v>
      </c>
      <c r="AK36" s="422">
        <v>-0.70434446481544433</v>
      </c>
      <c r="AL36" s="421">
        <v>0.30408039375046542</v>
      </c>
      <c r="AM36" s="421">
        <v>0.30408039375046619</v>
      </c>
      <c r="AN36" s="423">
        <v>1.4668911242955078</v>
      </c>
      <c r="AO36" s="422">
        <v>1.4668911242955058</v>
      </c>
      <c r="AP36" s="421">
        <v>-1.492171798242931</v>
      </c>
      <c r="AQ36" s="421">
        <v>-1.4921717982429288</v>
      </c>
      <c r="AR36" s="421">
        <v>-1.3070172758848404</v>
      </c>
      <c r="AS36" s="421">
        <v>-1.3070172758848404</v>
      </c>
      <c r="AT36" s="415"/>
      <c r="AU36" s="330">
        <v>1.4422412371997431</v>
      </c>
      <c r="AV36" s="330">
        <v>1.4422412371997375</v>
      </c>
      <c r="AX36" s="330">
        <v>0.80910371152682403</v>
      </c>
      <c r="AY36" s="330">
        <v>0.80910371152682237</v>
      </c>
      <c r="AZ36" s="330">
        <v>0.19552391241646683</v>
      </c>
      <c r="BA36" s="330">
        <v>0.19552391241646505</v>
      </c>
      <c r="BB36" s="330">
        <v>-0.34223150563013072</v>
      </c>
      <c r="BC36" s="330">
        <v>-0.34223150563013049</v>
      </c>
      <c r="BE36" s="330">
        <v>0.8766967717533124</v>
      </c>
      <c r="BF36" s="330">
        <v>0.87669677175331884</v>
      </c>
      <c r="BG36" s="420">
        <v>1.7153736911681738</v>
      </c>
      <c r="BH36" s="420">
        <v>1.7153736911681714</v>
      </c>
    </row>
    <row r="37" spans="1:60">
      <c r="A37" s="2">
        <v>2.38</v>
      </c>
      <c r="B37" s="2">
        <v>-56.326849847560602</v>
      </c>
      <c r="C37" s="119">
        <v>-159.89869999999999</v>
      </c>
      <c r="D37" s="118"/>
      <c r="E37" s="1">
        <v>2500</v>
      </c>
      <c r="F37" s="1">
        <v>2600</v>
      </c>
      <c r="G37" s="1">
        <v>2550</v>
      </c>
      <c r="H37" s="119">
        <v>-146.10828388888899</v>
      </c>
      <c r="I37" s="404">
        <v>0.27924566167631099</v>
      </c>
      <c r="J37" s="118">
        <f t="shared" si="0"/>
        <v>0.23210029022446629</v>
      </c>
      <c r="K37" s="118">
        <f t="shared" si="1"/>
        <v>0.35042592837811576</v>
      </c>
      <c r="N37" s="1" t="s">
        <v>766</v>
      </c>
      <c r="O37" s="428">
        <v>0.22456119087300971</v>
      </c>
      <c r="P37" s="428">
        <v>0.30626990958592271</v>
      </c>
      <c r="Q37" s="428">
        <v>0.27740008461353638</v>
      </c>
      <c r="S37" s="335" t="s">
        <v>283</v>
      </c>
      <c r="T37" s="431">
        <v>8.3505218271804266E-2</v>
      </c>
      <c r="U37" s="431">
        <v>1.7691963738767798E-2</v>
      </c>
      <c r="V37" s="423">
        <v>7.5144421446577139E-2</v>
      </c>
      <c r="W37" s="422">
        <v>1.5920590436351453E-2</v>
      </c>
      <c r="X37" s="431">
        <v>7.1877868985505994E-2</v>
      </c>
      <c r="Y37" s="431">
        <v>1.5228517187660034E-2</v>
      </c>
      <c r="Z37" s="423">
        <v>0.13140381680542718</v>
      </c>
      <c r="AA37" s="424">
        <v>2.7840075269191595E-2</v>
      </c>
      <c r="AB37" s="424">
        <v>5.6405691860460822E-2</v>
      </c>
      <c r="AC37" s="422">
        <v>1.1950480170079806E-2</v>
      </c>
      <c r="AD37" s="431">
        <v>5.7585927703041884E-2</v>
      </c>
      <c r="AE37" s="431">
        <v>1.2200532683710416E-2</v>
      </c>
      <c r="AF37" s="423">
        <v>5.2460314705682493E-2</v>
      </c>
      <c r="AG37" s="422">
        <v>1.1114586665425995E-2</v>
      </c>
      <c r="AH37" s="431">
        <v>4.1026477475188491E-2</v>
      </c>
      <c r="AI37" s="431">
        <v>8.6921388488303553E-3</v>
      </c>
      <c r="AJ37" s="423">
        <v>8.9290621554667701E-2</v>
      </c>
      <c r="AK37" s="422">
        <v>1.8917697258335503E-2</v>
      </c>
      <c r="AL37" s="431">
        <v>7.9630761633593089E-2</v>
      </c>
      <c r="AM37" s="431">
        <v>1.6871095920333444E-2</v>
      </c>
      <c r="AN37" s="423">
        <v>2.7984048859775675E-2</v>
      </c>
      <c r="AO37" s="422">
        <v>5.9288843013326599E-3</v>
      </c>
      <c r="AP37" s="431">
        <v>4.02988954987255E-2</v>
      </c>
      <c r="AQ37" s="431">
        <v>8.5379885548611169E-3</v>
      </c>
      <c r="AR37" s="431">
        <v>4.5011652581861045E-2</v>
      </c>
      <c r="AS37" s="431">
        <v>9.5364642088383994E-3</v>
      </c>
      <c r="AT37" s="415"/>
      <c r="AU37" s="334">
        <v>3.2716608112844152E-2</v>
      </c>
      <c r="AV37" s="334">
        <v>6.9315553730293694E-3</v>
      </c>
      <c r="AX37" s="334">
        <v>4.2447099313487904E-2</v>
      </c>
      <c r="AY37" s="334">
        <v>8.9931211176017146E-3</v>
      </c>
      <c r="AZ37" s="435">
        <v>4.5329750750220013E-2</v>
      </c>
      <c r="BA37" s="434">
        <v>9.6038585750402444E-3</v>
      </c>
      <c r="BB37" s="334">
        <v>6.197683746492897E-2</v>
      </c>
      <c r="BC37" s="334">
        <v>1.3130819651342218E-2</v>
      </c>
      <c r="BE37" s="334">
        <v>4.6687204910674671E-2</v>
      </c>
      <c r="BF37" s="334">
        <v>9.8914577248997472E-3</v>
      </c>
      <c r="BG37" s="420">
        <v>4.2100723661810578E-2</v>
      </c>
      <c r="BH37" s="420">
        <v>8.9197356981477963E-3</v>
      </c>
    </row>
    <row r="38" spans="1:60">
      <c r="A38" s="2">
        <v>2.46</v>
      </c>
      <c r="B38" s="2">
        <v>-56.2682324358817</v>
      </c>
      <c r="C38" s="119">
        <v>-140.5247</v>
      </c>
      <c r="D38" s="118"/>
      <c r="E38" s="1">
        <v>2600</v>
      </c>
      <c r="F38" s="1">
        <v>2700</v>
      </c>
      <c r="G38" s="1">
        <v>2650</v>
      </c>
      <c r="H38" s="119">
        <v>-147.113904861111</v>
      </c>
      <c r="I38" s="404">
        <v>0.12145719234824</v>
      </c>
      <c r="J38" s="118">
        <f t="shared" si="0"/>
        <v>0.10095143260113454</v>
      </c>
      <c r="K38" s="118">
        <f t="shared" si="1"/>
        <v>0.15241686882916392</v>
      </c>
      <c r="N38" s="1" t="s">
        <v>765</v>
      </c>
      <c r="O38" s="428">
        <v>0.44552762998898571</v>
      </c>
      <c r="P38" s="428">
        <v>0.60383715372568947</v>
      </c>
      <c r="Q38" s="428">
        <v>0.54821132017046936</v>
      </c>
      <c r="S38" s="335" t="s">
        <v>282</v>
      </c>
      <c r="T38" s="431">
        <v>-0.61445718470002941</v>
      </c>
      <c r="U38" s="431">
        <v>-0.13018293294383099</v>
      </c>
      <c r="V38" s="423">
        <v>-0.22106561378523543</v>
      </c>
      <c r="W38" s="422">
        <v>-4.6836412189792669E-2</v>
      </c>
      <c r="X38" s="431">
        <v>-0.12096256879067148</v>
      </c>
      <c r="Y38" s="431">
        <v>-2.5627923919999643E-2</v>
      </c>
      <c r="Z38" s="423">
        <v>-0.1560549447193223</v>
      </c>
      <c r="AA38" s="424">
        <v>-3.3062825058944784E-2</v>
      </c>
      <c r="AB38" s="424">
        <v>0.1167837256171565</v>
      </c>
      <c r="AC38" s="422">
        <v>2.4742566771956756E-2</v>
      </c>
      <c r="AD38" s="431">
        <v>9.8693892647972042E-2</v>
      </c>
      <c r="AE38" s="431">
        <v>2.0909936002829855E-2</v>
      </c>
      <c r="AF38" s="423">
        <v>-0.34360949757806131</v>
      </c>
      <c r="AG38" s="422">
        <v>-7.279936388717792E-2</v>
      </c>
      <c r="AH38" s="431">
        <v>0.14960040543725328</v>
      </c>
      <c r="AI38" s="431">
        <v>3.1695323993836191E-2</v>
      </c>
      <c r="AJ38" s="423">
        <v>-0.14043098420223266</v>
      </c>
      <c r="AK38" s="422">
        <v>-2.9752630215497212E-2</v>
      </c>
      <c r="AL38" s="431">
        <v>-0.1946138536360352</v>
      </c>
      <c r="AM38" s="431">
        <v>-4.1232168633863323E-2</v>
      </c>
      <c r="AN38" s="423">
        <v>6.2034720594114884E-2</v>
      </c>
      <c r="AO38" s="422">
        <v>1.3143083151083161E-2</v>
      </c>
      <c r="AP38" s="431">
        <v>4.1842702357175833E-2</v>
      </c>
      <c r="AQ38" s="431">
        <v>8.86506961068762E-3</v>
      </c>
      <c r="AR38" s="431">
        <v>0.10246242492695984</v>
      </c>
      <c r="AS38" s="431">
        <v>2.1708361991146053E-2</v>
      </c>
      <c r="AT38" s="415"/>
      <c r="AU38" s="334">
        <v>-1.1394084947148017E-2</v>
      </c>
      <c r="AV38" s="334">
        <v>-2.4140256368798403E-3</v>
      </c>
      <c r="AX38" s="334">
        <v>0.15452057118534387</v>
      </c>
      <c r="AY38" s="334">
        <v>3.2737742609168854E-2</v>
      </c>
      <c r="AZ38" s="433">
        <v>-7.9527585822686556E-2</v>
      </c>
      <c r="BA38" s="432">
        <v>-1.6849236415705415E-2</v>
      </c>
      <c r="BB38" s="334">
        <v>-0.72546002636007834</v>
      </c>
      <c r="BC38" s="334">
        <v>-0.15370072369024318</v>
      </c>
      <c r="BE38" s="334">
        <v>-7.3055186961747523E-2</v>
      </c>
      <c r="BF38" s="334">
        <v>-1.5477951502972724E-2</v>
      </c>
      <c r="BG38" s="420">
        <v>1.6728425414549507E-2</v>
      </c>
      <c r="BH38" s="420">
        <v>3.5441940272231244E-3</v>
      </c>
    </row>
    <row r="39" spans="1:60" ht="15" thickBot="1">
      <c r="A39" s="2">
        <v>2.75</v>
      </c>
      <c r="B39" s="2">
        <v>-56.054759240185099</v>
      </c>
      <c r="C39" s="119">
        <v>-135.03620000000001</v>
      </c>
      <c r="D39" s="118"/>
      <c r="E39" s="1">
        <v>2700</v>
      </c>
      <c r="F39" s="1">
        <v>2800</v>
      </c>
      <c r="G39" s="1">
        <v>2750</v>
      </c>
      <c r="H39" s="119">
        <v>-145.786058730159</v>
      </c>
      <c r="I39" s="404">
        <v>0.32808869340331498</v>
      </c>
      <c r="J39" s="118">
        <f t="shared" si="0"/>
        <v>0.27269709581574231</v>
      </c>
      <c r="K39" s="118">
        <f t="shared" si="1"/>
        <v>0.41171914466298343</v>
      </c>
      <c r="N39" s="1" t="s">
        <v>764</v>
      </c>
      <c r="O39" s="428">
        <v>0.3140976356068545</v>
      </c>
      <c r="P39" s="428">
        <v>0.28366418367524521</v>
      </c>
      <c r="Q39" s="428">
        <v>0.42123796175839323</v>
      </c>
      <c r="S39" s="335" t="s">
        <v>281</v>
      </c>
      <c r="T39" s="431">
        <v>-0.25365307263147396</v>
      </c>
      <c r="U39" s="431">
        <v>-5.3740605151358839E-2</v>
      </c>
      <c r="V39" s="423">
        <v>0.10361369150905599</v>
      </c>
      <c r="W39" s="422">
        <v>2.1952276887072717E-2</v>
      </c>
      <c r="X39" s="431">
        <v>0.49756844960745161</v>
      </c>
      <c r="Y39" s="431">
        <v>0.10541811817504444</v>
      </c>
      <c r="Z39" s="423">
        <v>0.68031697662010615</v>
      </c>
      <c r="AA39" s="424">
        <v>0.14413642081689029</v>
      </c>
      <c r="AB39" s="424">
        <v>0.40679862722909682</v>
      </c>
      <c r="AC39" s="422">
        <v>8.6187027719533613E-2</v>
      </c>
      <c r="AD39" s="431">
        <v>0.59423839070126871</v>
      </c>
      <c r="AE39" s="431">
        <v>0.12589924651475815</v>
      </c>
      <c r="AF39" s="423">
        <v>0.98953350077099234</v>
      </c>
      <c r="AG39" s="422">
        <v>0.20964906357052868</v>
      </c>
      <c r="AH39" s="431">
        <v>0.34375750222478402</v>
      </c>
      <c r="AI39" s="431">
        <v>7.2830721123254435E-2</v>
      </c>
      <c r="AJ39" s="423">
        <v>0.35539734465015849</v>
      </c>
      <c r="AK39" s="422">
        <v>7.5296814552821958E-2</v>
      </c>
      <c r="AL39" s="431">
        <v>0.31222784034480183</v>
      </c>
      <c r="AM39" s="431">
        <v>6.615063997119304E-2</v>
      </c>
      <c r="AN39" s="423">
        <v>0.21742936270858562</v>
      </c>
      <c r="AO39" s="422">
        <v>4.606601216540443E-2</v>
      </c>
      <c r="AP39" s="431">
        <v>0.21745020318270611</v>
      </c>
      <c r="AQ39" s="431">
        <v>4.6070427565065297E-2</v>
      </c>
      <c r="AR39" s="431">
        <v>0.31547929414729131</v>
      </c>
      <c r="AS39" s="431">
        <v>6.6839514318957571E-2</v>
      </c>
      <c r="AT39" s="415"/>
      <c r="AU39" s="334">
        <v>0.11864068248146251</v>
      </c>
      <c r="AV39" s="334">
        <v>2.5135993843793437E-2</v>
      </c>
      <c r="AX39" s="334">
        <v>0.32264908299828832</v>
      </c>
      <c r="AY39" s="334">
        <v>6.835855285321514E-2</v>
      </c>
      <c r="AZ39" s="430">
        <v>0.10181841757347372</v>
      </c>
      <c r="BA39" s="429">
        <v>2.1571918365452036E-2</v>
      </c>
      <c r="BB39" s="334">
        <v>-0.47847693767484856</v>
      </c>
      <c r="BC39" s="334">
        <v>-0.10137326512489785</v>
      </c>
      <c r="BE39" s="334">
        <v>0.11431427418063161</v>
      </c>
      <c r="BF39" s="334">
        <v>2.4219372579140683E-2</v>
      </c>
      <c r="BG39" s="420">
        <v>0.18766645119525979</v>
      </c>
      <c r="BH39" s="420">
        <v>3.9760246344399321E-2</v>
      </c>
    </row>
    <row r="40" spans="1:60">
      <c r="A40" s="2">
        <v>2.86</v>
      </c>
      <c r="B40" s="2">
        <v>-55.973294430802</v>
      </c>
      <c r="C40" s="119">
        <v>-141.74870000000001</v>
      </c>
      <c r="D40" s="118"/>
      <c r="E40" s="1">
        <v>2800</v>
      </c>
      <c r="F40" s="1">
        <v>2900</v>
      </c>
      <c r="G40" s="1">
        <v>2850</v>
      </c>
      <c r="H40" s="119">
        <v>-146.936838235294</v>
      </c>
      <c r="I40" s="404">
        <v>0.14746589971759599</v>
      </c>
      <c r="J40" s="118">
        <f t="shared" si="0"/>
        <v>0.12256905950553434</v>
      </c>
      <c r="K40" s="118">
        <f t="shared" si="1"/>
        <v>0.18505524670443418</v>
      </c>
      <c r="N40" s="1" t="s">
        <v>763</v>
      </c>
      <c r="O40" s="428">
        <v>0.18068274864486478</v>
      </c>
      <c r="P40" s="428">
        <v>0.17114028809960499</v>
      </c>
      <c r="Q40" s="428">
        <v>0.34726016603399601</v>
      </c>
      <c r="S40" s="184" t="s">
        <v>766</v>
      </c>
      <c r="T40" s="421">
        <v>0.59737990014566045</v>
      </c>
      <c r="U40" s="421">
        <v>0.59737990014566045</v>
      </c>
      <c r="V40" s="423">
        <v>0.59737990014566045</v>
      </c>
      <c r="W40" s="422">
        <v>0.59737990014566045</v>
      </c>
      <c r="X40" s="421">
        <v>1.2247448713915889</v>
      </c>
      <c r="Y40" s="421">
        <v>1.2247448713915889</v>
      </c>
      <c r="Z40" s="423">
        <v>1.0141851056742199</v>
      </c>
      <c r="AA40" s="424">
        <v>1.0141851056742199</v>
      </c>
      <c r="AB40" s="424">
        <v>0.84515425472851657</v>
      </c>
      <c r="AC40" s="422">
        <v>0.84515425472851657</v>
      </c>
      <c r="AD40" s="421">
        <v>1.2247448713915889</v>
      </c>
      <c r="AE40" s="421">
        <v>1.2247448713915889</v>
      </c>
      <c r="AF40" s="423"/>
      <c r="AG40" s="422"/>
      <c r="AH40" s="421">
        <v>0.75210143309035493</v>
      </c>
      <c r="AI40" s="421">
        <v>0.75210143309035493</v>
      </c>
      <c r="AJ40" s="423">
        <v>0.9128709291752769</v>
      </c>
      <c r="AK40" s="422">
        <v>0.9128709291752769</v>
      </c>
      <c r="AL40" s="421">
        <v>1.0141851056742199</v>
      </c>
      <c r="AM40" s="421">
        <v>1.0141851056742199</v>
      </c>
      <c r="AN40" s="423">
        <v>0.9128709291752769</v>
      </c>
      <c r="AO40" s="422">
        <v>0.9128709291752769</v>
      </c>
      <c r="AP40" s="421">
        <v>0.61633605270998859</v>
      </c>
      <c r="AQ40" s="421">
        <v>0.61633605270998859</v>
      </c>
      <c r="AR40" s="421">
        <v>0.75210143309035493</v>
      </c>
      <c r="AS40" s="421">
        <v>0.75210143309035493</v>
      </c>
      <c r="AT40" s="415"/>
      <c r="AU40" s="330">
        <v>0.25540957233793282</v>
      </c>
      <c r="AV40" s="330">
        <v>0.25540957233793282</v>
      </c>
      <c r="AX40" s="330">
        <v>0.22269701674352815</v>
      </c>
      <c r="AY40" s="330">
        <v>0.22269701674352815</v>
      </c>
      <c r="AZ40" s="330">
        <v>0.30626990958592271</v>
      </c>
      <c r="BA40" s="330">
        <v>0.30626990958592271</v>
      </c>
      <c r="BB40" s="330">
        <v>0.27740008461353638</v>
      </c>
      <c r="BC40" s="330">
        <v>0.27740008461353638</v>
      </c>
      <c r="BE40" s="330">
        <v>0.32744566884323795</v>
      </c>
      <c r="BF40" s="330">
        <v>0.32744566884323795</v>
      </c>
      <c r="BG40" s="420">
        <v>0.39254393680967287</v>
      </c>
      <c r="BH40" s="420">
        <v>0.39254393680967287</v>
      </c>
    </row>
    <row r="41" spans="1:60">
      <c r="A41" s="2">
        <v>2.97</v>
      </c>
      <c r="B41" s="2">
        <v>-55.8915357897639</v>
      </c>
      <c r="C41" s="119">
        <v>-135.64269999999999</v>
      </c>
      <c r="D41" s="118"/>
      <c r="E41" s="1">
        <v>2900</v>
      </c>
      <c r="F41" s="1">
        <v>3000</v>
      </c>
      <c r="G41" s="1">
        <v>2950</v>
      </c>
      <c r="H41" s="119">
        <v>-147.30338039215701</v>
      </c>
      <c r="I41" s="404">
        <v>8.9354228104259206E-2</v>
      </c>
      <c r="J41" s="118">
        <f t="shared" si="0"/>
        <v>7.4268449333410244E-2</v>
      </c>
      <c r="K41" s="118">
        <f t="shared" si="1"/>
        <v>0.1121307960524037</v>
      </c>
      <c r="N41" s="1" t="s">
        <v>762</v>
      </c>
      <c r="O41" s="428"/>
      <c r="S41" s="184" t="s">
        <v>765</v>
      </c>
      <c r="T41" s="421">
        <v>1.1540503691056441</v>
      </c>
      <c r="U41" s="421">
        <v>1.1540503691056441</v>
      </c>
      <c r="V41" s="423">
        <v>1.1540503691056441</v>
      </c>
      <c r="W41" s="422">
        <v>1.1540503691056441</v>
      </c>
      <c r="X41" s="421"/>
      <c r="Y41" s="421"/>
      <c r="Z41" s="423">
        <v>2.6186146828319088</v>
      </c>
      <c r="AA41" s="424">
        <v>2.6186146828319088</v>
      </c>
      <c r="AB41" s="424">
        <v>1.7407765595569784</v>
      </c>
      <c r="AC41" s="422">
        <v>1.7407765595569784</v>
      </c>
      <c r="AD41" s="421"/>
      <c r="AE41" s="421"/>
      <c r="AF41" s="423"/>
      <c r="AG41" s="422"/>
      <c r="AH41" s="421">
        <v>1.4808804789742462</v>
      </c>
      <c r="AI41" s="421">
        <v>1.4808804789742462</v>
      </c>
      <c r="AJ41" s="423">
        <v>2</v>
      </c>
      <c r="AK41" s="422">
        <v>2</v>
      </c>
      <c r="AL41" s="421">
        <v>2.6186146828319088</v>
      </c>
      <c r="AM41" s="421">
        <v>2.6186146828319088</v>
      </c>
      <c r="AN41" s="423">
        <v>2</v>
      </c>
      <c r="AO41" s="422">
        <v>2</v>
      </c>
      <c r="AP41" s="421">
        <v>1.1908743922772957</v>
      </c>
      <c r="AQ41" s="421">
        <v>1.1908743922772957</v>
      </c>
      <c r="AR41" s="421">
        <v>1.4808804789742462</v>
      </c>
      <c r="AS41" s="421">
        <v>1.4808804789742462</v>
      </c>
      <c r="AT41" s="415"/>
      <c r="AU41" s="330">
        <v>0.50561110489493977</v>
      </c>
      <c r="AV41" s="330">
        <v>0.50561110489493977</v>
      </c>
      <c r="AX41" s="330">
        <v>0.44188507235338792</v>
      </c>
      <c r="AY41" s="330">
        <v>0.44188507235338792</v>
      </c>
      <c r="AZ41" s="330">
        <v>0.60383715372568947</v>
      </c>
      <c r="BA41" s="330">
        <v>0.60383715372568947</v>
      </c>
      <c r="BB41" s="330">
        <v>0.54821132017046936</v>
      </c>
      <c r="BC41" s="330">
        <v>0.54821132017046936</v>
      </c>
      <c r="BE41" s="330">
        <v>0.64441968575006148</v>
      </c>
      <c r="BF41" s="330">
        <v>0.64441968575006148</v>
      </c>
      <c r="BG41" s="420">
        <v>0.76807610663225034</v>
      </c>
      <c r="BH41" s="420">
        <v>0.76807610663225034</v>
      </c>
    </row>
    <row r="42" spans="1:60">
      <c r="A42" s="2">
        <v>3.08</v>
      </c>
      <c r="B42" s="2">
        <v>-55.809583311664703</v>
      </c>
      <c r="C42" s="119">
        <v>-139.69409999999999</v>
      </c>
      <c r="D42" s="118"/>
      <c r="E42" s="1">
        <v>3000</v>
      </c>
      <c r="F42" s="1">
        <v>3100</v>
      </c>
      <c r="G42" s="1">
        <v>3050</v>
      </c>
      <c r="H42" s="119">
        <v>-146.30743749999999</v>
      </c>
      <c r="I42" s="425">
        <v>0.243974443047139</v>
      </c>
      <c r="J42" s="118">
        <f t="shared" si="0"/>
        <v>0.20278395266255708</v>
      </c>
      <c r="K42" s="118">
        <f t="shared" si="1"/>
        <v>0.30616400696111556</v>
      </c>
      <c r="N42" s="1" t="s">
        <v>761</v>
      </c>
      <c r="O42" s="428"/>
      <c r="S42" s="184" t="s">
        <v>764</v>
      </c>
      <c r="T42" s="421">
        <v>0.2171221592606212</v>
      </c>
      <c r="U42" s="421">
        <v>4.6000926026187119E-2</v>
      </c>
      <c r="V42" s="423">
        <v>0.21347825951722227</v>
      </c>
      <c r="W42" s="422">
        <v>4.522890550504937E-2</v>
      </c>
      <c r="X42" s="421">
        <v>9.3190501996616618E-2</v>
      </c>
      <c r="Y42" s="421">
        <v>1.9743951530732103E-2</v>
      </c>
      <c r="Z42" s="423">
        <v>0.16940071172036106</v>
      </c>
      <c r="AA42" s="424">
        <v>3.5890346868179379E-2</v>
      </c>
      <c r="AB42" s="424">
        <v>0.117955295438661</v>
      </c>
      <c r="AC42" s="422">
        <v>2.4990783245471333E-2</v>
      </c>
      <c r="AD42" s="421">
        <v>6.9972062893719114E-2</v>
      </c>
      <c r="AE42" s="421">
        <v>1.4824740597803476E-2</v>
      </c>
      <c r="AF42" s="423">
        <v>5.2460314705682493E-2</v>
      </c>
      <c r="AG42" s="422">
        <v>1.1114586665425995E-2</v>
      </c>
      <c r="AH42" s="421">
        <v>8.5097688301151025E-2</v>
      </c>
      <c r="AI42" s="421">
        <v>1.802935489344477E-2</v>
      </c>
      <c r="AJ42" s="423">
        <v>0.16298089696741566</v>
      </c>
      <c r="AK42" s="422">
        <v>3.4530202769770771E-2</v>
      </c>
      <c r="AL42" s="421">
        <v>0.11824890098577118</v>
      </c>
      <c r="AM42" s="421">
        <v>2.5052988444146065E-2</v>
      </c>
      <c r="AN42" s="423">
        <v>4.1476200638106211E-2</v>
      </c>
      <c r="AO42" s="422">
        <v>8.78742015047221E-3</v>
      </c>
      <c r="AP42" s="421">
        <v>0.13037265636820281</v>
      </c>
      <c r="AQ42" s="421">
        <v>2.7621606849591217E-2</v>
      </c>
      <c r="AR42" s="421">
        <v>0.10428786585889642</v>
      </c>
      <c r="AS42" s="421">
        <v>2.2095111890654905E-2</v>
      </c>
      <c r="AT42" s="415"/>
      <c r="AU42" s="330">
        <v>0.230714534374616</v>
      </c>
      <c r="AV42" s="330">
        <v>4.8880695849167426E-2</v>
      </c>
      <c r="AX42" s="330">
        <v>0.32960412530398892</v>
      </c>
      <c r="AY42" s="330">
        <v>6.9832093774616438E-2</v>
      </c>
      <c r="AZ42" s="330">
        <v>0.28366418367524521</v>
      </c>
      <c r="BA42" s="330">
        <v>6.0098956154266352E-2</v>
      </c>
      <c r="BB42" s="330">
        <v>0.42123796175839323</v>
      </c>
      <c r="BC42" s="330">
        <v>8.9246239924365436E-2</v>
      </c>
      <c r="BE42" s="330">
        <v>0.26156293284422549</v>
      </c>
      <c r="BF42" s="330">
        <v>5.5416440062743967E-2</v>
      </c>
      <c r="BG42" s="420">
        <v>0.18792092641337296</v>
      </c>
      <c r="BH42" s="420">
        <v>3.9814161134689649E-2</v>
      </c>
    </row>
    <row r="43" spans="1:60" ht="15" thickBot="1">
      <c r="A43" s="2">
        <v>3.19</v>
      </c>
      <c r="B43" s="2">
        <v>-55.727336991098298</v>
      </c>
      <c r="C43" s="119">
        <v>-154.47829999999999</v>
      </c>
      <c r="D43" s="118"/>
      <c r="E43" s="1">
        <v>3100</v>
      </c>
      <c r="F43" s="1">
        <v>3200</v>
      </c>
      <c r="G43" s="1">
        <v>3150</v>
      </c>
      <c r="H43" s="119">
        <v>-144.12310833333299</v>
      </c>
      <c r="I43" s="425">
        <v>0.58428573461311495</v>
      </c>
      <c r="J43" s="118">
        <f t="shared" ref="J43:J74" si="2">I43*6.4/(6.4+1.3)</f>
        <v>0.48564009110700468</v>
      </c>
      <c r="K43" s="118">
        <f t="shared" ref="K43:K74" si="3">I43*6.4/(6.4-1.3)</f>
        <v>0.73322131402430113</v>
      </c>
      <c r="N43" s="426" t="s">
        <v>760</v>
      </c>
      <c r="O43" s="427">
        <v>0.43301365367266764</v>
      </c>
      <c r="P43" s="426"/>
      <c r="Q43" s="426"/>
      <c r="S43" s="184" t="s">
        <v>763</v>
      </c>
      <c r="T43" s="421">
        <v>0.11565713910642453</v>
      </c>
      <c r="U43" s="421">
        <v>2.4503880757969242E-2</v>
      </c>
      <c r="V43" s="423">
        <v>0.15041046769491045</v>
      </c>
      <c r="W43" s="422">
        <v>3.1866949101646419E-2</v>
      </c>
      <c r="X43" s="421">
        <v>5.8111671613336788E-2</v>
      </c>
      <c r="Y43" s="421">
        <v>1.2311920239953193E-2</v>
      </c>
      <c r="Z43" s="423">
        <v>0.16864577765773417</v>
      </c>
      <c r="AA43" s="424">
        <v>3.5730401581674259E-2</v>
      </c>
      <c r="AB43" s="424">
        <v>0.11186818139204099</v>
      </c>
      <c r="AC43" s="422">
        <v>2.3701127302821E-2</v>
      </c>
      <c r="AD43" s="421">
        <v>8.2128339385513949E-2</v>
      </c>
      <c r="AE43" s="421">
        <v>1.7400249138973145E-2</v>
      </c>
      <c r="AF43" s="423">
        <v>5.2460314705682493E-2</v>
      </c>
      <c r="AG43" s="422">
        <v>1.1114586665425995E-2</v>
      </c>
      <c r="AH43" s="421">
        <v>7.1168519340929506E-2</v>
      </c>
      <c r="AI43" s="421">
        <v>1.5078229715216027E-2</v>
      </c>
      <c r="AJ43" s="423">
        <v>8.3773401753792803E-2</v>
      </c>
      <c r="AK43" s="422">
        <v>1.7748782851834892E-2</v>
      </c>
      <c r="AL43" s="421">
        <v>7.782803328888685E-2</v>
      </c>
      <c r="AM43" s="421">
        <v>1.6489158058658984E-2</v>
      </c>
      <c r="AN43" s="423">
        <v>2.0079601808280001E-2</v>
      </c>
      <c r="AO43" s="422">
        <v>4.2541962578276013E-3</v>
      </c>
      <c r="AP43" s="421">
        <v>0.1186343333931017</v>
      </c>
      <c r="AQ43" s="421">
        <v>2.5134648684252765E-2</v>
      </c>
      <c r="AR43" s="421">
        <v>7.6540162222989011E-2</v>
      </c>
      <c r="AS43" s="421">
        <v>1.6216301240011936E-2</v>
      </c>
      <c r="AT43" s="415"/>
      <c r="AU43" s="330">
        <v>0.14534773831948103</v>
      </c>
      <c r="AV43" s="330">
        <v>3.0794326020322949E-2</v>
      </c>
      <c r="AX43" s="330">
        <v>0.18740299369931024</v>
      </c>
      <c r="AY43" s="330">
        <v>3.9704428509759644E-2</v>
      </c>
      <c r="AZ43" s="330">
        <v>0.17114028809960499</v>
      </c>
      <c r="BA43" s="330">
        <v>3.6258904939870475E-2</v>
      </c>
      <c r="BB43" s="330">
        <v>0.34726016603399601</v>
      </c>
      <c r="BC43" s="330">
        <v>7.357281847218855E-2</v>
      </c>
      <c r="BE43" s="330">
        <v>0.14671368555513101</v>
      </c>
      <c r="BF43" s="330">
        <v>3.1083724568848753E-2</v>
      </c>
      <c r="BG43" s="420">
        <v>0.14343983773736002</v>
      </c>
      <c r="BH43" s="420">
        <v>3.0390105677994272E-2</v>
      </c>
    </row>
    <row r="44" spans="1:60">
      <c r="A44" s="2">
        <v>3.25</v>
      </c>
      <c r="B44" s="2">
        <v>-55.682323409634201</v>
      </c>
      <c r="C44" s="119">
        <v>-153.6908</v>
      </c>
      <c r="D44" s="118"/>
      <c r="E44" s="1">
        <v>3200</v>
      </c>
      <c r="F44" s="1">
        <v>3300</v>
      </c>
      <c r="G44" s="1">
        <v>3250</v>
      </c>
      <c r="H44" s="119">
        <v>-146.07337450980401</v>
      </c>
      <c r="I44" s="425">
        <v>0.27877772072839102</v>
      </c>
      <c r="J44" s="118">
        <f t="shared" si="2"/>
        <v>0.23171135229372761</v>
      </c>
      <c r="K44" s="118">
        <f t="shared" si="3"/>
        <v>0.34983870836503972</v>
      </c>
      <c r="S44" s="184" t="s">
        <v>762</v>
      </c>
      <c r="T44" s="421"/>
      <c r="U44" s="421"/>
      <c r="V44" s="423"/>
      <c r="W44" s="422"/>
      <c r="X44" s="421">
        <v>0.16290434153851566</v>
      </c>
      <c r="Y44" s="421">
        <v>3.4513983234032333E-2</v>
      </c>
      <c r="Z44" s="423"/>
      <c r="AA44" s="424"/>
      <c r="AB44" s="424">
        <v>0.22965873827867589</v>
      </c>
      <c r="AC44" s="422">
        <v>4.8657007957183147E-2</v>
      </c>
      <c r="AD44" s="421">
        <v>0.33694688259916783</v>
      </c>
      <c r="AE44" s="421">
        <v>7.138777853896297E-2</v>
      </c>
      <c r="AF44" s="423">
        <v>0.31867282572597266</v>
      </c>
      <c r="AG44" s="422">
        <v>6.7516116884137806E-2</v>
      </c>
      <c r="AH44" s="421">
        <v>0.21945736743162517</v>
      </c>
      <c r="AI44" s="421">
        <v>4.649567855948869E-2</v>
      </c>
      <c r="AJ44" s="423"/>
      <c r="AK44" s="422"/>
      <c r="AL44" s="421"/>
      <c r="AM44" s="421"/>
      <c r="AN44" s="423">
        <v>0.12644906358490732</v>
      </c>
      <c r="AO44" s="422">
        <v>2.6790328724889959E-2</v>
      </c>
      <c r="AP44" s="421"/>
      <c r="AQ44" s="421"/>
      <c r="AR44" s="421">
        <v>0.17427015904789328</v>
      </c>
      <c r="AS44" s="421">
        <v>3.6922019945975867E-2</v>
      </c>
      <c r="AT44" s="415"/>
      <c r="AU44" s="330"/>
      <c r="AV44" s="330"/>
      <c r="AX44" s="330"/>
      <c r="AY44" s="330"/>
      <c r="AZ44" s="330"/>
      <c r="BA44" s="330"/>
      <c r="BB44" s="330"/>
      <c r="BC44" s="330"/>
      <c r="BE44" s="330"/>
      <c r="BF44" s="330"/>
      <c r="BG44" s="420"/>
      <c r="BH44" s="420"/>
    </row>
    <row r="45" spans="1:60">
      <c r="A45" s="2">
        <v>3.3</v>
      </c>
      <c r="B45" s="2">
        <v>-55.6447968226584</v>
      </c>
      <c r="C45" s="119">
        <v>-138.97020000000001</v>
      </c>
      <c r="D45" s="118"/>
      <c r="E45" s="1">
        <v>3300</v>
      </c>
      <c r="F45" s="1">
        <v>3400</v>
      </c>
      <c r="G45" s="1">
        <v>3350</v>
      </c>
      <c r="H45" s="119">
        <v>-148.22679215686301</v>
      </c>
      <c r="I45" s="404">
        <v>-5.8513834587077297E-2</v>
      </c>
      <c r="J45" s="118">
        <f t="shared" si="2"/>
        <v>-4.8634875500947361E-2</v>
      </c>
      <c r="K45" s="118">
        <f t="shared" si="3"/>
        <v>-7.3429125756332286E-2</v>
      </c>
      <c r="O45" s="636" t="s">
        <v>2123</v>
      </c>
      <c r="P45" s="567"/>
      <c r="Q45" s="637"/>
      <c r="S45" s="184" t="s">
        <v>761</v>
      </c>
      <c r="T45" s="421"/>
      <c r="U45" s="421"/>
      <c r="V45" s="423"/>
      <c r="W45" s="422"/>
      <c r="X45" s="421">
        <v>1.9271247414519264</v>
      </c>
      <c r="Y45" s="421">
        <v>1.9271247414519259</v>
      </c>
      <c r="Z45" s="423"/>
      <c r="AA45" s="424"/>
      <c r="AB45" s="424">
        <v>1.7822407135662932</v>
      </c>
      <c r="AC45" s="422">
        <v>1.7822407135662934</v>
      </c>
      <c r="AD45" s="421">
        <v>1.3360300696103413</v>
      </c>
      <c r="AE45" s="421">
        <v>1.3360300696103411</v>
      </c>
      <c r="AF45" s="423">
        <v>1.2608305581186332</v>
      </c>
      <c r="AG45" s="422">
        <v>1.2608305581186336</v>
      </c>
      <c r="AH45" s="421">
        <v>1.7340748997538973</v>
      </c>
      <c r="AI45" s="421">
        <v>1.7340748997538973</v>
      </c>
      <c r="AJ45" s="423"/>
      <c r="AK45" s="422"/>
      <c r="AL45" s="421"/>
      <c r="AM45" s="421"/>
      <c r="AN45" s="423">
        <v>1.7078216838322751</v>
      </c>
      <c r="AO45" s="422">
        <v>1.7078216838322748</v>
      </c>
      <c r="AP45" s="421"/>
      <c r="AQ45" s="421"/>
      <c r="AR45" s="421">
        <v>1.951497992989017</v>
      </c>
      <c r="AS45" s="421">
        <v>1.9514979929890175</v>
      </c>
      <c r="AT45" s="415"/>
      <c r="AU45" s="330"/>
      <c r="AV45" s="330"/>
      <c r="AX45" s="330"/>
      <c r="AY45" s="330"/>
      <c r="AZ45" s="330"/>
      <c r="BA45" s="330"/>
      <c r="BB45" s="330"/>
      <c r="BC45" s="330"/>
      <c r="BE45" s="330"/>
      <c r="BF45" s="330"/>
      <c r="BG45" s="420"/>
      <c r="BH45" s="420"/>
    </row>
    <row r="46" spans="1:60" ht="15" thickBot="1">
      <c r="A46" s="2">
        <v>3.35</v>
      </c>
      <c r="B46" s="2">
        <v>-55.607171505666201</v>
      </c>
      <c r="C46" s="119">
        <v>-133.95230000000001</v>
      </c>
      <c r="D46" s="118"/>
      <c r="E46" s="1">
        <v>3400</v>
      </c>
      <c r="F46" s="1">
        <v>3500</v>
      </c>
      <c r="G46" s="1">
        <v>3450</v>
      </c>
      <c r="H46" s="119">
        <v>-146.70419999999999</v>
      </c>
      <c r="I46" s="404">
        <v>0.17837037053610999</v>
      </c>
      <c r="J46" s="118">
        <f t="shared" si="2"/>
        <v>0.14825589239364986</v>
      </c>
      <c r="K46" s="118">
        <f t="shared" si="3"/>
        <v>0.22383732773158901</v>
      </c>
      <c r="O46" s="645" t="s">
        <v>2122</v>
      </c>
      <c r="P46" s="634"/>
      <c r="Q46" s="646"/>
      <c r="S46" s="329" t="s">
        <v>760</v>
      </c>
      <c r="T46" s="416">
        <v>-0.1230837952351299</v>
      </c>
      <c r="U46" s="416">
        <v>-2.6077340879966399E-2</v>
      </c>
      <c r="V46" s="418">
        <v>8.5410794540077065E-2</v>
      </c>
      <c r="W46" s="417">
        <v>1.8095691636705907E-2</v>
      </c>
      <c r="X46" s="416">
        <v>0.14271716263931269</v>
      </c>
      <c r="Y46" s="416">
        <v>3.0236994987498888E-2</v>
      </c>
      <c r="Z46" s="418">
        <v>-0.51997977210469404</v>
      </c>
      <c r="AA46" s="419">
        <v>-0.11016632808533368</v>
      </c>
      <c r="AB46" s="419">
        <v>0.1999899110821832</v>
      </c>
      <c r="AC46" s="417">
        <v>4.2371175457187771E-2</v>
      </c>
      <c r="AD46" s="416">
        <v>0.32773980845322565</v>
      </c>
      <c r="AE46" s="416">
        <v>6.9437107367732037E-2</v>
      </c>
      <c r="AF46" s="418">
        <v>0.31444061330491685</v>
      </c>
      <c r="AG46" s="417">
        <v>6.6619452576952051E-2</v>
      </c>
      <c r="AH46" s="416">
        <v>0.18973673869694044</v>
      </c>
      <c r="AI46" s="416">
        <v>4.0198871045544801E-2</v>
      </c>
      <c r="AJ46" s="418">
        <v>0.37132681715082122</v>
      </c>
      <c r="AK46" s="417">
        <v>7.8671737170736722E-2</v>
      </c>
      <c r="AL46" s="416">
        <v>0.13110589403145453</v>
      </c>
      <c r="AM46" s="416">
        <v>2.7776955394492014E-2</v>
      </c>
      <c r="AN46" s="418">
        <v>0.11132571945449898</v>
      </c>
      <c r="AO46" s="417">
        <v>2.3586197755575029E-2</v>
      </c>
      <c r="AP46" s="416">
        <v>-0.11603872310552975</v>
      </c>
      <c r="AQ46" s="416">
        <v>-2.4584725649045246E-2</v>
      </c>
      <c r="AR46" s="416">
        <v>0.14313004812325908</v>
      </c>
      <c r="AS46" s="416">
        <v>3.0324471616641594E-2</v>
      </c>
      <c r="AT46" s="415"/>
      <c r="AU46" s="328">
        <v>0.48388716579488006</v>
      </c>
      <c r="AV46" s="328">
        <v>0.1025195115715152</v>
      </c>
      <c r="AX46" s="328">
        <v>0.43811314073205376</v>
      </c>
      <c r="AY46" s="328">
        <v>9.2821526124030732E-2</v>
      </c>
      <c r="AZ46" s="328">
        <v>0.31067912202866887</v>
      </c>
      <c r="BA46" s="328">
        <v>6.5822518341699124E-2</v>
      </c>
      <c r="BB46" s="328">
        <v>0.23277636011762681</v>
      </c>
      <c r="BC46" s="328">
        <v>4.9317527786571273E-2</v>
      </c>
      <c r="BE46" s="328">
        <v>-0.79063862536275265</v>
      </c>
      <c r="BF46" s="328">
        <v>-0.16750988955992097</v>
      </c>
      <c r="BG46" s="414">
        <v>0.1434482440790234</v>
      </c>
      <c r="BH46" s="414">
        <v>3.0391886700725092E-2</v>
      </c>
    </row>
    <row r="47" spans="1:60">
      <c r="A47" s="2">
        <v>3.4</v>
      </c>
      <c r="B47" s="2">
        <v>-55.5695474581497</v>
      </c>
      <c r="C47" s="119">
        <v>-129.21299999999999</v>
      </c>
      <c r="D47" s="118"/>
      <c r="E47" s="1">
        <v>3500</v>
      </c>
      <c r="F47" s="1">
        <v>3600</v>
      </c>
      <c r="G47" s="1">
        <v>3550</v>
      </c>
      <c r="H47" s="119">
        <v>-146.88498125000001</v>
      </c>
      <c r="I47" s="404">
        <v>0.149278132109609</v>
      </c>
      <c r="J47" s="118">
        <f t="shared" si="2"/>
        <v>0.12407533058461007</v>
      </c>
      <c r="K47" s="118">
        <f t="shared" si="3"/>
        <v>0.18732942068656813</v>
      </c>
      <c r="O47" s="413" t="s">
        <v>303</v>
      </c>
      <c r="P47" s="412" t="s">
        <v>302</v>
      </c>
      <c r="Q47" s="411"/>
      <c r="R47" s="410"/>
    </row>
    <row r="48" spans="1:60">
      <c r="A48" s="2">
        <v>3.41</v>
      </c>
      <c r="B48" s="2">
        <v>-55.5619628009389</v>
      </c>
      <c r="C48" s="119">
        <v>-133.79689999999999</v>
      </c>
      <c r="D48" s="118"/>
      <c r="E48" s="1">
        <v>3600</v>
      </c>
      <c r="F48" s="1">
        <v>3700</v>
      </c>
      <c r="G48" s="1">
        <v>3650</v>
      </c>
      <c r="H48" s="119">
        <v>-147.17062619047601</v>
      </c>
      <c r="I48" s="404">
        <v>0.103859140307678</v>
      </c>
      <c r="J48" s="118">
        <f t="shared" si="2"/>
        <v>8.6324480255732375E-2</v>
      </c>
      <c r="K48" s="118">
        <f t="shared" si="3"/>
        <v>0.13033303881747826</v>
      </c>
      <c r="O48" s="409">
        <v>0</v>
      </c>
      <c r="P48" s="140">
        <v>100</v>
      </c>
      <c r="Q48" s="408"/>
      <c r="R48" s="410"/>
    </row>
    <row r="49" spans="1:17">
      <c r="A49" s="2">
        <v>3.45</v>
      </c>
      <c r="B49" s="2">
        <v>-55.531824679601399</v>
      </c>
      <c r="C49" s="119">
        <v>-134.0307</v>
      </c>
      <c r="D49" s="118"/>
      <c r="E49" s="1">
        <v>3700</v>
      </c>
      <c r="F49" s="1">
        <v>3800</v>
      </c>
      <c r="G49" s="1">
        <v>3750</v>
      </c>
      <c r="H49" s="119">
        <v>-145.442086111111</v>
      </c>
      <c r="I49" s="404">
        <v>0.37301449489369098</v>
      </c>
      <c r="J49" s="118">
        <f t="shared" si="2"/>
        <v>0.31003802172982109</v>
      </c>
      <c r="K49" s="118">
        <f t="shared" si="3"/>
        <v>0.46809662104306315</v>
      </c>
      <c r="O49" s="409">
        <v>2200</v>
      </c>
      <c r="P49" s="140">
        <v>2500</v>
      </c>
      <c r="Q49" s="408" t="s">
        <v>2121</v>
      </c>
    </row>
    <row r="50" spans="1:17">
      <c r="A50" s="2">
        <v>3.5</v>
      </c>
      <c r="B50" s="2">
        <v>-55.494003169513498</v>
      </c>
      <c r="C50" s="119">
        <v>-140.30950000000001</v>
      </c>
      <c r="D50" s="118"/>
      <c r="E50" s="1">
        <v>3800</v>
      </c>
      <c r="F50" s="1">
        <v>3900</v>
      </c>
      <c r="G50" s="1">
        <v>3850</v>
      </c>
      <c r="H50" s="119">
        <v>-145.80330277777799</v>
      </c>
      <c r="I50" s="404">
        <v>0.31573670890773498</v>
      </c>
      <c r="J50" s="118">
        <f t="shared" si="2"/>
        <v>0.26243051129993561</v>
      </c>
      <c r="K50" s="118">
        <f t="shared" si="3"/>
        <v>0.39621861509990275</v>
      </c>
      <c r="O50" s="409">
        <v>2500</v>
      </c>
      <c r="P50" s="140">
        <v>5300</v>
      </c>
      <c r="Q50" s="408"/>
    </row>
    <row r="51" spans="1:17">
      <c r="A51" s="2">
        <v>3.52</v>
      </c>
      <c r="B51" s="2">
        <v>-55.478934920533497</v>
      </c>
      <c r="C51" s="119">
        <v>-141.12020000000001</v>
      </c>
      <c r="D51" s="118"/>
      <c r="E51" s="1">
        <v>3900</v>
      </c>
      <c r="F51" s="1">
        <v>4000</v>
      </c>
      <c r="G51" s="1">
        <v>3950</v>
      </c>
      <c r="H51" s="119">
        <v>-144.93483000000001</v>
      </c>
      <c r="I51" s="404">
        <v>0.450488211783937</v>
      </c>
      <c r="J51" s="118">
        <f t="shared" si="2"/>
        <v>0.37443176044379184</v>
      </c>
      <c r="K51" s="118">
        <f t="shared" si="3"/>
        <v>0.56531854027788175</v>
      </c>
      <c r="O51" s="409">
        <v>5700</v>
      </c>
      <c r="P51" s="140">
        <v>6000</v>
      </c>
      <c r="Q51" s="408"/>
    </row>
    <row r="52" spans="1:17">
      <c r="A52" s="2">
        <v>3.55</v>
      </c>
      <c r="B52" s="2">
        <v>-55.456182927378201</v>
      </c>
      <c r="C52" s="119">
        <v>-139.62639999999999</v>
      </c>
      <c r="D52" s="118"/>
      <c r="E52" s="1">
        <v>4000</v>
      </c>
      <c r="F52" s="1">
        <v>4100</v>
      </c>
      <c r="G52" s="1">
        <v>4050</v>
      </c>
      <c r="H52" s="119">
        <v>-146.19313666666699</v>
      </c>
      <c r="I52" s="404">
        <v>0.25292292481157402</v>
      </c>
      <c r="J52" s="118">
        <f t="shared" si="2"/>
        <v>0.21022165179143815</v>
      </c>
      <c r="K52" s="118">
        <f t="shared" si="3"/>
        <v>0.3173934742733478</v>
      </c>
      <c r="O52" s="409">
        <v>6300</v>
      </c>
      <c r="P52" s="140">
        <v>6700</v>
      </c>
      <c r="Q52" s="408"/>
    </row>
    <row r="53" spans="1:17">
      <c r="A53" s="2">
        <v>3.6</v>
      </c>
      <c r="B53" s="2">
        <v>-55.418363952687997</v>
      </c>
      <c r="C53" s="119">
        <v>-142.9537</v>
      </c>
      <c r="D53" s="118"/>
      <c r="E53" s="1">
        <v>4100</v>
      </c>
      <c r="F53" s="1">
        <v>4200</v>
      </c>
      <c r="G53" s="1">
        <v>4150</v>
      </c>
      <c r="H53" s="119">
        <v>-144.91584444444399</v>
      </c>
      <c r="I53" s="404">
        <v>0.45142423601519899</v>
      </c>
      <c r="J53" s="118">
        <f t="shared" si="2"/>
        <v>0.37520975461003558</v>
      </c>
      <c r="K53" s="118">
        <f t="shared" si="3"/>
        <v>0.56649315892103402</v>
      </c>
      <c r="O53" s="409">
        <v>6800</v>
      </c>
      <c r="P53" s="140">
        <v>7300</v>
      </c>
      <c r="Q53" s="408" t="s">
        <v>2121</v>
      </c>
    </row>
    <row r="54" spans="1:17">
      <c r="A54" s="2">
        <v>3.63</v>
      </c>
      <c r="B54" s="2">
        <v>-55.3956131760361</v>
      </c>
      <c r="C54" s="119">
        <v>-151.8939</v>
      </c>
      <c r="D54" s="118"/>
      <c r="E54" s="1">
        <v>4200</v>
      </c>
      <c r="F54" s="1">
        <v>4300</v>
      </c>
      <c r="G54" s="1">
        <v>4250</v>
      </c>
      <c r="H54" s="119">
        <v>-145.65471481481501</v>
      </c>
      <c r="I54" s="404">
        <v>0.33505126419708797</v>
      </c>
      <c r="J54" s="118">
        <f t="shared" si="2"/>
        <v>0.27848416764433287</v>
      </c>
      <c r="K54" s="118">
        <f t="shared" si="3"/>
        <v>0.42045648840418881</v>
      </c>
      <c r="O54" s="409">
        <v>7400</v>
      </c>
      <c r="P54" s="140">
        <v>9100</v>
      </c>
      <c r="Q54" s="408"/>
    </row>
    <row r="55" spans="1:17">
      <c r="A55" s="2">
        <v>3.65</v>
      </c>
      <c r="B55" s="2">
        <v>-55.380446244934902</v>
      </c>
      <c r="C55" s="119">
        <v>-148.5625</v>
      </c>
      <c r="D55" s="118"/>
      <c r="E55" s="1">
        <v>4300</v>
      </c>
      <c r="F55" s="1">
        <v>4400</v>
      </c>
      <c r="G55" s="1">
        <v>4350</v>
      </c>
      <c r="H55" s="119">
        <v>-146.062159259259</v>
      </c>
      <c r="I55" s="404">
        <v>0.27050168689078302</v>
      </c>
      <c r="J55" s="118">
        <f t="shared" si="2"/>
        <v>0.22483257092220929</v>
      </c>
      <c r="K55" s="118">
        <f t="shared" si="3"/>
        <v>0.33945309727470807</v>
      </c>
      <c r="O55" s="407">
        <v>9300</v>
      </c>
      <c r="P55" s="141">
        <v>12800</v>
      </c>
      <c r="Q55" s="406"/>
    </row>
    <row r="56" spans="1:17">
      <c r="A56" s="2">
        <v>3.7</v>
      </c>
      <c r="B56" s="2">
        <v>-55.342429803611402</v>
      </c>
      <c r="C56" s="119">
        <v>-153.9032</v>
      </c>
      <c r="D56" s="118"/>
      <c r="E56" s="1">
        <v>4400</v>
      </c>
      <c r="F56" s="1">
        <v>4500</v>
      </c>
      <c r="G56" s="1">
        <v>4450</v>
      </c>
      <c r="H56" s="119">
        <v>-145.38429687499999</v>
      </c>
      <c r="I56" s="404">
        <v>0.37542231630214801</v>
      </c>
      <c r="J56" s="118">
        <f t="shared" si="2"/>
        <v>0.31203932783555161</v>
      </c>
      <c r="K56" s="118">
        <f t="shared" si="3"/>
        <v>0.47111820084975436</v>
      </c>
    </row>
    <row r="57" spans="1:17">
      <c r="A57" s="2">
        <v>3.74</v>
      </c>
      <c r="B57" s="2">
        <v>-55.311997562040602</v>
      </c>
      <c r="C57" s="119">
        <v>-153.68219999999999</v>
      </c>
      <c r="D57" s="118"/>
      <c r="E57" s="1">
        <v>4500</v>
      </c>
      <c r="F57" s="1">
        <v>4600</v>
      </c>
      <c r="G57" s="1">
        <v>4550</v>
      </c>
      <c r="H57" s="119">
        <v>-145.33224999999999</v>
      </c>
      <c r="I57" s="404">
        <v>0.38259107537209802</v>
      </c>
      <c r="J57" s="118">
        <f t="shared" si="2"/>
        <v>0.31799777693265291</v>
      </c>
      <c r="K57" s="118">
        <f t="shared" si="3"/>
        <v>0.48011429066302497</v>
      </c>
    </row>
    <row r="58" spans="1:17">
      <c r="A58" s="2">
        <v>3.75</v>
      </c>
      <c r="B58" s="2">
        <v>-55.304414628209599</v>
      </c>
      <c r="C58" s="119">
        <v>-153.4522</v>
      </c>
      <c r="D58" s="118"/>
      <c r="E58" s="1">
        <v>4600</v>
      </c>
      <c r="F58" s="1">
        <v>4700</v>
      </c>
      <c r="G58" s="1">
        <v>4650</v>
      </c>
      <c r="H58" s="119">
        <v>-146.24161874999999</v>
      </c>
      <c r="I58" s="404">
        <v>0.23959079863013599</v>
      </c>
      <c r="J58" s="118">
        <f t="shared" si="2"/>
        <v>0.19914040405621691</v>
      </c>
      <c r="K58" s="118">
        <f t="shared" si="3"/>
        <v>0.30066296298683731</v>
      </c>
    </row>
    <row r="59" spans="1:17">
      <c r="A59" s="2">
        <v>3.8</v>
      </c>
      <c r="B59" s="2">
        <v>-55.266300718221999</v>
      </c>
      <c r="C59" s="119">
        <v>-150.99100000000001</v>
      </c>
      <c r="D59" s="118"/>
      <c r="E59" s="1">
        <v>4700</v>
      </c>
      <c r="F59" s="1">
        <v>4800</v>
      </c>
      <c r="G59" s="1">
        <v>4750</v>
      </c>
      <c r="H59" s="119">
        <v>-146.024972142857</v>
      </c>
      <c r="I59" s="404">
        <v>0.27231000181529003</v>
      </c>
      <c r="J59" s="118">
        <f t="shared" si="2"/>
        <v>0.22633558592439693</v>
      </c>
      <c r="K59" s="118">
        <f t="shared" si="3"/>
        <v>0.34172235521918748</v>
      </c>
    </row>
    <row r="60" spans="1:17">
      <c r="A60" s="2">
        <v>3.85</v>
      </c>
      <c r="B60" s="2">
        <v>-55.228088073140697</v>
      </c>
      <c r="C60" s="119">
        <v>-152.5992</v>
      </c>
      <c r="D60" s="118"/>
      <c r="E60" s="1">
        <v>4800</v>
      </c>
      <c r="F60" s="1">
        <v>4900</v>
      </c>
      <c r="G60" s="1">
        <v>4850</v>
      </c>
      <c r="H60" s="119">
        <v>-146.275882142857</v>
      </c>
      <c r="I60" s="404">
        <v>0.23194625783264899</v>
      </c>
      <c r="J60" s="118">
        <f t="shared" si="2"/>
        <v>0.19278650001674721</v>
      </c>
      <c r="K60" s="118">
        <f t="shared" si="3"/>
        <v>0.29106981375077517</v>
      </c>
    </row>
    <row r="61" spans="1:17">
      <c r="A61" s="2">
        <v>3.9</v>
      </c>
      <c r="B61" s="2">
        <v>-55.1898766924581</v>
      </c>
      <c r="C61" s="119">
        <v>-152.3768</v>
      </c>
      <c r="D61" s="118"/>
      <c r="E61" s="1">
        <v>4900</v>
      </c>
      <c r="F61" s="1">
        <v>5000</v>
      </c>
      <c r="G61" s="1">
        <v>4950</v>
      </c>
      <c r="H61" s="119">
        <v>-147.24482083333299</v>
      </c>
      <c r="I61" s="404">
        <v>7.9113641852051095E-2</v>
      </c>
      <c r="J61" s="118">
        <f t="shared" si="2"/>
        <v>6.5756793227678842E-2</v>
      </c>
      <c r="K61" s="118">
        <f t="shared" si="3"/>
        <v>9.9279864284926869E-2</v>
      </c>
    </row>
    <row r="62" spans="1:17">
      <c r="A62" s="2">
        <v>3.96</v>
      </c>
      <c r="B62" s="2">
        <v>-55.143984703930201</v>
      </c>
      <c r="C62" s="119">
        <v>-152.4546</v>
      </c>
      <c r="D62" s="118"/>
      <c r="E62" s="1">
        <v>5000</v>
      </c>
      <c r="F62" s="1">
        <v>5100</v>
      </c>
      <c r="G62" s="1">
        <v>5050</v>
      </c>
      <c r="H62" s="119">
        <v>-146.908283333333</v>
      </c>
      <c r="I62" s="404">
        <v>0.12997296313343101</v>
      </c>
      <c r="J62" s="118">
        <f t="shared" si="2"/>
        <v>0.10802947585116345</v>
      </c>
      <c r="K62" s="118">
        <f t="shared" si="3"/>
        <v>0.16310332628508989</v>
      </c>
    </row>
    <row r="63" spans="1:17">
      <c r="A63" s="2">
        <v>4</v>
      </c>
      <c r="B63" s="2">
        <v>-55.113257722257799</v>
      </c>
      <c r="C63" s="119">
        <v>-151.3767</v>
      </c>
      <c r="D63" s="118"/>
      <c r="E63" s="1">
        <v>5100</v>
      </c>
      <c r="F63" s="1">
        <v>5200</v>
      </c>
      <c r="G63" s="1">
        <v>5150</v>
      </c>
      <c r="H63" s="119">
        <v>-146.37009</v>
      </c>
      <c r="I63" s="404">
        <v>0.21238035450222201</v>
      </c>
      <c r="J63" s="118">
        <f t="shared" si="2"/>
        <v>0.17652393101483388</v>
      </c>
      <c r="K63" s="118">
        <f t="shared" si="3"/>
        <v>0.26651652329690606</v>
      </c>
    </row>
    <row r="64" spans="1:17" ht="15" thickBot="1">
      <c r="A64" s="2">
        <v>4.05</v>
      </c>
      <c r="B64" s="2">
        <v>-55.074850131724801</v>
      </c>
      <c r="C64" s="119">
        <v>-150.18039999999999</v>
      </c>
      <c r="D64" s="118"/>
      <c r="E64" s="1">
        <v>5200</v>
      </c>
      <c r="F64" s="1">
        <v>5300</v>
      </c>
      <c r="G64" s="1">
        <v>5250</v>
      </c>
      <c r="H64" s="119">
        <v>-144.993783333333</v>
      </c>
      <c r="I64" s="403">
        <v>0.42552653751027197</v>
      </c>
      <c r="J64" s="118">
        <f t="shared" si="2"/>
        <v>0.35368439481373259</v>
      </c>
      <c r="K64" s="118">
        <f t="shared" si="3"/>
        <v>0.53399408628740008</v>
      </c>
    </row>
    <row r="65" spans="1:11">
      <c r="A65" s="2">
        <v>4.07</v>
      </c>
      <c r="B65" s="2">
        <v>-55.059487449003001</v>
      </c>
      <c r="C65" s="119">
        <v>-159.19909999999999</v>
      </c>
      <c r="D65" s="118"/>
      <c r="E65" s="1">
        <v>5300</v>
      </c>
      <c r="F65" s="1">
        <v>5400</v>
      </c>
      <c r="G65" s="1">
        <v>5350</v>
      </c>
      <c r="H65" s="119">
        <v>-148.09761578947399</v>
      </c>
      <c r="I65" s="402">
        <v>-6.1214366455484302E-2</v>
      </c>
      <c r="J65" s="118">
        <f t="shared" si="2"/>
        <v>-5.0879473417545396E-2</v>
      </c>
      <c r="K65" s="118">
        <f t="shared" si="3"/>
        <v>-7.6818028493156776E-2</v>
      </c>
    </row>
    <row r="66" spans="1:11">
      <c r="A66" s="2">
        <v>4.0999999999999996</v>
      </c>
      <c r="B66" s="2">
        <v>-55.036343803559603</v>
      </c>
      <c r="C66" s="119">
        <v>-155.23679999999999</v>
      </c>
      <c r="D66" s="118"/>
      <c r="E66" s="1">
        <v>5400</v>
      </c>
      <c r="F66" s="1">
        <v>5500</v>
      </c>
      <c r="G66" s="1">
        <v>5450</v>
      </c>
      <c r="H66" s="119">
        <v>-147.9888</v>
      </c>
      <c r="I66" s="402">
        <v>-4.63473705894746E-2</v>
      </c>
      <c r="J66" s="118">
        <f t="shared" si="2"/>
        <v>-3.8522489840602268E-2</v>
      </c>
      <c r="K66" s="118">
        <f t="shared" si="3"/>
        <v>-5.8161406229928908E-2</v>
      </c>
    </row>
    <row r="67" spans="1:11" ht="15" thickBot="1">
      <c r="A67" s="2">
        <v>4.1500000000000004</v>
      </c>
      <c r="B67" s="2">
        <v>-54.997838737254398</v>
      </c>
      <c r="C67" s="119">
        <v>-154.82499999999999</v>
      </c>
      <c r="D67" s="118"/>
      <c r="E67" s="1">
        <v>5500</v>
      </c>
      <c r="F67" s="1">
        <v>5600</v>
      </c>
      <c r="G67" s="1">
        <v>5550</v>
      </c>
      <c r="H67" s="119">
        <v>-147.5332875</v>
      </c>
      <c r="I67" s="402">
        <v>2.2559035298308501E-2</v>
      </c>
      <c r="J67" s="118">
        <f t="shared" si="2"/>
        <v>1.8750367001191481E-2</v>
      </c>
      <c r="K67" s="118">
        <f t="shared" si="3"/>
        <v>2.8309377629249882E-2</v>
      </c>
    </row>
    <row r="68" spans="1:11">
      <c r="A68" s="2">
        <v>4.18</v>
      </c>
      <c r="B68" s="2">
        <v>-54.974596302952897</v>
      </c>
      <c r="C68" s="119">
        <v>-155.64529999999999</v>
      </c>
      <c r="D68" s="118"/>
      <c r="E68" s="1">
        <v>5600</v>
      </c>
      <c r="F68" s="1">
        <v>5700</v>
      </c>
      <c r="G68" s="1">
        <v>5650</v>
      </c>
      <c r="H68" s="119">
        <v>-146.26335588235301</v>
      </c>
      <c r="I68" s="405">
        <v>0.21870842031352</v>
      </c>
      <c r="J68" s="118">
        <f t="shared" si="2"/>
        <v>0.18178362207876989</v>
      </c>
      <c r="K68" s="118">
        <f t="shared" si="3"/>
        <v>0.27445762549147606</v>
      </c>
    </row>
    <row r="69" spans="1:11">
      <c r="A69" s="2">
        <v>4.2</v>
      </c>
      <c r="B69" s="2">
        <v>-54.959134932301602</v>
      </c>
      <c r="C69" s="119">
        <v>-152.37280000000001</v>
      </c>
      <c r="D69" s="118"/>
      <c r="E69" s="1">
        <v>5700</v>
      </c>
      <c r="F69" s="1">
        <v>5800</v>
      </c>
      <c r="G69" s="1">
        <v>5750</v>
      </c>
      <c r="H69" s="119">
        <v>-145.06442142857099</v>
      </c>
      <c r="I69" s="404">
        <v>0.403710182552945</v>
      </c>
      <c r="J69" s="118">
        <f t="shared" si="2"/>
        <v>0.33555132056348674</v>
      </c>
      <c r="K69" s="118">
        <f t="shared" si="3"/>
        <v>0.50661669967428391</v>
      </c>
    </row>
    <row r="70" spans="1:11">
      <c r="A70" s="2">
        <v>4.25</v>
      </c>
      <c r="B70" s="2">
        <v>-54.920532388193401</v>
      </c>
      <c r="C70" s="119">
        <v>-155.98939999999999</v>
      </c>
      <c r="D70" s="118"/>
      <c r="E70" s="1">
        <v>5800</v>
      </c>
      <c r="F70" s="1">
        <v>5900</v>
      </c>
      <c r="G70" s="1">
        <v>5850</v>
      </c>
      <c r="H70" s="119">
        <v>-147.38286153846201</v>
      </c>
      <c r="I70" s="404">
        <v>3.9344407595063302E-2</v>
      </c>
      <c r="J70" s="118">
        <f t="shared" si="2"/>
        <v>3.270184527381885E-2</v>
      </c>
      <c r="K70" s="118">
        <f t="shared" si="3"/>
        <v>4.9373374236942179E-2</v>
      </c>
    </row>
    <row r="71" spans="1:11" ht="15" thickBot="1">
      <c r="A71" s="2">
        <v>4.29</v>
      </c>
      <c r="B71" s="2">
        <v>-54.889511260373702</v>
      </c>
      <c r="C71" s="119">
        <v>-162.06569999999999</v>
      </c>
      <c r="D71" s="118"/>
      <c r="E71" s="1">
        <v>5900</v>
      </c>
      <c r="F71" s="1">
        <v>6000</v>
      </c>
      <c r="G71" s="1">
        <v>5950</v>
      </c>
      <c r="H71" s="119">
        <v>-146.60128928571399</v>
      </c>
      <c r="I71" s="403">
        <v>0.15911131450747201</v>
      </c>
      <c r="J71" s="118">
        <f t="shared" si="2"/>
        <v>0.1322483653049118</v>
      </c>
      <c r="K71" s="118">
        <f t="shared" si="3"/>
        <v>0.19966910055839623</v>
      </c>
    </row>
    <row r="72" spans="1:11">
      <c r="A72" s="2">
        <v>4.3</v>
      </c>
      <c r="B72" s="2">
        <v>-54.881731104422002</v>
      </c>
      <c r="C72" s="119">
        <v>-161.01419999999999</v>
      </c>
      <c r="D72" s="118"/>
      <c r="E72" s="1">
        <v>6000</v>
      </c>
      <c r="F72" s="1">
        <v>6100</v>
      </c>
      <c r="G72" s="1">
        <v>6050</v>
      </c>
      <c r="H72" s="119">
        <v>-148.61802307692301</v>
      </c>
      <c r="I72" s="402">
        <v>-0.158228222857839</v>
      </c>
      <c r="J72" s="118">
        <f t="shared" si="2"/>
        <v>-0.13151436705067138</v>
      </c>
      <c r="K72" s="118">
        <f t="shared" si="3"/>
        <v>-0.19856090711571953</v>
      </c>
    </row>
    <row r="73" spans="1:11">
      <c r="A73" s="2">
        <v>4.3499999999999996</v>
      </c>
      <c r="B73" s="2">
        <v>-54.8429310804799</v>
      </c>
      <c r="C73" s="119">
        <v>-156.92930000000001</v>
      </c>
      <c r="D73" s="118"/>
      <c r="E73" s="1">
        <v>6100</v>
      </c>
      <c r="F73" s="1">
        <v>6200</v>
      </c>
      <c r="G73" s="1">
        <v>6150</v>
      </c>
      <c r="H73" s="119">
        <v>-146.34076250000001</v>
      </c>
      <c r="I73" s="402">
        <v>0.195000474172837</v>
      </c>
      <c r="J73" s="118">
        <f t="shared" si="2"/>
        <v>0.16207831619560478</v>
      </c>
      <c r="K73" s="118">
        <f t="shared" si="3"/>
        <v>0.24470647739336404</v>
      </c>
    </row>
    <row r="74" spans="1:11" ht="15" thickBot="1">
      <c r="A74" s="2">
        <v>4.4000000000000004</v>
      </c>
      <c r="B74" s="2">
        <v>-54.804032315859203</v>
      </c>
      <c r="C74" s="119">
        <v>-128.83074999999999</v>
      </c>
      <c r="D74" s="118"/>
      <c r="E74" s="1">
        <v>6200</v>
      </c>
      <c r="F74" s="1">
        <v>6300</v>
      </c>
      <c r="G74" s="1">
        <v>6250</v>
      </c>
      <c r="H74" s="119">
        <v>-147.23542499999999</v>
      </c>
      <c r="I74" s="402">
        <v>5.3105891214331201E-2</v>
      </c>
      <c r="J74" s="118">
        <f t="shared" si="2"/>
        <v>4.413996152879477E-2</v>
      </c>
      <c r="K74" s="118">
        <f t="shared" si="3"/>
        <v>6.6642687014062688E-2</v>
      </c>
    </row>
    <row r="75" spans="1:11">
      <c r="A75" s="2">
        <v>4.45</v>
      </c>
      <c r="B75" s="2">
        <v>-54.765134810052302</v>
      </c>
      <c r="C75" s="119">
        <v>-141.06120000000001</v>
      </c>
      <c r="D75" s="118"/>
      <c r="E75" s="1">
        <v>6300</v>
      </c>
      <c r="F75" s="1">
        <v>6400</v>
      </c>
      <c r="G75" s="1">
        <v>6350</v>
      </c>
      <c r="H75" s="119">
        <v>-146.69523333333299</v>
      </c>
      <c r="I75" s="405">
        <v>0.135437468648645</v>
      </c>
      <c r="J75" s="118">
        <f t="shared" ref="J75:J106" si="4">I75*6.4/(6.4+1.3)</f>
        <v>0.11257140251315949</v>
      </c>
      <c r="K75" s="118">
        <f t="shared" ref="K75:K106" si="5">I75*6.4/(6.4-1.3)</f>
        <v>0.16996074497084862</v>
      </c>
    </row>
    <row r="76" spans="1:11">
      <c r="A76" s="2">
        <v>4.5</v>
      </c>
      <c r="B76" s="2">
        <v>-54.726138562551398</v>
      </c>
      <c r="C76" s="119">
        <v>-147.73169999999999</v>
      </c>
      <c r="D76" s="118"/>
      <c r="E76" s="1">
        <v>6400</v>
      </c>
      <c r="F76" s="1">
        <v>6500</v>
      </c>
      <c r="G76" s="1">
        <v>6450</v>
      </c>
      <c r="H76" s="119">
        <v>-146.552659090909</v>
      </c>
      <c r="I76" s="404">
        <v>0.15551707045692501</v>
      </c>
      <c r="J76" s="118">
        <f t="shared" si="4"/>
        <v>0.12926094167848312</v>
      </c>
      <c r="K76" s="118">
        <f t="shared" si="5"/>
        <v>0.19515867665182746</v>
      </c>
    </row>
    <row r="77" spans="1:11">
      <c r="A77" s="2">
        <v>4.51</v>
      </c>
      <c r="B77" s="2">
        <v>-54.718359464003299</v>
      </c>
      <c r="C77" s="119">
        <v>-154.2268</v>
      </c>
      <c r="D77" s="118"/>
      <c r="E77" s="1">
        <v>6500</v>
      </c>
      <c r="F77" s="1">
        <v>6600</v>
      </c>
      <c r="G77" s="1">
        <v>6550</v>
      </c>
      <c r="H77" s="119">
        <v>-146.720855</v>
      </c>
      <c r="I77" s="404">
        <v>0.126962263495809</v>
      </c>
      <c r="J77" s="118">
        <f t="shared" si="4"/>
        <v>0.10552707615236073</v>
      </c>
      <c r="K77" s="118">
        <f t="shared" si="5"/>
        <v>0.15932519340650539</v>
      </c>
    </row>
    <row r="78" spans="1:11" ht="15" thickBot="1">
      <c r="A78" s="2">
        <v>4.55</v>
      </c>
      <c r="B78" s="2">
        <v>-54.687143572848903</v>
      </c>
      <c r="C78" s="119">
        <v>-149.96279999999999</v>
      </c>
      <c r="D78" s="118"/>
      <c r="E78" s="1">
        <v>6600</v>
      </c>
      <c r="F78" s="1">
        <v>6700</v>
      </c>
      <c r="G78" s="1">
        <v>6650</v>
      </c>
      <c r="H78" s="119">
        <v>-146.06281363636401</v>
      </c>
      <c r="I78" s="403">
        <v>0.22763751444104099</v>
      </c>
      <c r="J78" s="118">
        <f t="shared" si="4"/>
        <v>0.18920520680813796</v>
      </c>
      <c r="K78" s="118">
        <f t="shared" si="5"/>
        <v>0.28566276322012985</v>
      </c>
    </row>
    <row r="79" spans="1:11">
      <c r="A79" s="2">
        <v>4.5999999999999996</v>
      </c>
      <c r="B79" s="2">
        <v>-54.648049840436897</v>
      </c>
      <c r="C79" s="119">
        <v>-148.8896</v>
      </c>
      <c r="D79" s="118"/>
      <c r="E79" s="1">
        <v>6700</v>
      </c>
      <c r="F79" s="1">
        <v>6800</v>
      </c>
      <c r="G79" s="1">
        <v>6750</v>
      </c>
      <c r="H79" s="119">
        <v>-147.67183</v>
      </c>
      <c r="I79" s="402">
        <v>-2.5683516832053499E-2</v>
      </c>
      <c r="J79" s="118">
        <f t="shared" si="4"/>
        <v>-2.1347338665602907E-2</v>
      </c>
      <c r="K79" s="118">
        <f t="shared" si="5"/>
        <v>-3.2230295632380855E-2</v>
      </c>
    </row>
    <row r="80" spans="1:11">
      <c r="A80" s="2">
        <v>4.62</v>
      </c>
      <c r="B80" s="2">
        <v>-54.632392699399702</v>
      </c>
      <c r="C80" s="119">
        <v>-150.12139999999999</v>
      </c>
      <c r="D80" s="118"/>
      <c r="E80" s="1">
        <v>6800</v>
      </c>
      <c r="F80" s="1">
        <v>6900</v>
      </c>
      <c r="G80" s="1">
        <v>6850</v>
      </c>
      <c r="H80" s="119">
        <v>-145.73019444444401</v>
      </c>
      <c r="I80" s="402">
        <v>0.27530995967525401</v>
      </c>
      <c r="J80" s="118">
        <f t="shared" si="4"/>
        <v>0.22882905739241893</v>
      </c>
      <c r="K80" s="118">
        <f t="shared" si="5"/>
        <v>0.34548700821992656</v>
      </c>
    </row>
    <row r="81" spans="1:11">
      <c r="A81" s="2">
        <v>4.6500000000000004</v>
      </c>
      <c r="B81" s="2">
        <v>-54.608857364807797</v>
      </c>
      <c r="C81" s="119">
        <v>-144.0111</v>
      </c>
      <c r="D81" s="118"/>
      <c r="E81" s="1">
        <v>6900</v>
      </c>
      <c r="F81" s="1">
        <v>7000</v>
      </c>
      <c r="G81" s="1">
        <v>6950</v>
      </c>
      <c r="H81" s="119">
        <v>-147.2064</v>
      </c>
      <c r="I81" s="402">
        <v>4.2733566373169801E-2</v>
      </c>
      <c r="J81" s="118">
        <f t="shared" si="4"/>
        <v>3.5518808414063213E-2</v>
      </c>
      <c r="K81" s="118">
        <f t="shared" si="5"/>
        <v>5.3626436232997392E-2</v>
      </c>
    </row>
    <row r="82" spans="1:11">
      <c r="A82" s="2">
        <v>4.7</v>
      </c>
      <c r="B82" s="2">
        <v>-54.569666145453802</v>
      </c>
      <c r="C82" s="119">
        <v>-138.40090000000001</v>
      </c>
      <c r="D82" s="118"/>
      <c r="E82" s="1">
        <v>7000</v>
      </c>
      <c r="F82" s="1">
        <v>7100</v>
      </c>
      <c r="G82" s="1">
        <v>7050</v>
      </c>
      <c r="H82" s="119">
        <v>-147.438905555556</v>
      </c>
      <c r="I82" s="402">
        <v>4.24817780680264E-3</v>
      </c>
      <c r="J82" s="118">
        <f t="shared" si="4"/>
        <v>3.5309529822775188E-3</v>
      </c>
      <c r="K82" s="118">
        <f t="shared" si="5"/>
        <v>5.3310466595170381E-3</v>
      </c>
    </row>
    <row r="83" spans="1:11">
      <c r="A83" s="2">
        <v>4.7300000000000004</v>
      </c>
      <c r="B83" s="2">
        <v>-54.546132016642296</v>
      </c>
      <c r="C83" s="119">
        <v>-140.11879999999999</v>
      </c>
      <c r="D83" s="118"/>
      <c r="E83" s="1">
        <v>7100</v>
      </c>
      <c r="F83" s="1">
        <v>7200</v>
      </c>
      <c r="G83" s="1">
        <v>7150</v>
      </c>
      <c r="H83" s="119">
        <v>-145.64915625</v>
      </c>
      <c r="I83" s="402">
        <v>0.28151163474979601</v>
      </c>
      <c r="J83" s="118">
        <f t="shared" si="4"/>
        <v>0.23398369641541489</v>
      </c>
      <c r="K83" s="118">
        <f t="shared" si="5"/>
        <v>0.35326950243111654</v>
      </c>
    </row>
    <row r="84" spans="1:11">
      <c r="A84" s="2">
        <v>4.75</v>
      </c>
      <c r="B84" s="2">
        <v>-54.530376181867297</v>
      </c>
      <c r="C84" s="119">
        <v>-134.8526</v>
      </c>
      <c r="D84" s="118"/>
      <c r="E84" s="1">
        <v>7200</v>
      </c>
      <c r="F84" s="1">
        <v>7300</v>
      </c>
      <c r="G84" s="1">
        <v>7250</v>
      </c>
      <c r="H84" s="119">
        <v>-147.053477777778</v>
      </c>
      <c r="I84" s="402">
        <v>6.0116701132057998E-2</v>
      </c>
      <c r="J84" s="118">
        <f t="shared" si="4"/>
        <v>4.9967128213658597E-2</v>
      </c>
      <c r="K84" s="118">
        <f t="shared" si="5"/>
        <v>7.5440566126504155E-2</v>
      </c>
    </row>
    <row r="85" spans="1:11" ht="15" thickBot="1">
      <c r="A85" s="2">
        <v>4.8</v>
      </c>
      <c r="B85" s="2">
        <v>-54.4909874735405</v>
      </c>
      <c r="C85" s="119">
        <v>-127.2942</v>
      </c>
      <c r="D85" s="118"/>
      <c r="E85" s="1">
        <v>7300</v>
      </c>
      <c r="F85" s="1">
        <v>7400</v>
      </c>
      <c r="G85" s="1">
        <v>7350</v>
      </c>
      <c r="H85" s="119">
        <v>-147.44004375</v>
      </c>
      <c r="I85" s="402">
        <v>-2.63357100859007E-3</v>
      </c>
      <c r="J85" s="118">
        <f t="shared" si="4"/>
        <v>-2.1889421370099283E-3</v>
      </c>
      <c r="K85" s="118">
        <f t="shared" si="5"/>
        <v>-3.3048734225444012E-3</v>
      </c>
    </row>
    <row r="86" spans="1:11">
      <c r="A86" s="2">
        <v>4.84</v>
      </c>
      <c r="B86" s="2">
        <v>-54.459477410324901</v>
      </c>
      <c r="C86" s="119">
        <v>-124.72190000000001</v>
      </c>
      <c r="D86" s="118"/>
      <c r="E86" s="1">
        <v>7400</v>
      </c>
      <c r="F86" s="1">
        <v>7500</v>
      </c>
      <c r="G86" s="1">
        <v>7450</v>
      </c>
      <c r="H86" s="119">
        <v>-144.99175555555601</v>
      </c>
      <c r="I86" s="405">
        <v>0.37721932597157198</v>
      </c>
      <c r="J86" s="118">
        <f t="shared" si="4"/>
        <v>0.31353294626208578</v>
      </c>
      <c r="K86" s="118">
        <f t="shared" si="5"/>
        <v>0.47337327180746286</v>
      </c>
    </row>
    <row r="87" spans="1:11">
      <c r="A87" s="2">
        <v>4.8499999999999996</v>
      </c>
      <c r="B87" s="2">
        <v>-54.451600019965802</v>
      </c>
      <c r="C87" s="119">
        <v>-122.47750000000001</v>
      </c>
      <c r="D87" s="118"/>
      <c r="E87" s="1">
        <v>7500</v>
      </c>
      <c r="F87" s="1">
        <v>7600</v>
      </c>
      <c r="G87" s="1">
        <v>7550</v>
      </c>
      <c r="H87" s="119">
        <v>-145.59246874999999</v>
      </c>
      <c r="I87" s="404">
        <v>0.28097845573118901</v>
      </c>
      <c r="J87" s="118">
        <f t="shared" si="4"/>
        <v>0.23354053463371555</v>
      </c>
      <c r="K87" s="118">
        <f t="shared" si="5"/>
        <v>0.35260041503521755</v>
      </c>
    </row>
    <row r="88" spans="1:11">
      <c r="A88" s="2">
        <v>4.9000000000000004</v>
      </c>
      <c r="B88" s="2">
        <v>-54.412113820635298</v>
      </c>
      <c r="C88" s="119">
        <v>-120.7375</v>
      </c>
      <c r="D88" s="118"/>
      <c r="E88" s="1">
        <v>7600</v>
      </c>
      <c r="F88" s="1">
        <v>7700</v>
      </c>
      <c r="G88" s="1">
        <v>7650</v>
      </c>
      <c r="H88" s="119">
        <v>-147.11960714285701</v>
      </c>
      <c r="I88" s="404">
        <v>3.98391777859253E-2</v>
      </c>
      <c r="J88" s="118">
        <f t="shared" si="4"/>
        <v>3.3113082835054791E-2</v>
      </c>
      <c r="K88" s="118">
        <f t="shared" si="5"/>
        <v>4.9994262319592524E-2</v>
      </c>
    </row>
    <row r="89" spans="1:11" ht="15" thickBot="1">
      <c r="A89" s="2">
        <v>4.95</v>
      </c>
      <c r="B89" s="2">
        <v>-54.3726288750413</v>
      </c>
      <c r="C89" s="119">
        <v>-137.20415</v>
      </c>
      <c r="D89" s="118"/>
      <c r="E89" s="1">
        <v>7700</v>
      </c>
      <c r="F89" s="1">
        <v>7800</v>
      </c>
      <c r="G89" s="1">
        <v>7750</v>
      </c>
      <c r="H89" s="119">
        <v>-145.97086874999999</v>
      </c>
      <c r="I89" s="403">
        <v>0.216571639532566</v>
      </c>
      <c r="J89" s="118">
        <f t="shared" si="4"/>
        <v>0.18000759649460032</v>
      </c>
      <c r="K89" s="118">
        <f t="shared" si="5"/>
        <v>0.27177617509969065</v>
      </c>
    </row>
    <row r="90" spans="1:11" ht="15" thickBot="1">
      <c r="A90" s="2">
        <v>5</v>
      </c>
      <c r="B90" s="2">
        <v>-54.333045182676202</v>
      </c>
      <c r="C90" s="119">
        <v>-142.28739999999999</v>
      </c>
      <c r="D90" s="118"/>
      <c r="E90" s="1">
        <v>7800</v>
      </c>
      <c r="F90" s="1">
        <v>7900</v>
      </c>
      <c r="G90" s="1">
        <v>7850</v>
      </c>
      <c r="H90" s="119">
        <v>-147.71622500000001</v>
      </c>
      <c r="I90" s="402">
        <v>-5.8517632261043701E-2</v>
      </c>
      <c r="J90" s="118">
        <f t="shared" si="4"/>
        <v>-4.8638032009179183E-2</v>
      </c>
      <c r="K90" s="118">
        <f t="shared" si="5"/>
        <v>-7.3433891464839154E-2</v>
      </c>
    </row>
    <row r="91" spans="1:11">
      <c r="A91" s="2">
        <v>5.05</v>
      </c>
      <c r="B91" s="2">
        <v>-54.293362743032297</v>
      </c>
      <c r="C91" s="119">
        <v>-156.4349</v>
      </c>
      <c r="D91" s="118"/>
      <c r="E91" s="1">
        <v>7900</v>
      </c>
      <c r="F91" s="1">
        <v>8000</v>
      </c>
      <c r="G91" s="1">
        <v>7950</v>
      </c>
      <c r="H91" s="119">
        <v>-146.08181428571399</v>
      </c>
      <c r="I91" s="405">
        <v>0.193709967352587</v>
      </c>
      <c r="J91" s="118">
        <f t="shared" si="4"/>
        <v>0.16100568715020219</v>
      </c>
      <c r="K91" s="118">
        <f t="shared" si="5"/>
        <v>0.24308701785422682</v>
      </c>
    </row>
    <row r="92" spans="1:11">
      <c r="A92" s="2">
        <v>5.0599999999999996</v>
      </c>
      <c r="B92" s="2">
        <v>-54.285486405385399</v>
      </c>
      <c r="C92" s="119">
        <v>-164.793833333333</v>
      </c>
      <c r="D92" s="118"/>
      <c r="E92" s="1">
        <v>8000</v>
      </c>
      <c r="F92" s="1">
        <v>8100</v>
      </c>
      <c r="G92" s="1">
        <v>8050</v>
      </c>
      <c r="H92" s="119">
        <v>-145.939541666667</v>
      </c>
      <c r="I92" s="404">
        <v>0.21277678688844701</v>
      </c>
      <c r="J92" s="118">
        <f t="shared" si="4"/>
        <v>0.17685343325792999</v>
      </c>
      <c r="K92" s="118">
        <f t="shared" si="5"/>
        <v>0.26701400707569817</v>
      </c>
    </row>
    <row r="93" spans="1:11">
      <c r="A93" s="2">
        <v>5.15</v>
      </c>
      <c r="B93" s="2">
        <v>-54.2139016198769</v>
      </c>
      <c r="C93" s="119">
        <v>-156.99109999999999</v>
      </c>
      <c r="D93" s="118"/>
      <c r="E93" s="1">
        <v>8100</v>
      </c>
      <c r="F93" s="1">
        <v>8200</v>
      </c>
      <c r="G93" s="1">
        <v>8150</v>
      </c>
      <c r="H93" s="119">
        <v>-144.81756666666701</v>
      </c>
      <c r="I93" s="404">
        <v>0.38456606301685398</v>
      </c>
      <c r="J93" s="118">
        <f t="shared" si="4"/>
        <v>0.3196393251049176</v>
      </c>
      <c r="K93" s="118">
        <f t="shared" si="5"/>
        <v>0.48259270653095404</v>
      </c>
    </row>
    <row r="94" spans="1:11">
      <c r="A94" s="2">
        <v>5.17</v>
      </c>
      <c r="B94" s="2">
        <v>-54.198049995950903</v>
      </c>
      <c r="C94" s="119">
        <v>-148.93803333333301</v>
      </c>
      <c r="D94" s="118"/>
      <c r="E94" s="1">
        <v>8200</v>
      </c>
      <c r="F94" s="1">
        <v>8300</v>
      </c>
      <c r="G94" s="1">
        <v>8250</v>
      </c>
      <c r="H94" s="119">
        <v>-145.55860000000001</v>
      </c>
      <c r="I94" s="404">
        <v>0.26542235923473301</v>
      </c>
      <c r="J94" s="118">
        <f t="shared" si="4"/>
        <v>0.22061079209120665</v>
      </c>
      <c r="K94" s="118">
        <f t="shared" si="5"/>
        <v>0.33307903903966496</v>
      </c>
    </row>
    <row r="95" spans="1:11">
      <c r="A95" s="2">
        <v>5.2</v>
      </c>
      <c r="B95" s="2">
        <v>-54.174122935350098</v>
      </c>
      <c r="C95" s="119">
        <v>-148.5318</v>
      </c>
      <c r="D95" s="118"/>
      <c r="E95" s="1">
        <v>8300</v>
      </c>
      <c r="F95" s="1">
        <v>8400</v>
      </c>
      <c r="G95" s="1">
        <v>8350</v>
      </c>
      <c r="H95" s="119">
        <v>-146.51537500000001</v>
      </c>
      <c r="I95" s="404">
        <v>0.112342034788755</v>
      </c>
      <c r="J95" s="118">
        <f t="shared" si="4"/>
        <v>9.3375197746497662E-2</v>
      </c>
      <c r="K95" s="118">
        <f t="shared" si="5"/>
        <v>0.14097823973490822</v>
      </c>
    </row>
    <row r="96" spans="1:11">
      <c r="A96" s="2">
        <v>5.25</v>
      </c>
      <c r="B96" s="2">
        <v>-54.134245501513497</v>
      </c>
      <c r="C96" s="119">
        <v>-146.48939999999999</v>
      </c>
      <c r="D96" s="118"/>
      <c r="E96" s="1">
        <v>8400</v>
      </c>
      <c r="F96" s="1">
        <v>8500</v>
      </c>
      <c r="G96" s="1">
        <v>8450</v>
      </c>
      <c r="H96" s="119">
        <v>-146.44969</v>
      </c>
      <c r="I96" s="404">
        <v>0.118708673679602</v>
      </c>
      <c r="J96" s="118">
        <f t="shared" si="4"/>
        <v>9.8666949551876992E-2</v>
      </c>
      <c r="K96" s="118">
        <f t="shared" si="5"/>
        <v>0.14896774736263779</v>
      </c>
    </row>
    <row r="97" spans="1:11">
      <c r="A97" s="2">
        <v>5.28</v>
      </c>
      <c r="B97" s="2">
        <v>-54.1103196413316</v>
      </c>
      <c r="C97" s="119">
        <v>-147.854633333333</v>
      </c>
      <c r="D97" s="118"/>
      <c r="E97" s="1">
        <v>8500</v>
      </c>
      <c r="F97" s="1">
        <v>8600</v>
      </c>
      <c r="G97" s="1">
        <v>8550</v>
      </c>
      <c r="H97" s="119">
        <v>-146.35489166666699</v>
      </c>
      <c r="I97" s="404">
        <v>0.12961916984541899</v>
      </c>
      <c r="J97" s="118">
        <f t="shared" si="4"/>
        <v>0.10773541389749111</v>
      </c>
      <c r="K97" s="118">
        <f t="shared" si="5"/>
        <v>0.16265935039425128</v>
      </c>
    </row>
    <row r="98" spans="1:11">
      <c r="A98" s="2">
        <v>5.3</v>
      </c>
      <c r="B98" s="2">
        <v>-54.094369317859403</v>
      </c>
      <c r="C98" s="119">
        <v>-147.52690000000001</v>
      </c>
      <c r="D98" s="118"/>
      <c r="E98" s="1">
        <v>8600</v>
      </c>
      <c r="F98" s="1">
        <v>8700</v>
      </c>
      <c r="G98" s="1">
        <v>8650</v>
      </c>
      <c r="H98" s="119">
        <v>-146.78605999999999</v>
      </c>
      <c r="I98" s="404">
        <v>5.80620963991407E-2</v>
      </c>
      <c r="J98" s="118">
        <f t="shared" si="4"/>
        <v>4.8259404799285775E-2</v>
      </c>
      <c r="K98" s="118">
        <f t="shared" si="5"/>
        <v>7.2862238618529501E-2</v>
      </c>
    </row>
    <row r="99" spans="1:11">
      <c r="A99" s="2">
        <v>5.35</v>
      </c>
      <c r="B99" s="2">
        <v>-54.054394383880201</v>
      </c>
      <c r="C99" s="119">
        <v>-141.9264</v>
      </c>
      <c r="D99" s="118"/>
      <c r="E99" s="1">
        <v>8700</v>
      </c>
      <c r="F99" s="1">
        <v>8800</v>
      </c>
      <c r="G99" s="1">
        <v>8750</v>
      </c>
      <c r="H99" s="119">
        <v>-144.62860000000001</v>
      </c>
      <c r="I99" s="404">
        <v>0.39026969244405402</v>
      </c>
      <c r="J99" s="118">
        <f t="shared" si="4"/>
        <v>0.32438000410934364</v>
      </c>
      <c r="K99" s="118">
        <f t="shared" si="5"/>
        <v>0.48975020228273447</v>
      </c>
    </row>
    <row r="100" spans="1:11">
      <c r="A100" s="2">
        <v>5.39</v>
      </c>
      <c r="B100" s="2">
        <v>-54.022295336121402</v>
      </c>
      <c r="C100" s="119">
        <v>-144.019466666667</v>
      </c>
      <c r="D100" s="118"/>
      <c r="E100" s="1">
        <v>8800</v>
      </c>
      <c r="F100" s="1">
        <v>8900</v>
      </c>
      <c r="G100" s="1">
        <v>8850</v>
      </c>
      <c r="H100" s="119">
        <v>-144.78162</v>
      </c>
      <c r="I100" s="404">
        <v>0.36158695139645303</v>
      </c>
      <c r="J100" s="118">
        <f t="shared" si="4"/>
        <v>0.30053980375809086</v>
      </c>
      <c r="K100" s="118">
        <f t="shared" si="5"/>
        <v>0.45375617430143128</v>
      </c>
    </row>
    <row r="101" spans="1:11">
      <c r="A101" s="2">
        <v>5.4</v>
      </c>
      <c r="B101" s="2">
        <v>-54.014320699068001</v>
      </c>
      <c r="C101" s="119">
        <v>-141.00919999999999</v>
      </c>
      <c r="D101" s="118"/>
      <c r="E101" s="1">
        <v>8900</v>
      </c>
      <c r="F101" s="1">
        <v>9000</v>
      </c>
      <c r="G101" s="1">
        <v>8950</v>
      </c>
      <c r="H101" s="119">
        <v>-144.71617000000001</v>
      </c>
      <c r="I101" s="404">
        <v>0.366522055313658</v>
      </c>
      <c r="J101" s="118">
        <f t="shared" si="4"/>
        <v>0.30464170831265081</v>
      </c>
      <c r="K101" s="118">
        <f t="shared" si="5"/>
        <v>0.45994924588380603</v>
      </c>
    </row>
    <row r="102" spans="1:11" ht="15" thickBot="1">
      <c r="A102" s="2">
        <v>5.45</v>
      </c>
      <c r="B102" s="2">
        <v>-53.974248262915303</v>
      </c>
      <c r="C102" s="119">
        <v>-140.45959999999999</v>
      </c>
      <c r="D102" s="118"/>
      <c r="E102" s="1">
        <v>9000</v>
      </c>
      <c r="F102" s="1">
        <v>9100</v>
      </c>
      <c r="G102" s="1">
        <v>9050</v>
      </c>
      <c r="H102" s="119">
        <v>-144.7123125</v>
      </c>
      <c r="I102" s="403">
        <v>0.36157806184789398</v>
      </c>
      <c r="J102" s="118">
        <f t="shared" si="4"/>
        <v>0.30053241504240541</v>
      </c>
      <c r="K102" s="118">
        <f t="shared" si="5"/>
        <v>0.45374501878951401</v>
      </c>
    </row>
    <row r="103" spans="1:11">
      <c r="A103" s="2">
        <v>5.49</v>
      </c>
      <c r="B103" s="2">
        <v>-53.942117409005199</v>
      </c>
      <c r="C103" s="119">
        <v>-155.9383</v>
      </c>
      <c r="D103" s="118"/>
      <c r="E103" s="1">
        <v>9100</v>
      </c>
      <c r="F103" s="1">
        <v>9200</v>
      </c>
      <c r="G103" s="1">
        <v>9150</v>
      </c>
      <c r="H103" s="119">
        <v>-146.80722</v>
      </c>
      <c r="I103" s="402">
        <v>2.8904195154324502E-2</v>
      </c>
      <c r="J103" s="118">
        <f t="shared" si="4"/>
        <v>2.4024266102295688E-2</v>
      </c>
      <c r="K103" s="118">
        <f t="shared" si="5"/>
        <v>3.6271931174054271E-2</v>
      </c>
    </row>
    <row r="104" spans="1:11" ht="15" thickBot="1">
      <c r="A104" s="2">
        <v>5.5</v>
      </c>
      <c r="B104" s="2">
        <v>-53.9340770749142</v>
      </c>
      <c r="C104" s="119">
        <v>-157.01060000000001</v>
      </c>
      <c r="D104" s="118"/>
      <c r="E104" s="1">
        <v>9200</v>
      </c>
      <c r="F104" s="1">
        <v>9300</v>
      </c>
      <c r="G104" s="1">
        <v>9250</v>
      </c>
      <c r="H104" s="119">
        <v>-146.48099999999999</v>
      </c>
      <c r="I104" s="402">
        <v>7.3692691839277694E-2</v>
      </c>
      <c r="J104" s="118">
        <f t="shared" si="4"/>
        <v>6.1251068541737307E-2</v>
      </c>
      <c r="K104" s="118">
        <f t="shared" si="5"/>
        <v>9.2477103484583767E-2</v>
      </c>
    </row>
    <row r="105" spans="1:11">
      <c r="A105" s="2">
        <v>5.55</v>
      </c>
      <c r="B105" s="2">
        <v>-53.893907134557097</v>
      </c>
      <c r="C105" s="119">
        <v>-160.6987</v>
      </c>
      <c r="D105" s="118"/>
      <c r="E105" s="1">
        <v>9300</v>
      </c>
      <c r="F105" s="1">
        <v>9400</v>
      </c>
      <c r="G105" s="1">
        <v>9350</v>
      </c>
      <c r="H105" s="119">
        <v>-143.20812000000001</v>
      </c>
      <c r="I105" s="405">
        <v>0.57794732653581704</v>
      </c>
      <c r="J105" s="118">
        <f t="shared" si="4"/>
        <v>0.48037180387392586</v>
      </c>
      <c r="K105" s="118">
        <f t="shared" si="5"/>
        <v>0.72526723329984877</v>
      </c>
    </row>
    <row r="106" spans="1:11">
      <c r="A106" s="2">
        <v>5.6</v>
      </c>
      <c r="B106" s="2">
        <v>-53.853638441336201</v>
      </c>
      <c r="C106" s="119">
        <v>-167.07452499999999</v>
      </c>
      <c r="D106" s="118"/>
      <c r="E106" s="1">
        <v>9400</v>
      </c>
      <c r="F106" s="1">
        <v>9500</v>
      </c>
      <c r="G106" s="1">
        <v>9450</v>
      </c>
      <c r="H106" s="119">
        <v>-142.99424999999999</v>
      </c>
      <c r="I106" s="404">
        <v>0.60458883471581804</v>
      </c>
      <c r="J106" s="118">
        <f t="shared" si="4"/>
        <v>0.50251539508847209</v>
      </c>
      <c r="K106" s="118">
        <f t="shared" si="5"/>
        <v>0.75869971415318338</v>
      </c>
    </row>
    <row r="107" spans="1:11">
      <c r="A107" s="2">
        <v>5.65</v>
      </c>
      <c r="B107" s="2">
        <v>-53.813270994743803</v>
      </c>
      <c r="C107" s="119">
        <v>-161.489</v>
      </c>
      <c r="D107" s="118"/>
      <c r="E107" s="1">
        <v>9500</v>
      </c>
      <c r="F107" s="1">
        <v>9600</v>
      </c>
      <c r="G107" s="1">
        <v>9550</v>
      </c>
      <c r="H107" s="119">
        <v>-140.91466</v>
      </c>
      <c r="I107" s="404">
        <v>0.922106572663974</v>
      </c>
      <c r="J107" s="118">
        <f t="shared" ref="J107:J138" si="6">I107*6.4/(6.4+1.3)</f>
        <v>0.76642624221421218</v>
      </c>
      <c r="K107" s="118">
        <f t="shared" ref="K107:K138" si="7">I107*6.4/(6.4-1.3)</f>
        <v>1.1571533460881243</v>
      </c>
    </row>
    <row r="108" spans="1:11">
      <c r="A108" s="2">
        <v>5.7</v>
      </c>
      <c r="B108" s="2">
        <v>-53.7729047942722</v>
      </c>
      <c r="C108" s="119">
        <v>-157.59280000000001</v>
      </c>
      <c r="D108" s="118"/>
      <c r="E108" s="1">
        <v>9600</v>
      </c>
      <c r="F108" s="1">
        <v>9700</v>
      </c>
      <c r="G108" s="1">
        <v>9650</v>
      </c>
      <c r="H108" s="119">
        <v>-141.76515000000001</v>
      </c>
      <c r="I108" s="404">
        <v>0.78235239610840301</v>
      </c>
      <c r="J108" s="118">
        <f t="shared" si="6"/>
        <v>0.65026692663555574</v>
      </c>
      <c r="K108" s="118">
        <f t="shared" si="7"/>
        <v>0.98177555590074106</v>
      </c>
    </row>
    <row r="109" spans="1:11">
      <c r="A109" s="2">
        <v>5.71</v>
      </c>
      <c r="B109" s="2">
        <v>-53.7647418516529</v>
      </c>
      <c r="C109" s="119">
        <v>-156.13630000000001</v>
      </c>
      <c r="D109" s="118"/>
      <c r="E109" s="1">
        <v>9700</v>
      </c>
      <c r="F109" s="1">
        <v>9800</v>
      </c>
      <c r="G109" s="1">
        <v>9750</v>
      </c>
      <c r="H109" s="119">
        <v>-140.358475</v>
      </c>
      <c r="I109" s="404">
        <v>0.99468872421255095</v>
      </c>
      <c r="J109" s="118">
        <f t="shared" si="6"/>
        <v>0.82675426428056187</v>
      </c>
      <c r="K109" s="118">
        <f t="shared" si="7"/>
        <v>1.2482368303843776</v>
      </c>
    </row>
    <row r="110" spans="1:11">
      <c r="A110" s="2">
        <v>5.75</v>
      </c>
      <c r="B110" s="2">
        <v>-53.732439839413701</v>
      </c>
      <c r="C110" s="119">
        <v>-150.27180000000001</v>
      </c>
      <c r="D110" s="118"/>
      <c r="E110" s="1">
        <v>9800</v>
      </c>
      <c r="F110" s="1">
        <v>9900</v>
      </c>
      <c r="G110" s="1">
        <v>9850</v>
      </c>
      <c r="H110" s="119">
        <v>-141.5138</v>
      </c>
      <c r="I110" s="404">
        <v>0.807285248966365</v>
      </c>
      <c r="J110" s="118">
        <f t="shared" si="6"/>
        <v>0.67099033680321252</v>
      </c>
      <c r="K110" s="118">
        <f t="shared" si="7"/>
        <v>1.0130638418401443</v>
      </c>
    </row>
    <row r="111" spans="1:11">
      <c r="A111" s="2">
        <v>5.8</v>
      </c>
      <c r="B111" s="2">
        <v>-53.691976129660603</v>
      </c>
      <c r="C111" s="119">
        <v>-141.5198</v>
      </c>
      <c r="D111" s="118"/>
      <c r="E111" s="1">
        <v>9900</v>
      </c>
      <c r="F111" s="1">
        <v>10000</v>
      </c>
      <c r="G111" s="1">
        <v>9950</v>
      </c>
      <c r="H111" s="119">
        <v>-141.51702499999999</v>
      </c>
      <c r="I111" s="404">
        <v>0.79966951374268902</v>
      </c>
      <c r="J111" s="118">
        <f t="shared" si="6"/>
        <v>0.66466037505885844</v>
      </c>
      <c r="K111" s="118">
        <f t="shared" si="7"/>
        <v>1.0035068407751391</v>
      </c>
    </row>
    <row r="112" spans="1:11">
      <c r="A112" s="2">
        <v>5.82</v>
      </c>
      <c r="B112" s="2">
        <v>-53.675763024002897</v>
      </c>
      <c r="C112" s="119">
        <v>-130.93463333333301</v>
      </c>
      <c r="D112" s="118"/>
      <c r="E112" s="1">
        <v>10000</v>
      </c>
      <c r="F112" s="1">
        <v>10100</v>
      </c>
      <c r="G112" s="1">
        <v>10050</v>
      </c>
      <c r="H112" s="119">
        <v>-143.05667500000001</v>
      </c>
      <c r="I112" s="404">
        <v>0.55240277881272604</v>
      </c>
      <c r="J112" s="118">
        <f t="shared" si="6"/>
        <v>0.45913997200018791</v>
      </c>
      <c r="K112" s="118">
        <f t="shared" si="7"/>
        <v>0.69321133027479342</v>
      </c>
    </row>
    <row r="113" spans="1:11">
      <c r="A113" s="2">
        <v>5.85</v>
      </c>
      <c r="B113" s="2">
        <v>-53.6514136645051</v>
      </c>
      <c r="C113" s="119">
        <v>-130.19200000000001</v>
      </c>
      <c r="D113" s="118"/>
      <c r="E113" s="1">
        <v>10100</v>
      </c>
      <c r="F113" s="1">
        <v>10200</v>
      </c>
      <c r="G113" s="1">
        <v>10150</v>
      </c>
      <c r="H113" s="119">
        <v>-143.54072500000001</v>
      </c>
      <c r="I113" s="404">
        <v>0.46980621321740701</v>
      </c>
      <c r="J113" s="118">
        <f t="shared" si="6"/>
        <v>0.39048828111576689</v>
      </c>
      <c r="K113" s="118">
        <f t="shared" si="7"/>
        <v>0.5895607381551774</v>
      </c>
    </row>
    <row r="114" spans="1:11">
      <c r="A114" s="2">
        <v>5.9</v>
      </c>
      <c r="B114" s="2">
        <v>-53.610752443439502</v>
      </c>
      <c r="C114" s="119">
        <v>-115.09480000000001</v>
      </c>
      <c r="D114" s="118"/>
      <c r="E114" s="1">
        <v>10200</v>
      </c>
      <c r="F114" s="1">
        <v>10300</v>
      </c>
      <c r="G114" s="1">
        <v>10250</v>
      </c>
      <c r="H114" s="119">
        <v>-143.77186</v>
      </c>
      <c r="I114" s="404">
        <v>0.426770587352863</v>
      </c>
      <c r="J114" s="118">
        <f t="shared" si="6"/>
        <v>0.35471841026731471</v>
      </c>
      <c r="K114" s="118">
        <f t="shared" si="7"/>
        <v>0.53555524687418099</v>
      </c>
    </row>
    <row r="115" spans="1:11">
      <c r="A115" s="2">
        <v>5.93</v>
      </c>
      <c r="B115" s="2">
        <v>-53.586357699853302</v>
      </c>
      <c r="C115" s="119">
        <v>-110.30800000000001</v>
      </c>
      <c r="D115" s="118"/>
      <c r="E115" s="1">
        <v>10300</v>
      </c>
      <c r="F115" s="1">
        <v>10400</v>
      </c>
      <c r="G115" s="1">
        <v>10350</v>
      </c>
      <c r="H115" s="119">
        <v>-140.21686</v>
      </c>
      <c r="I115" s="404">
        <v>0.97388704790549996</v>
      </c>
      <c r="J115" s="118">
        <f t="shared" si="6"/>
        <v>0.80946455929807792</v>
      </c>
      <c r="K115" s="118">
        <f t="shared" si="7"/>
        <v>1.2221327659990588</v>
      </c>
    </row>
    <row r="116" spans="1:11">
      <c r="A116" s="2">
        <v>5.95</v>
      </c>
      <c r="B116" s="2">
        <v>-53.570092465956101</v>
      </c>
      <c r="C116" s="119">
        <v>-111.7221</v>
      </c>
      <c r="D116" s="118"/>
      <c r="E116" s="1">
        <v>10400</v>
      </c>
      <c r="F116" s="1">
        <v>10500</v>
      </c>
      <c r="G116" s="1">
        <v>10450</v>
      </c>
      <c r="H116" s="119">
        <v>-139.23048</v>
      </c>
      <c r="I116" s="404">
        <v>1.1196257226628099</v>
      </c>
      <c r="J116" s="118">
        <f t="shared" si="6"/>
        <v>0.93059800325220565</v>
      </c>
      <c r="K116" s="118">
        <f t="shared" si="7"/>
        <v>1.4050205147141144</v>
      </c>
    </row>
    <row r="117" spans="1:11">
      <c r="A117" s="2">
        <v>6</v>
      </c>
      <c r="B117" s="2">
        <v>-53.529333731547197</v>
      </c>
      <c r="C117" s="119">
        <v>-111.84569999999999</v>
      </c>
      <c r="D117" s="118"/>
      <c r="E117" s="1">
        <v>10500</v>
      </c>
      <c r="F117" s="1">
        <v>10600</v>
      </c>
      <c r="G117" s="1">
        <v>10550</v>
      </c>
      <c r="H117" s="119">
        <v>-140.59190000000001</v>
      </c>
      <c r="I117" s="404">
        <v>0.898704418922041</v>
      </c>
      <c r="J117" s="118">
        <f t="shared" si="6"/>
        <v>0.74697510144169654</v>
      </c>
      <c r="K117" s="118">
        <f t="shared" si="7"/>
        <v>1.1277859374707966</v>
      </c>
    </row>
    <row r="118" spans="1:11">
      <c r="A118" s="2">
        <v>6.05</v>
      </c>
      <c r="B118" s="2">
        <v>-53.488576239705097</v>
      </c>
      <c r="C118" s="119">
        <v>-131.98967500000001</v>
      </c>
      <c r="D118" s="118"/>
      <c r="E118" s="1">
        <v>10600</v>
      </c>
      <c r="F118" s="1">
        <v>10700</v>
      </c>
      <c r="G118" s="1">
        <v>10650</v>
      </c>
      <c r="H118" s="119">
        <v>-141.19948333333301</v>
      </c>
      <c r="I118" s="404">
        <v>0.79460571793902102</v>
      </c>
      <c r="J118" s="118">
        <f t="shared" si="6"/>
        <v>0.66045150581944601</v>
      </c>
      <c r="K118" s="118">
        <f t="shared" si="7"/>
        <v>0.99715227349210478</v>
      </c>
    </row>
    <row r="119" spans="1:11">
      <c r="A119" s="2">
        <v>6.1</v>
      </c>
      <c r="B119" s="2">
        <v>-53.447719989922</v>
      </c>
      <c r="C119" s="119">
        <v>-137.59100000000001</v>
      </c>
      <c r="D119" s="118"/>
      <c r="E119" s="1">
        <v>10700</v>
      </c>
      <c r="F119" s="1">
        <v>10800</v>
      </c>
      <c r="G119" s="1">
        <v>10750</v>
      </c>
      <c r="H119" s="119">
        <v>-140.980328571429</v>
      </c>
      <c r="I119" s="404">
        <v>0.81861971545314405</v>
      </c>
      <c r="J119" s="118">
        <f t="shared" si="6"/>
        <v>0.68041119206495093</v>
      </c>
      <c r="K119" s="118">
        <f t="shared" si="7"/>
        <v>1.0272874860588475</v>
      </c>
    </row>
    <row r="120" spans="1:11">
      <c r="A120" s="2">
        <v>6.15</v>
      </c>
      <c r="B120" s="2">
        <v>-53.406864981690298</v>
      </c>
      <c r="C120" s="119">
        <v>-148.64240000000001</v>
      </c>
      <c r="D120" s="118"/>
      <c r="E120" s="1">
        <v>10800</v>
      </c>
      <c r="F120" s="1">
        <v>10900</v>
      </c>
      <c r="G120" s="1">
        <v>10850</v>
      </c>
      <c r="H120" s="119">
        <v>-141.13528333333301</v>
      </c>
      <c r="I120" s="404">
        <v>0.78382498536234002</v>
      </c>
      <c r="J120" s="118">
        <f t="shared" si="6"/>
        <v>0.65149089692454243</v>
      </c>
      <c r="K120" s="118">
        <f t="shared" si="7"/>
        <v>0.98362351104293655</v>
      </c>
    </row>
    <row r="121" spans="1:11">
      <c r="A121" s="2">
        <v>6.16</v>
      </c>
      <c r="B121" s="2">
        <v>-53.398594128985501</v>
      </c>
      <c r="C121" s="119">
        <v>-158.37133333333301</v>
      </c>
      <c r="D121" s="118"/>
      <c r="E121" s="1">
        <v>10900</v>
      </c>
      <c r="F121" s="1">
        <v>11000</v>
      </c>
      <c r="G121" s="1">
        <v>10950</v>
      </c>
      <c r="H121" s="119">
        <v>-140.04065</v>
      </c>
      <c r="I121" s="404">
        <v>0.94335042838476801</v>
      </c>
      <c r="J121" s="118">
        <f t="shared" si="6"/>
        <v>0.78408347294318381</v>
      </c>
      <c r="K121" s="118">
        <f t="shared" si="7"/>
        <v>1.1838123022867677</v>
      </c>
    </row>
    <row r="122" spans="1:11">
      <c r="A122" s="2">
        <v>6.2</v>
      </c>
      <c r="B122" s="2">
        <v>-53.365811214502202</v>
      </c>
      <c r="C122" s="119">
        <v>-157.596</v>
      </c>
      <c r="D122" s="118"/>
      <c r="E122" s="1">
        <v>11000</v>
      </c>
      <c r="F122" s="1">
        <v>11100</v>
      </c>
      <c r="G122" s="1">
        <v>11050</v>
      </c>
      <c r="H122" s="119">
        <v>-138.5522</v>
      </c>
      <c r="I122" s="404">
        <v>1.1641283113645899</v>
      </c>
      <c r="J122" s="118">
        <f t="shared" si="6"/>
        <v>0.96758716788745147</v>
      </c>
      <c r="K122" s="118">
        <f t="shared" si="7"/>
        <v>1.460866900535956</v>
      </c>
    </row>
    <row r="123" spans="1:11">
      <c r="A123" s="2">
        <v>6.25</v>
      </c>
      <c r="B123" s="2">
        <v>-53.324858687850003</v>
      </c>
      <c r="C123" s="119">
        <v>-166.1626</v>
      </c>
      <c r="D123" s="118"/>
      <c r="E123" s="1">
        <v>11100</v>
      </c>
      <c r="F123" s="1">
        <v>11200</v>
      </c>
      <c r="G123" s="1">
        <v>11150</v>
      </c>
      <c r="H123" s="119">
        <v>-137.90530000000001</v>
      </c>
      <c r="I123" s="404">
        <v>1.2534358059975901</v>
      </c>
      <c r="J123" s="118">
        <f t="shared" si="6"/>
        <v>1.0418167738161788</v>
      </c>
      <c r="K123" s="118">
        <f t="shared" si="7"/>
        <v>1.5729390506636423</v>
      </c>
    </row>
    <row r="124" spans="1:11">
      <c r="A124" s="2">
        <v>6.27</v>
      </c>
      <c r="B124" s="2">
        <v>-53.3084180244254</v>
      </c>
      <c r="C124" s="119">
        <v>-177.05529999999999</v>
      </c>
      <c r="D124" s="118"/>
      <c r="E124" s="1">
        <v>11200</v>
      </c>
      <c r="F124" s="1">
        <v>11300</v>
      </c>
      <c r="G124" s="1">
        <v>11250</v>
      </c>
      <c r="H124" s="119">
        <v>-136.134616666667</v>
      </c>
      <c r="I124" s="404">
        <v>1.51738384090161</v>
      </c>
      <c r="J124" s="118">
        <f t="shared" si="6"/>
        <v>1.2612021534766631</v>
      </c>
      <c r="K124" s="118">
        <f t="shared" si="7"/>
        <v>1.9041679572098635</v>
      </c>
    </row>
    <row r="125" spans="1:11">
      <c r="A125" s="2">
        <v>6.3</v>
      </c>
      <c r="B125" s="2">
        <v>-53.283707401226003</v>
      </c>
      <c r="C125" s="119">
        <v>-172.5729</v>
      </c>
      <c r="D125" s="118"/>
      <c r="E125" s="1">
        <v>11300</v>
      </c>
      <c r="F125" s="1">
        <v>11400</v>
      </c>
      <c r="G125" s="1">
        <v>11350</v>
      </c>
      <c r="H125" s="119">
        <v>-137.79548</v>
      </c>
      <c r="I125" s="404">
        <v>1.2459990224413999</v>
      </c>
      <c r="J125" s="118">
        <f t="shared" si="6"/>
        <v>1.0356355511201247</v>
      </c>
      <c r="K125" s="118">
        <f t="shared" si="7"/>
        <v>1.5636066163970508</v>
      </c>
    </row>
    <row r="126" spans="1:11">
      <c r="A126" s="2">
        <v>6.35</v>
      </c>
      <c r="B126" s="2">
        <v>-53.2426573541224</v>
      </c>
      <c r="C126" s="119">
        <v>-170.202</v>
      </c>
      <c r="D126" s="118"/>
      <c r="E126" s="1">
        <v>11400</v>
      </c>
      <c r="F126" s="1">
        <v>11500</v>
      </c>
      <c r="G126" s="1">
        <v>11450</v>
      </c>
      <c r="H126" s="119">
        <v>-139.57032000000001</v>
      </c>
      <c r="I126" s="404">
        <v>0.95626346322372302</v>
      </c>
      <c r="J126" s="118">
        <f t="shared" si="6"/>
        <v>0.79481638501712049</v>
      </c>
      <c r="K126" s="118">
        <f t="shared" si="7"/>
        <v>1.2000168950258485</v>
      </c>
    </row>
    <row r="127" spans="1:11">
      <c r="A127" s="2">
        <v>6.38</v>
      </c>
      <c r="B127" s="2">
        <v>-53.217947920618897</v>
      </c>
      <c r="C127" s="119">
        <v>-162.84899999999999</v>
      </c>
      <c r="D127" s="118"/>
      <c r="E127" s="1">
        <v>11500</v>
      </c>
      <c r="F127" s="1">
        <v>11600</v>
      </c>
      <c r="G127" s="1">
        <v>11550</v>
      </c>
      <c r="H127" s="119">
        <v>-137.37801999999999</v>
      </c>
      <c r="I127" s="404">
        <v>1.2841379461539399</v>
      </c>
      <c r="J127" s="118">
        <f t="shared" si="6"/>
        <v>1.0673354357643139</v>
      </c>
      <c r="K127" s="118">
        <f t="shared" si="7"/>
        <v>1.6114672265461207</v>
      </c>
    </row>
    <row r="128" spans="1:11">
      <c r="A128" s="2">
        <v>6.4</v>
      </c>
      <c r="B128" s="2">
        <v>-53.201408546031601</v>
      </c>
      <c r="C128" s="119">
        <v>-162.3151</v>
      </c>
      <c r="D128" s="118"/>
      <c r="E128" s="1">
        <v>11600</v>
      </c>
      <c r="F128" s="1">
        <v>11700</v>
      </c>
      <c r="G128" s="1">
        <v>11650</v>
      </c>
      <c r="H128" s="119">
        <v>-135.92431999999999</v>
      </c>
      <c r="I128" s="404">
        <v>1.4966674279646099</v>
      </c>
      <c r="J128" s="118">
        <f t="shared" si="6"/>
        <v>1.2439833167498058</v>
      </c>
      <c r="K128" s="118">
        <f t="shared" si="7"/>
        <v>1.8781708899948044</v>
      </c>
    </row>
    <row r="129" spans="1:11">
      <c r="A129" s="2">
        <v>6.45</v>
      </c>
      <c r="B129" s="2">
        <v>-53.160160976445802</v>
      </c>
      <c r="C129" s="119">
        <v>-154.57640000000001</v>
      </c>
      <c r="D129" s="118"/>
      <c r="E129" s="1">
        <v>11700</v>
      </c>
      <c r="F129" s="1">
        <v>11800</v>
      </c>
      <c r="G129" s="1">
        <v>11750</v>
      </c>
      <c r="H129" s="119">
        <v>-136.92500000000001</v>
      </c>
      <c r="I129" s="404">
        <v>1.3266213522206201</v>
      </c>
      <c r="J129" s="118">
        <f t="shared" si="6"/>
        <v>1.1026463187288271</v>
      </c>
      <c r="K129" s="118">
        <f t="shared" si="7"/>
        <v>1.6647797361199939</v>
      </c>
    </row>
    <row r="130" spans="1:11">
      <c r="A130" s="2">
        <v>6.49</v>
      </c>
      <c r="B130" s="2">
        <v>-53.127083812159498</v>
      </c>
      <c r="C130" s="119">
        <v>-165.38526666666701</v>
      </c>
      <c r="D130" s="118"/>
      <c r="E130" s="1">
        <v>11800</v>
      </c>
      <c r="F130" s="1">
        <v>11900</v>
      </c>
      <c r="G130" s="1">
        <v>11850</v>
      </c>
      <c r="H130" s="119">
        <v>-134.90715</v>
      </c>
      <c r="I130" s="404">
        <v>1.6265939506654901</v>
      </c>
      <c r="J130" s="118">
        <f t="shared" si="6"/>
        <v>1.351974192760927</v>
      </c>
      <c r="K130" s="118">
        <f t="shared" si="7"/>
        <v>2.0412159380900268</v>
      </c>
    </row>
    <row r="131" spans="1:11">
      <c r="A131" s="2">
        <v>6.5</v>
      </c>
      <c r="B131" s="2">
        <v>-53.118814644857302</v>
      </c>
      <c r="C131" s="119">
        <v>-158.489</v>
      </c>
      <c r="D131" s="118"/>
      <c r="E131" s="1">
        <v>11900</v>
      </c>
      <c r="F131" s="1">
        <v>12000</v>
      </c>
      <c r="G131" s="1">
        <v>11950</v>
      </c>
      <c r="H131" s="119">
        <v>-140.24972500000001</v>
      </c>
      <c r="I131" s="404">
        <v>0.780433912466583</v>
      </c>
      <c r="J131" s="118">
        <f t="shared" si="6"/>
        <v>0.6486723428293677</v>
      </c>
      <c r="K131" s="118">
        <f t="shared" si="7"/>
        <v>0.97936804701688851</v>
      </c>
    </row>
    <row r="132" spans="1:11">
      <c r="A132" s="2">
        <v>6.55</v>
      </c>
      <c r="B132" s="2">
        <v>-53.077469550758302</v>
      </c>
      <c r="C132" s="119">
        <v>-170.18430000000001</v>
      </c>
      <c r="D132" s="118"/>
      <c r="E132" s="1">
        <v>12000</v>
      </c>
      <c r="F132" s="1">
        <v>12100</v>
      </c>
      <c r="G132" s="1">
        <v>12050</v>
      </c>
      <c r="H132" s="119">
        <v>-137.12125</v>
      </c>
      <c r="I132" s="404">
        <v>1.2536151227028201</v>
      </c>
      <c r="J132" s="118">
        <f t="shared" si="6"/>
        <v>1.0419658162724736</v>
      </c>
      <c r="K132" s="118">
        <f t="shared" si="7"/>
        <v>1.5731640755486367</v>
      </c>
    </row>
    <row r="133" spans="1:11">
      <c r="A133" s="2">
        <v>6.6</v>
      </c>
      <c r="B133" s="2">
        <v>-53.036025693641299</v>
      </c>
      <c r="C133" s="119">
        <v>-166.39644999999999</v>
      </c>
      <c r="D133" s="118"/>
      <c r="E133" s="1">
        <v>12100</v>
      </c>
      <c r="F133" s="1">
        <v>12200</v>
      </c>
      <c r="G133" s="1">
        <v>12150</v>
      </c>
      <c r="H133" s="119">
        <v>-138.298233333333</v>
      </c>
      <c r="I133" s="404">
        <v>1.0563755980668199</v>
      </c>
      <c r="J133" s="118">
        <f t="shared" si="6"/>
        <v>0.87802647112047372</v>
      </c>
      <c r="K133" s="118">
        <f t="shared" si="7"/>
        <v>1.3256478093387543</v>
      </c>
    </row>
    <row r="134" spans="1:11">
      <c r="A134" s="2">
        <v>6.65</v>
      </c>
      <c r="B134" s="2">
        <v>-52.994583072998402</v>
      </c>
      <c r="C134" s="119">
        <v>-159.16159999999999</v>
      </c>
      <c r="D134" s="118"/>
      <c r="E134" s="1">
        <v>12200</v>
      </c>
      <c r="F134" s="1">
        <v>12300</v>
      </c>
      <c r="G134" s="1">
        <v>12250</v>
      </c>
      <c r="H134" s="119">
        <v>-138.91315</v>
      </c>
      <c r="I134" s="404">
        <v>0.94668384609803102</v>
      </c>
      <c r="J134" s="118">
        <f t="shared" si="6"/>
        <v>0.78685410584771409</v>
      </c>
      <c r="K134" s="118">
        <f t="shared" si="7"/>
        <v>1.1879954147112546</v>
      </c>
    </row>
    <row r="135" spans="1:11">
      <c r="A135" s="2">
        <v>6.7</v>
      </c>
      <c r="B135" s="2">
        <v>-52.953041688322003</v>
      </c>
      <c r="C135" s="119">
        <v>-148.1097</v>
      </c>
      <c r="D135" s="118"/>
      <c r="E135" s="1">
        <v>12300</v>
      </c>
      <c r="F135" s="1">
        <v>12400</v>
      </c>
      <c r="G135" s="1">
        <v>12350</v>
      </c>
      <c r="H135" s="119">
        <v>-139.43955</v>
      </c>
      <c r="I135" s="404">
        <v>0.85074102810065899</v>
      </c>
      <c r="J135" s="118">
        <f t="shared" si="6"/>
        <v>0.70710942595379445</v>
      </c>
      <c r="K135" s="118">
        <f t="shared" si="7"/>
        <v>1.0675965842831798</v>
      </c>
    </row>
    <row r="136" spans="1:11">
      <c r="A136" s="2">
        <v>6.71</v>
      </c>
      <c r="B136" s="2">
        <v>-52.944673559658</v>
      </c>
      <c r="C136" s="119">
        <v>-146.238</v>
      </c>
      <c r="D136" s="118"/>
      <c r="E136" s="1">
        <v>12400</v>
      </c>
      <c r="F136" s="1">
        <v>12500</v>
      </c>
      <c r="G136" s="1">
        <v>12450</v>
      </c>
      <c r="H136" s="119">
        <v>-139.41390000000001</v>
      </c>
      <c r="I136" s="404">
        <v>0.84058743197647201</v>
      </c>
      <c r="J136" s="118">
        <f t="shared" si="6"/>
        <v>0.69867007333109366</v>
      </c>
      <c r="K136" s="118">
        <f t="shared" si="7"/>
        <v>1.0548548165979257</v>
      </c>
    </row>
    <row r="137" spans="1:11">
      <c r="A137" s="2">
        <v>6.75</v>
      </c>
      <c r="B137" s="2">
        <v>-52.911401539104297</v>
      </c>
      <c r="C137" s="119">
        <v>-147.23560000000001</v>
      </c>
      <c r="D137" s="118"/>
      <c r="E137" s="1">
        <v>12500</v>
      </c>
      <c r="F137" s="1">
        <v>12600</v>
      </c>
      <c r="G137" s="1">
        <v>12550</v>
      </c>
      <c r="H137" s="119">
        <v>-139.735533333333</v>
      </c>
      <c r="I137" s="404">
        <v>0.77595860816081597</v>
      </c>
      <c r="J137" s="118">
        <f t="shared" si="6"/>
        <v>0.64495260938041854</v>
      </c>
      <c r="K137" s="118">
        <f t="shared" si="7"/>
        <v>0.97375197886847498</v>
      </c>
    </row>
    <row r="138" spans="1:11">
      <c r="A138" s="2">
        <v>6.8</v>
      </c>
      <c r="B138" s="2">
        <v>-52.869762624837499</v>
      </c>
      <c r="C138" s="119">
        <v>-149.21459999999999</v>
      </c>
      <c r="D138" s="118"/>
      <c r="E138" s="1">
        <v>12600</v>
      </c>
      <c r="F138" s="1">
        <v>12700</v>
      </c>
      <c r="G138" s="1">
        <v>12650</v>
      </c>
      <c r="H138" s="119">
        <v>-141.66546666666699</v>
      </c>
      <c r="I138" s="404">
        <v>0.46042014539140902</v>
      </c>
      <c r="J138" s="118">
        <f t="shared" si="6"/>
        <v>0.38268687409156077</v>
      </c>
      <c r="K138" s="118">
        <f t="shared" si="7"/>
        <v>0.57778214323627797</v>
      </c>
    </row>
    <row r="139" spans="1:11" ht="15" thickBot="1">
      <c r="A139" s="2">
        <v>6.82</v>
      </c>
      <c r="B139" s="2">
        <v>-52.853027404803399</v>
      </c>
      <c r="C139" s="119">
        <v>-153.8673</v>
      </c>
      <c r="D139" s="118"/>
      <c r="E139" s="1">
        <v>12700</v>
      </c>
      <c r="F139" s="1">
        <v>12800</v>
      </c>
      <c r="G139" s="1">
        <v>12750</v>
      </c>
      <c r="H139" s="119">
        <v>-143.07953333333299</v>
      </c>
      <c r="I139" s="403">
        <v>0.22447987398087399</v>
      </c>
      <c r="J139" s="118">
        <f t="shared" ref="J139:J154" si="8">I139*6.4/(6.4+1.3)</f>
        <v>0.18658067447760954</v>
      </c>
      <c r="K139" s="118">
        <f t="shared" ref="K139:K154" si="9">I139*6.4/(6.4-1.3)</f>
        <v>0.28170023401521438</v>
      </c>
    </row>
    <row r="140" spans="1:11">
      <c r="A140" s="2">
        <v>6.85</v>
      </c>
      <c r="B140" s="2">
        <v>-52.8280249450141</v>
      </c>
      <c r="C140" s="119">
        <v>-153.5788</v>
      </c>
      <c r="D140" s="118"/>
      <c r="E140" s="1">
        <v>12800</v>
      </c>
      <c r="F140" s="1">
        <v>12900</v>
      </c>
      <c r="G140" s="1">
        <v>12850</v>
      </c>
      <c r="H140" s="119">
        <v>-146.1925</v>
      </c>
      <c r="I140" s="402">
        <v>-0.27561852760293898</v>
      </c>
      <c r="J140" s="118">
        <f t="shared" si="8"/>
        <v>-0.22908552943620902</v>
      </c>
      <c r="K140" s="118">
        <f t="shared" si="9"/>
        <v>-0.34587423071741358</v>
      </c>
    </row>
    <row r="141" spans="1:11">
      <c r="A141" s="2">
        <v>6.9</v>
      </c>
      <c r="B141" s="2">
        <v>-52.786188499126197</v>
      </c>
      <c r="C141" s="119">
        <v>-159.40209999999999</v>
      </c>
      <c r="D141" s="118"/>
      <c r="E141" s="1">
        <v>12900</v>
      </c>
      <c r="F141" s="1">
        <v>13000</v>
      </c>
      <c r="G141" s="1">
        <v>12950</v>
      </c>
      <c r="H141" s="119">
        <v>-147.52760000000001</v>
      </c>
      <c r="I141" s="402">
        <v>-0.49849696573751601</v>
      </c>
      <c r="J141" s="118">
        <f t="shared" si="8"/>
        <v>-0.41433514035326002</v>
      </c>
      <c r="K141" s="118">
        <f t="shared" si="9"/>
        <v>-0.62556481974903966</v>
      </c>
    </row>
    <row r="142" spans="1:11">
      <c r="A142" s="2">
        <v>6.93</v>
      </c>
      <c r="B142" s="2">
        <v>-52.761087223671304</v>
      </c>
      <c r="C142" s="119">
        <v>-172.6112</v>
      </c>
      <c r="D142" s="118"/>
      <c r="E142" s="1">
        <v>13000</v>
      </c>
      <c r="F142" s="1">
        <v>13100</v>
      </c>
      <c r="G142" s="1">
        <v>13050</v>
      </c>
      <c r="H142" s="119">
        <v>-147.84776666666701</v>
      </c>
      <c r="I142" s="402">
        <v>-0.56297890673976203</v>
      </c>
      <c r="J142" s="118">
        <f t="shared" si="8"/>
        <v>-0.46793051988759443</v>
      </c>
      <c r="K142" s="118">
        <f t="shared" si="9"/>
        <v>-0.70648333394793661</v>
      </c>
    </row>
    <row r="143" spans="1:11">
      <c r="A143" s="2">
        <v>6.95</v>
      </c>
      <c r="B143" s="2">
        <v>-52.744353286666197</v>
      </c>
      <c r="C143" s="119">
        <v>-176.0206</v>
      </c>
      <c r="D143" s="118"/>
      <c r="E143" s="1">
        <v>13100</v>
      </c>
      <c r="F143" s="1">
        <v>13200</v>
      </c>
      <c r="G143" s="1">
        <v>13150</v>
      </c>
      <c r="H143" s="119">
        <v>-148.34385</v>
      </c>
      <c r="I143" s="402">
        <v>-0.65427967019401101</v>
      </c>
      <c r="J143" s="118">
        <f t="shared" si="8"/>
        <v>-0.54381686873268453</v>
      </c>
      <c r="K143" s="118">
        <f t="shared" si="9"/>
        <v>-0.82105684102777854</v>
      </c>
    </row>
    <row r="144" spans="1:11">
      <c r="A144" s="2">
        <v>7</v>
      </c>
      <c r="B144" s="2">
        <v>-52.702519307126202</v>
      </c>
      <c r="C144" s="119">
        <v>-188.71680000000001</v>
      </c>
      <c r="D144" s="118"/>
      <c r="E144" s="1">
        <v>13200</v>
      </c>
      <c r="F144" s="1">
        <v>13300</v>
      </c>
      <c r="G144" s="1">
        <v>13250</v>
      </c>
      <c r="H144" s="119">
        <v>-149.813266666667</v>
      </c>
      <c r="I144" s="402">
        <v>-0.89671836697549501</v>
      </c>
      <c r="J144" s="118">
        <f t="shared" si="8"/>
        <v>-0.74532435696664523</v>
      </c>
      <c r="K144" s="118">
        <f t="shared" si="9"/>
        <v>-1.1252936369888564</v>
      </c>
    </row>
    <row r="145" spans="1:11">
      <c r="A145" s="2">
        <v>7.04</v>
      </c>
      <c r="B145" s="2">
        <v>-52.668953010855603</v>
      </c>
      <c r="C145" s="119">
        <v>-188.8793</v>
      </c>
      <c r="D145" s="118"/>
      <c r="E145" s="1">
        <v>13300</v>
      </c>
      <c r="F145" s="1">
        <v>13400</v>
      </c>
      <c r="G145" s="1">
        <v>13350</v>
      </c>
      <c r="H145" s="119">
        <v>-149.61750000000001</v>
      </c>
      <c r="I145" s="402">
        <v>-0.88022450255143403</v>
      </c>
      <c r="J145" s="118">
        <f t="shared" si="8"/>
        <v>-0.73161517095184125</v>
      </c>
      <c r="K145" s="118">
        <f t="shared" si="9"/>
        <v>-1.1045954541821916</v>
      </c>
    </row>
    <row r="146" spans="1:11">
      <c r="A146" s="2">
        <v>7.05</v>
      </c>
      <c r="B146" s="2">
        <v>-52.660486559998702</v>
      </c>
      <c r="C146" s="119">
        <v>-190.36439999999999</v>
      </c>
      <c r="D146" s="118"/>
      <c r="E146" s="1">
        <v>13400</v>
      </c>
      <c r="F146" s="1">
        <v>13500</v>
      </c>
      <c r="G146" s="1">
        <v>13450</v>
      </c>
      <c r="H146" s="119">
        <v>-149.2045</v>
      </c>
      <c r="I146" s="402">
        <v>-0.829800180067504</v>
      </c>
      <c r="J146" s="118">
        <f t="shared" si="8"/>
        <v>-0.68970404577039301</v>
      </c>
      <c r="K146" s="118">
        <f t="shared" si="9"/>
        <v>-1.0413178730258874</v>
      </c>
    </row>
    <row r="147" spans="1:11">
      <c r="A147" s="2">
        <v>7.1</v>
      </c>
      <c r="B147" s="2">
        <v>-52.618455044775899</v>
      </c>
      <c r="C147" s="119">
        <v>-185.69149999999999</v>
      </c>
      <c r="D147" s="118"/>
      <c r="E147" s="1">
        <v>13500</v>
      </c>
      <c r="F147" s="1">
        <v>13600</v>
      </c>
      <c r="G147" s="1">
        <v>13550</v>
      </c>
      <c r="H147" s="119">
        <v>-149.14949999999999</v>
      </c>
      <c r="I147" s="402">
        <v>-0.83483277737934602</v>
      </c>
      <c r="J147" s="118">
        <f t="shared" si="8"/>
        <v>-0.69388698379582014</v>
      </c>
      <c r="K147" s="118">
        <f t="shared" si="9"/>
        <v>-1.0476332892603557</v>
      </c>
    </row>
    <row r="148" spans="1:11">
      <c r="A148" s="2">
        <v>7.15</v>
      </c>
      <c r="B148" s="2">
        <v>-52.576424760950097</v>
      </c>
      <c r="C148" s="119">
        <v>-171.04929999999999</v>
      </c>
      <c r="D148" s="118"/>
      <c r="E148" s="1">
        <v>13600</v>
      </c>
      <c r="F148" s="1">
        <v>13700</v>
      </c>
      <c r="G148" s="1">
        <v>13650</v>
      </c>
      <c r="H148" s="119">
        <v>-146.82255000000001</v>
      </c>
      <c r="I148" s="402">
        <v>-0.486688045021335</v>
      </c>
      <c r="J148" s="118">
        <f t="shared" si="8"/>
        <v>-0.40451993352422649</v>
      </c>
      <c r="K148" s="118">
        <f t="shared" si="9"/>
        <v>-0.61074578198755769</v>
      </c>
    </row>
    <row r="149" spans="1:11">
      <c r="A149" s="2">
        <v>7.2</v>
      </c>
      <c r="B149" s="2">
        <v>-52.534295708013502</v>
      </c>
      <c r="C149" s="119">
        <v>-166.613</v>
      </c>
      <c r="D149" s="118"/>
      <c r="E149" s="1">
        <v>13700</v>
      </c>
      <c r="F149" s="1">
        <v>13800</v>
      </c>
      <c r="G149" s="1">
        <v>13750</v>
      </c>
      <c r="H149" s="119">
        <v>-146.9589</v>
      </c>
      <c r="I149" s="402">
        <v>-0.52165555814349196</v>
      </c>
      <c r="J149" s="118">
        <f t="shared" si="8"/>
        <v>-0.4335838405348505</v>
      </c>
      <c r="K149" s="118">
        <f t="shared" si="9"/>
        <v>-0.65462658276830366</v>
      </c>
    </row>
    <row r="150" spans="1:11">
      <c r="A150" s="2">
        <v>7.25</v>
      </c>
      <c r="B150" s="2">
        <v>-52.492067885458397</v>
      </c>
      <c r="C150" s="119">
        <v>-153.69900000000001</v>
      </c>
      <c r="D150" s="118"/>
      <c r="E150" s="1">
        <v>13800</v>
      </c>
      <c r="F150" s="1">
        <v>13900</v>
      </c>
      <c r="G150" s="1">
        <v>13850</v>
      </c>
      <c r="H150" s="119">
        <v>-148.03585000000001</v>
      </c>
      <c r="I150" s="402">
        <v>-0.70296044948710001</v>
      </c>
      <c r="J150" s="118">
        <f t="shared" si="8"/>
        <v>-0.58427881515810909</v>
      </c>
      <c r="K150" s="118">
        <f t="shared" si="9"/>
        <v>-0.88214644641518425</v>
      </c>
    </row>
    <row r="151" spans="1:11">
      <c r="A151" s="2">
        <v>7.26</v>
      </c>
      <c r="B151" s="2">
        <v>-52.483602468548497</v>
      </c>
      <c r="C151" s="119">
        <v>-154.36133333333299</v>
      </c>
      <c r="D151" s="118"/>
      <c r="E151" s="1">
        <v>13900</v>
      </c>
      <c r="F151" s="1">
        <v>14000</v>
      </c>
      <c r="G151" s="1">
        <v>13950</v>
      </c>
      <c r="H151" s="119">
        <v>-148.41679999999999</v>
      </c>
      <c r="I151" s="402">
        <v>-0.77564632301214198</v>
      </c>
      <c r="J151" s="118">
        <f t="shared" si="8"/>
        <v>-0.64469304769840374</v>
      </c>
      <c r="K151" s="118">
        <f t="shared" si="9"/>
        <v>-0.97336009162308001</v>
      </c>
    </row>
    <row r="152" spans="1:11">
      <c r="A152" s="2">
        <v>7.3</v>
      </c>
      <c r="B152" s="2">
        <v>-52.449841292777201</v>
      </c>
      <c r="C152" s="119">
        <v>-153.66329999999999</v>
      </c>
      <c r="D152" s="118"/>
      <c r="E152" s="1">
        <v>14000</v>
      </c>
      <c r="F152" s="1">
        <v>14100</v>
      </c>
      <c r="G152" s="1">
        <v>14050</v>
      </c>
      <c r="H152" s="119">
        <v>-146.82615000000001</v>
      </c>
      <c r="I152" s="402">
        <v>-0.54153526585101197</v>
      </c>
      <c r="J152" s="118">
        <f t="shared" si="8"/>
        <v>-0.45010723395408786</v>
      </c>
      <c r="K152" s="118">
        <f t="shared" si="9"/>
        <v>-0.67957366695028942</v>
      </c>
    </row>
    <row r="153" spans="1:11">
      <c r="A153" s="2">
        <v>7.35</v>
      </c>
      <c r="B153" s="2">
        <v>-52.4075159294621</v>
      </c>
      <c r="C153" s="119">
        <v>-154.5179</v>
      </c>
      <c r="D153" s="118"/>
      <c r="E153" s="1">
        <v>14100</v>
      </c>
      <c r="F153" s="1">
        <v>14200</v>
      </c>
      <c r="G153" s="1">
        <v>14150</v>
      </c>
      <c r="H153" s="119">
        <v>-145.74279999999999</v>
      </c>
      <c r="I153" s="402">
        <v>-0.38613211958743698</v>
      </c>
      <c r="J153" s="118">
        <f t="shared" si="8"/>
        <v>-0.32094098251423336</v>
      </c>
      <c r="K153" s="118">
        <f t="shared" si="9"/>
        <v>-0.48455795399207779</v>
      </c>
    </row>
    <row r="154" spans="1:11">
      <c r="A154" s="2">
        <v>7.37</v>
      </c>
      <c r="B154" s="2">
        <v>-52.390586128244799</v>
      </c>
      <c r="C154" s="119">
        <v>-155.02693333333301</v>
      </c>
      <c r="D154" s="118"/>
      <c r="E154" s="1">
        <v>14200</v>
      </c>
      <c r="F154" s="1">
        <v>14300</v>
      </c>
      <c r="G154" s="1">
        <v>14250</v>
      </c>
      <c r="H154" s="119">
        <v>-144.72839999999999</v>
      </c>
      <c r="I154" s="402">
        <v>-0.241365420869188</v>
      </c>
      <c r="J154" s="118">
        <f t="shared" si="8"/>
        <v>-0.20061541474841602</v>
      </c>
      <c r="K154" s="118">
        <f t="shared" si="9"/>
        <v>-0.30288993991427515</v>
      </c>
    </row>
    <row r="155" spans="1:11">
      <c r="A155" s="2">
        <v>7.4</v>
      </c>
      <c r="B155" s="2">
        <v>-52.365091795005299</v>
      </c>
      <c r="C155" s="119">
        <v>-154.67070000000001</v>
      </c>
      <c r="D155" s="118"/>
      <c r="H155" s="119"/>
      <c r="J155" s="118"/>
      <c r="K155" s="118"/>
    </row>
    <row r="156" spans="1:11">
      <c r="A156" s="2">
        <v>7.45</v>
      </c>
      <c r="B156" s="2">
        <v>-52.322668888899202</v>
      </c>
      <c r="C156" s="119">
        <v>-152.31139999999999</v>
      </c>
      <c r="D156" s="118"/>
      <c r="H156" s="119"/>
      <c r="J156" s="118"/>
      <c r="K156" s="118"/>
    </row>
    <row r="157" spans="1:11">
      <c r="A157" s="2">
        <v>7.48</v>
      </c>
      <c r="B157" s="2">
        <v>-52.297175734632702</v>
      </c>
      <c r="C157" s="119">
        <v>-145.244566666667</v>
      </c>
      <c r="D157" s="118"/>
      <c r="H157" s="119"/>
      <c r="J157" s="118"/>
      <c r="K157" s="118"/>
    </row>
    <row r="158" spans="1:11">
      <c r="A158" s="2">
        <v>7.5</v>
      </c>
      <c r="B158" s="2">
        <v>-52.280147210636102</v>
      </c>
      <c r="C158" s="119">
        <v>-148.2039</v>
      </c>
      <c r="D158" s="118"/>
      <c r="H158" s="119"/>
      <c r="J158" s="118"/>
      <c r="K158" s="118"/>
    </row>
    <row r="159" spans="1:11">
      <c r="A159" s="2">
        <v>7.55</v>
      </c>
      <c r="B159" s="2">
        <v>-52.237626759708199</v>
      </c>
      <c r="C159" s="119">
        <v>-139.4657</v>
      </c>
      <c r="D159" s="118"/>
      <c r="H159" s="119"/>
      <c r="J159" s="118"/>
      <c r="K159" s="118"/>
    </row>
    <row r="160" spans="1:11">
      <c r="A160" s="2">
        <v>7.59</v>
      </c>
      <c r="B160" s="2">
        <v>-52.203471282306097</v>
      </c>
      <c r="C160" s="119">
        <v>-126.539566666667</v>
      </c>
      <c r="D160" s="118"/>
      <c r="H160" s="119"/>
      <c r="J160" s="118"/>
      <c r="K160" s="118"/>
    </row>
    <row r="161" spans="1:11">
      <c r="A161" s="2">
        <v>7.6</v>
      </c>
      <c r="B161" s="2">
        <v>-52.1950075356078</v>
      </c>
      <c r="C161" s="119">
        <v>-130.28880000000001</v>
      </c>
      <c r="D161" s="118"/>
      <c r="H161" s="119"/>
      <c r="J161" s="118"/>
      <c r="K161" s="118"/>
    </row>
    <row r="162" spans="1:11">
      <c r="A162" s="2">
        <v>7.65</v>
      </c>
      <c r="B162" s="2">
        <v>-52.152289537827201</v>
      </c>
      <c r="C162" s="119">
        <v>-123.6271</v>
      </c>
      <c r="D162" s="118"/>
      <c r="H162" s="119"/>
      <c r="J162" s="118"/>
      <c r="K162" s="118"/>
    </row>
    <row r="163" spans="1:11">
      <c r="A163" s="2">
        <v>7.7</v>
      </c>
      <c r="B163" s="2">
        <v>-52.109472765858698</v>
      </c>
      <c r="C163" s="119">
        <v>-120.30817500000001</v>
      </c>
      <c r="D163" s="118"/>
      <c r="H163" s="119"/>
      <c r="J163" s="118"/>
      <c r="K163" s="118"/>
    </row>
    <row r="164" spans="1:11">
      <c r="A164" s="2">
        <v>7.75</v>
      </c>
      <c r="B164" s="2">
        <v>-52.066657219194497</v>
      </c>
      <c r="C164" s="119">
        <v>-118.0378</v>
      </c>
      <c r="D164" s="118"/>
      <c r="H164" s="119"/>
      <c r="J164" s="118"/>
      <c r="K164" s="118"/>
    </row>
    <row r="165" spans="1:11">
      <c r="A165" s="2">
        <v>7.8</v>
      </c>
      <c r="B165" s="2">
        <v>-52.023742897326898</v>
      </c>
      <c r="C165" s="119">
        <v>-116.33499999999999</v>
      </c>
      <c r="D165" s="118"/>
      <c r="H165" s="119"/>
      <c r="J165" s="118"/>
      <c r="K165" s="118"/>
    </row>
    <row r="166" spans="1:11">
      <c r="A166" s="2">
        <v>7.81</v>
      </c>
      <c r="B166" s="2">
        <v>-52.015180179884403</v>
      </c>
      <c r="C166" s="119">
        <v>-118.17019999999999</v>
      </c>
      <c r="D166" s="118"/>
      <c r="H166" s="119"/>
      <c r="J166" s="118"/>
      <c r="K166" s="118"/>
    </row>
    <row r="167" spans="1:11">
      <c r="A167" s="2">
        <v>7.85</v>
      </c>
      <c r="B167" s="2">
        <v>-51.980729799748303</v>
      </c>
      <c r="C167" s="119">
        <v>-115.3796</v>
      </c>
      <c r="D167" s="118"/>
      <c r="H167" s="119"/>
      <c r="J167" s="118"/>
      <c r="K167" s="118"/>
    </row>
    <row r="168" spans="1:11">
      <c r="A168" s="2">
        <v>7.9</v>
      </c>
      <c r="B168" s="2">
        <v>-51.937717925950899</v>
      </c>
      <c r="C168" s="119">
        <v>-109.904</v>
      </c>
      <c r="D168" s="118"/>
      <c r="H168" s="119"/>
      <c r="J168" s="118"/>
      <c r="K168" s="118"/>
    </row>
    <row r="169" spans="1:11">
      <c r="A169" s="2">
        <v>7.92</v>
      </c>
      <c r="B169" s="2">
        <v>-51.920493518976897</v>
      </c>
      <c r="C169" s="119">
        <v>-114.561833333333</v>
      </c>
      <c r="D169" s="118"/>
      <c r="H169" s="119"/>
      <c r="J169" s="118"/>
      <c r="K169" s="118"/>
    </row>
    <row r="170" spans="1:11">
      <c r="A170" s="2">
        <v>7.95</v>
      </c>
      <c r="B170" s="2">
        <v>-51.894607275426999</v>
      </c>
      <c r="C170" s="119">
        <v>-114.343</v>
      </c>
      <c r="D170" s="118"/>
      <c r="H170" s="119"/>
      <c r="J170" s="118"/>
      <c r="K170" s="118"/>
    </row>
    <row r="171" spans="1:11">
      <c r="A171" s="2">
        <v>8</v>
      </c>
      <c r="B171" s="2">
        <v>-51.851497847668803</v>
      </c>
      <c r="C171" s="119">
        <v>-116.7607</v>
      </c>
      <c r="D171" s="118"/>
      <c r="H171" s="119"/>
      <c r="J171" s="118"/>
      <c r="K171" s="118"/>
    </row>
    <row r="172" spans="1:11">
      <c r="A172" s="2">
        <v>8.0299999999999994</v>
      </c>
      <c r="B172" s="2">
        <v>-51.825512777730196</v>
      </c>
      <c r="C172" s="119">
        <v>-120.4646</v>
      </c>
      <c r="D172" s="118"/>
      <c r="H172" s="119"/>
      <c r="J172" s="118"/>
      <c r="K172" s="118"/>
    </row>
    <row r="173" spans="1:11">
      <c r="A173" s="2">
        <v>8.1</v>
      </c>
      <c r="B173" s="2">
        <v>-51.764982658418901</v>
      </c>
      <c r="C173" s="119">
        <v>-116.66970000000001</v>
      </c>
      <c r="D173" s="118"/>
      <c r="H173" s="119"/>
      <c r="J173" s="118"/>
      <c r="K173" s="118"/>
    </row>
    <row r="174" spans="1:11">
      <c r="A174" s="2">
        <v>8.14</v>
      </c>
      <c r="B174" s="2">
        <v>-51.730337950738097</v>
      </c>
      <c r="C174" s="119">
        <v>-124.6241</v>
      </c>
      <c r="D174" s="118"/>
      <c r="H174" s="119"/>
      <c r="J174" s="118"/>
      <c r="K174" s="118"/>
    </row>
    <row r="175" spans="1:11">
      <c r="A175" s="2">
        <v>8.15</v>
      </c>
      <c r="B175" s="2">
        <v>-51.721576895911703</v>
      </c>
      <c r="C175" s="119">
        <v>-114.87269999999999</v>
      </c>
      <c r="D175" s="118"/>
      <c r="H175" s="119"/>
      <c r="J175" s="118"/>
      <c r="K175" s="118"/>
    </row>
    <row r="176" spans="1:11">
      <c r="A176" s="2">
        <v>8.25</v>
      </c>
      <c r="B176" s="2">
        <v>-51.634769032594299</v>
      </c>
      <c r="C176" s="119">
        <v>-124.2702</v>
      </c>
      <c r="D176" s="118"/>
      <c r="H176" s="119"/>
      <c r="J176" s="118"/>
      <c r="K176" s="118"/>
    </row>
    <row r="177" spans="1:11">
      <c r="A177" s="2">
        <v>8.36</v>
      </c>
      <c r="B177" s="2">
        <v>-51.539006017892703</v>
      </c>
      <c r="C177" s="119">
        <v>-151.7527</v>
      </c>
      <c r="D177" s="118"/>
      <c r="H177" s="119"/>
      <c r="J177" s="118"/>
      <c r="K177" s="118"/>
    </row>
    <row r="178" spans="1:11">
      <c r="A178" s="2">
        <v>8.4700000000000006</v>
      </c>
      <c r="B178" s="2">
        <v>-51.442848901227002</v>
      </c>
      <c r="C178" s="119">
        <v>-148.08414999999999</v>
      </c>
      <c r="D178" s="118"/>
      <c r="H178" s="119"/>
      <c r="J178" s="118"/>
      <c r="K178" s="118"/>
    </row>
    <row r="179" spans="1:11">
      <c r="A179" s="2">
        <v>8.58</v>
      </c>
      <c r="B179" s="2">
        <v>-51.346497677191202</v>
      </c>
      <c r="C179" s="119">
        <v>-131.35310000000001</v>
      </c>
      <c r="D179" s="118"/>
      <c r="H179" s="119"/>
      <c r="J179" s="118"/>
      <c r="K179" s="118"/>
    </row>
    <row r="180" spans="1:11">
      <c r="A180" s="2">
        <v>8.69</v>
      </c>
      <c r="B180" s="2">
        <v>-51.249852340379</v>
      </c>
      <c r="C180" s="119">
        <v>-137.52275</v>
      </c>
      <c r="D180" s="118"/>
      <c r="H180" s="119"/>
      <c r="J180" s="118"/>
      <c r="K180" s="118"/>
    </row>
    <row r="181" spans="1:11">
      <c r="A181" s="2">
        <v>8.8000000000000007</v>
      </c>
      <c r="B181" s="2">
        <v>-51.152912885384303</v>
      </c>
      <c r="C181" s="119">
        <v>-141.85773333333299</v>
      </c>
      <c r="D181" s="118"/>
      <c r="H181" s="119"/>
      <c r="J181" s="118"/>
      <c r="K181" s="118"/>
    </row>
    <row r="182" spans="1:11">
      <c r="A182" s="2">
        <v>8.85</v>
      </c>
      <c r="B182" s="2">
        <v>-51.108724166963299</v>
      </c>
      <c r="C182" s="119">
        <v>-140.86959999999999</v>
      </c>
      <c r="D182" s="118"/>
      <c r="H182" s="119"/>
      <c r="J182" s="118"/>
      <c r="K182" s="118"/>
    </row>
    <row r="183" spans="1:11">
      <c r="A183" s="2">
        <v>8.9</v>
      </c>
      <c r="B183" s="2">
        <v>-51.064536662169097</v>
      </c>
      <c r="C183" s="119">
        <v>-145.4093</v>
      </c>
      <c r="D183" s="118"/>
      <c r="H183" s="119"/>
      <c r="J183" s="118"/>
      <c r="K183" s="118"/>
    </row>
    <row r="184" spans="1:11">
      <c r="A184" s="2">
        <v>8.91</v>
      </c>
      <c r="B184" s="2">
        <v>-51.055679306800798</v>
      </c>
      <c r="C184" s="119">
        <v>-150.92115000000001</v>
      </c>
      <c r="D184" s="118"/>
      <c r="H184" s="119"/>
      <c r="J184" s="118"/>
      <c r="K184" s="118"/>
    </row>
    <row r="185" spans="1:11">
      <c r="A185" s="2">
        <v>8.9499999999999993</v>
      </c>
      <c r="B185" s="2">
        <v>-51.020250370493997</v>
      </c>
      <c r="C185" s="119">
        <v>-150.0367</v>
      </c>
      <c r="D185" s="118"/>
      <c r="H185" s="119"/>
      <c r="J185" s="118"/>
      <c r="K185" s="118"/>
    </row>
    <row r="186" spans="1:11">
      <c r="A186" s="2">
        <v>9</v>
      </c>
      <c r="B186" s="2">
        <v>-50.975865291430402</v>
      </c>
      <c r="C186" s="119">
        <v>-158.16069999999999</v>
      </c>
      <c r="D186" s="118"/>
      <c r="H186" s="119"/>
      <c r="J186" s="118"/>
      <c r="K186" s="118"/>
    </row>
    <row r="187" spans="1:11">
      <c r="A187" s="2">
        <v>9.02</v>
      </c>
      <c r="B187" s="2">
        <v>-50.958151599222397</v>
      </c>
      <c r="C187" s="119">
        <v>-167.61834999999999</v>
      </c>
      <c r="D187" s="118"/>
      <c r="H187" s="119"/>
      <c r="J187" s="118"/>
      <c r="K187" s="118"/>
    </row>
    <row r="188" spans="1:11">
      <c r="A188" s="2">
        <v>9.0500000000000007</v>
      </c>
      <c r="B188" s="2">
        <v>-50.931481424470398</v>
      </c>
      <c r="C188" s="119">
        <v>-165.60890000000001</v>
      </c>
      <c r="D188" s="118"/>
      <c r="H188" s="119"/>
      <c r="J188" s="118"/>
      <c r="K188" s="118"/>
    </row>
    <row r="189" spans="1:11">
      <c r="A189" s="2">
        <v>9.1300000000000008</v>
      </c>
      <c r="B189" s="2">
        <v>-50.860329757242901</v>
      </c>
      <c r="C189" s="119">
        <v>-166.60040000000001</v>
      </c>
      <c r="D189" s="118"/>
      <c r="H189" s="119"/>
      <c r="J189" s="118"/>
      <c r="K189" s="118"/>
    </row>
    <row r="190" spans="1:11">
      <c r="A190" s="2">
        <v>9.24</v>
      </c>
      <c r="B190" s="2">
        <v>-50.762213775456097</v>
      </c>
      <c r="C190" s="119">
        <v>-143.95750000000001</v>
      </c>
      <c r="D190" s="118"/>
      <c r="H190" s="119"/>
      <c r="J190" s="118"/>
      <c r="K190" s="118"/>
    </row>
    <row r="191" spans="1:11">
      <c r="A191" s="2">
        <v>9.35</v>
      </c>
      <c r="B191" s="2">
        <v>-50.663803648455797</v>
      </c>
      <c r="C191" s="119">
        <v>-145.1876</v>
      </c>
      <c r="D191" s="118"/>
      <c r="H191" s="119"/>
      <c r="J191" s="118"/>
      <c r="K191" s="118"/>
    </row>
    <row r="192" spans="1:11">
      <c r="A192" s="2">
        <v>9.4600000000000009</v>
      </c>
      <c r="B192" s="2">
        <v>-50.565099370835902</v>
      </c>
      <c r="C192" s="119">
        <v>-153.2525</v>
      </c>
      <c r="D192" s="118"/>
      <c r="H192" s="119"/>
      <c r="J192" s="118"/>
      <c r="K192" s="118"/>
    </row>
    <row r="193" spans="1:11">
      <c r="A193" s="2">
        <v>9.57</v>
      </c>
      <c r="B193" s="2">
        <v>-50.466200937190202</v>
      </c>
      <c r="C193" s="119">
        <v>-162.62135000000001</v>
      </c>
      <c r="D193" s="118"/>
      <c r="H193" s="119"/>
      <c r="J193" s="118"/>
      <c r="K193" s="118"/>
    </row>
    <row r="194" spans="1:11">
      <c r="A194" s="2">
        <v>9.68</v>
      </c>
      <c r="B194" s="2">
        <v>-50.367008342112499</v>
      </c>
      <c r="C194" s="119">
        <v>-156.92019999999999</v>
      </c>
      <c r="D194" s="118"/>
      <c r="H194" s="119"/>
      <c r="J194" s="118"/>
      <c r="K194" s="118"/>
    </row>
    <row r="195" spans="1:11">
      <c r="A195" s="2">
        <v>9.7899999999999991</v>
      </c>
      <c r="B195" s="2">
        <v>-50.267321580196501</v>
      </c>
      <c r="C195" s="119">
        <v>-140.91810000000001</v>
      </c>
      <c r="D195" s="118"/>
      <c r="H195" s="119"/>
      <c r="J195" s="118"/>
      <c r="K195" s="118"/>
    </row>
    <row r="196" spans="1:11">
      <c r="A196" s="2">
        <v>9.9</v>
      </c>
      <c r="B196" s="2">
        <v>-50.167340646036202</v>
      </c>
      <c r="C196" s="119">
        <v>-137.37055000000001</v>
      </c>
      <c r="D196" s="118"/>
      <c r="H196" s="119"/>
      <c r="J196" s="118"/>
      <c r="K196" s="118"/>
    </row>
    <row r="197" spans="1:11">
      <c r="A197" s="2">
        <v>10.01</v>
      </c>
      <c r="B197" s="2">
        <v>-50.066765534225397</v>
      </c>
      <c r="C197" s="119">
        <v>-133.06725</v>
      </c>
      <c r="D197" s="118"/>
      <c r="H197" s="119"/>
      <c r="J197" s="118"/>
      <c r="K197" s="118"/>
    </row>
    <row r="198" spans="1:11">
      <c r="A198" s="2">
        <v>10.119999999999999</v>
      </c>
      <c r="B198" s="2">
        <v>-49.965896239357797</v>
      </c>
      <c r="C198" s="119">
        <v>-147.23175000000001</v>
      </c>
      <c r="D198" s="118"/>
      <c r="H198" s="119"/>
      <c r="J198" s="118"/>
      <c r="K198" s="118"/>
    </row>
    <row r="199" spans="1:11">
      <c r="A199" s="2">
        <v>10.23</v>
      </c>
      <c r="B199" s="2">
        <v>-49.864532756027202</v>
      </c>
      <c r="C199" s="119">
        <v>-135.69755000000001</v>
      </c>
      <c r="D199" s="118"/>
      <c r="H199" s="119"/>
      <c r="J199" s="118"/>
      <c r="K199" s="118"/>
    </row>
    <row r="200" spans="1:11">
      <c r="A200" s="2">
        <v>10.34</v>
      </c>
      <c r="B200" s="2">
        <v>-49.762875078827598</v>
      </c>
      <c r="C200" s="119">
        <v>-121.2625</v>
      </c>
      <c r="D200" s="118"/>
      <c r="H200" s="119"/>
      <c r="J200" s="118"/>
      <c r="K200" s="118"/>
    </row>
    <row r="201" spans="1:11">
      <c r="A201" s="2">
        <v>10.45</v>
      </c>
      <c r="B201" s="2">
        <v>-49.660923202352699</v>
      </c>
      <c r="C201" s="119">
        <v>-130.14515</v>
      </c>
      <c r="D201" s="118"/>
      <c r="H201" s="119"/>
      <c r="J201" s="118"/>
      <c r="K201" s="118"/>
    </row>
    <row r="202" spans="1:11">
      <c r="A202" s="2">
        <v>10.56</v>
      </c>
      <c r="B202" s="2">
        <v>-49.5585771211964</v>
      </c>
      <c r="C202" s="119">
        <v>-143.91235</v>
      </c>
      <c r="D202" s="118"/>
      <c r="H202" s="119"/>
      <c r="J202" s="118"/>
      <c r="K202" s="118"/>
    </row>
    <row r="203" spans="1:11">
      <c r="A203" s="2">
        <v>10.67</v>
      </c>
      <c r="B203" s="2">
        <v>-49.4559368299523</v>
      </c>
      <c r="C203" s="119">
        <v>-137.3329</v>
      </c>
      <c r="D203" s="118"/>
      <c r="H203" s="119"/>
      <c r="J203" s="118"/>
      <c r="K203" s="118"/>
    </row>
    <row r="204" spans="1:11">
      <c r="A204" s="2">
        <v>10.78</v>
      </c>
      <c r="B204" s="2">
        <v>-49.352902323214501</v>
      </c>
      <c r="C204" s="119">
        <v>-148.9288</v>
      </c>
      <c r="D204" s="118"/>
      <c r="H204" s="119"/>
      <c r="J204" s="118"/>
      <c r="K204" s="118"/>
    </row>
    <row r="205" spans="1:11">
      <c r="A205" s="2">
        <v>10.89</v>
      </c>
      <c r="B205" s="2">
        <v>-49.249973595576598</v>
      </c>
      <c r="C205" s="119">
        <v>-145.95689999999999</v>
      </c>
      <c r="D205" s="118"/>
      <c r="H205" s="119"/>
      <c r="J205" s="118"/>
      <c r="K205" s="118"/>
    </row>
    <row r="206" spans="1:11">
      <c r="A206" s="2">
        <v>11</v>
      </c>
      <c r="B206" s="2">
        <v>-49.147150641632599</v>
      </c>
      <c r="C206" s="119">
        <v>-139.27979999999999</v>
      </c>
      <c r="D206" s="118"/>
      <c r="H206" s="118"/>
    </row>
    <row r="207" spans="1:11">
      <c r="A207" s="2">
        <v>11.11</v>
      </c>
      <c r="B207" s="2">
        <v>-49.044333455976201</v>
      </c>
      <c r="C207" s="119">
        <v>-138.7362</v>
      </c>
      <c r="D207" s="118"/>
      <c r="H207" s="118"/>
    </row>
    <row r="208" spans="1:11">
      <c r="A208" s="2">
        <v>11.22</v>
      </c>
      <c r="B208" s="2">
        <v>-48.941422033201199</v>
      </c>
      <c r="C208" s="119">
        <v>-135.3792</v>
      </c>
      <c r="D208" s="118"/>
      <c r="H208" s="118"/>
    </row>
    <row r="209" spans="1:8">
      <c r="A209" s="2">
        <v>11.33</v>
      </c>
      <c r="B209" s="2">
        <v>-48.838616367901402</v>
      </c>
      <c r="C209" s="119">
        <v>-146.69104999999999</v>
      </c>
      <c r="D209" s="118"/>
      <c r="H209" s="118"/>
    </row>
    <row r="210" spans="1:8">
      <c r="A210" s="2">
        <v>11.35</v>
      </c>
      <c r="B210" s="2">
        <v>-48.819925046905297</v>
      </c>
      <c r="C210" s="119">
        <v>-148.58670000000001</v>
      </c>
      <c r="D210" s="118"/>
      <c r="H210" s="118"/>
    </row>
    <row r="211" spans="1:8">
      <c r="A211" s="2">
        <v>11.44</v>
      </c>
      <c r="B211" s="2">
        <v>-48.735716454670801</v>
      </c>
      <c r="C211" s="119">
        <v>-127.5921</v>
      </c>
      <c r="D211" s="118"/>
      <c r="H211" s="118"/>
    </row>
    <row r="212" spans="1:8">
      <c r="A212" s="2">
        <v>11.5</v>
      </c>
      <c r="B212" s="2">
        <v>-48.679646197219199</v>
      </c>
      <c r="C212" s="119">
        <v>-128.0472</v>
      </c>
      <c r="D212" s="118"/>
      <c r="H212" s="118"/>
    </row>
    <row r="213" spans="1:8">
      <c r="A213" s="2">
        <v>11.55</v>
      </c>
      <c r="B213" s="2">
        <v>-48.632822288103</v>
      </c>
      <c r="C213" s="119">
        <v>-130.72603333333299</v>
      </c>
      <c r="D213" s="118"/>
      <c r="H213" s="118"/>
    </row>
    <row r="214" spans="1:8">
      <c r="A214" s="2">
        <v>11.6</v>
      </c>
      <c r="B214" s="2">
        <v>-48.5859995651969</v>
      </c>
      <c r="C214" s="119">
        <v>-133.86279999999999</v>
      </c>
      <c r="D214" s="118"/>
      <c r="H214" s="118"/>
    </row>
    <row r="215" spans="1:8">
      <c r="A215" s="2">
        <v>11.65</v>
      </c>
      <c r="B215" s="2">
        <v>-48.539278027993198</v>
      </c>
      <c r="C215" s="119">
        <v>-133.1499</v>
      </c>
      <c r="D215" s="118"/>
      <c r="H215" s="118"/>
    </row>
    <row r="216" spans="1:8">
      <c r="A216" s="2">
        <v>11.66</v>
      </c>
      <c r="B216" s="2">
        <v>-48.529933862791999</v>
      </c>
      <c r="C216" s="119">
        <v>-133.55625000000001</v>
      </c>
      <c r="D216" s="118"/>
      <c r="H216" s="118"/>
    </row>
    <row r="217" spans="1:8">
      <c r="A217" s="2">
        <v>11.7</v>
      </c>
      <c r="B217" s="2">
        <v>-48.492457675983999</v>
      </c>
      <c r="C217" s="119">
        <v>-133.7638</v>
      </c>
      <c r="D217" s="118"/>
      <c r="H217" s="118"/>
    </row>
    <row r="218" spans="1:8">
      <c r="A218" s="2">
        <v>11.75</v>
      </c>
      <c r="B218" s="2">
        <v>-48.445638508661801</v>
      </c>
      <c r="C218" s="119">
        <v>-135.53620000000001</v>
      </c>
      <c r="D218" s="118"/>
      <c r="H218" s="118"/>
    </row>
    <row r="219" spans="1:8">
      <c r="A219" s="2">
        <v>11.77</v>
      </c>
      <c r="B219" s="2">
        <v>-48.426951173331503</v>
      </c>
      <c r="C219" s="119">
        <v>-140.81604999999999</v>
      </c>
      <c r="D219" s="118"/>
      <c r="H219" s="118"/>
    </row>
    <row r="220" spans="1:8">
      <c r="A220" s="2">
        <v>11.8</v>
      </c>
      <c r="B220" s="2">
        <v>-48.398820525518801</v>
      </c>
      <c r="C220" s="119">
        <v>-140.0547</v>
      </c>
      <c r="D220" s="118"/>
      <c r="H220" s="118"/>
    </row>
    <row r="221" spans="1:8">
      <c r="A221" s="2">
        <v>11.85</v>
      </c>
      <c r="B221" s="2">
        <v>-48.352103726047197</v>
      </c>
      <c r="C221" s="119">
        <v>-147.0684</v>
      </c>
      <c r="D221" s="118"/>
      <c r="H221" s="118"/>
    </row>
    <row r="222" spans="1:8">
      <c r="A222" s="2">
        <v>11.88</v>
      </c>
      <c r="B222" s="2">
        <v>-48.323974214315399</v>
      </c>
      <c r="C222" s="119">
        <v>-154.39795000000001</v>
      </c>
      <c r="D222" s="118"/>
      <c r="H222" s="118"/>
    </row>
    <row r="223" spans="1:8">
      <c r="A223" s="2">
        <v>11.9</v>
      </c>
      <c r="B223" s="2">
        <v>-48.305288109739401</v>
      </c>
      <c r="C223" s="119">
        <v>-151.2568</v>
      </c>
      <c r="D223" s="118"/>
      <c r="H223" s="118"/>
    </row>
    <row r="224" spans="1:8">
      <c r="A224" s="2">
        <v>11.95</v>
      </c>
      <c r="B224" s="2">
        <v>-48.258473676087597</v>
      </c>
      <c r="C224" s="119">
        <v>-150.03229999999999</v>
      </c>
      <c r="D224" s="118"/>
      <c r="H224" s="118"/>
    </row>
    <row r="225" spans="1:8">
      <c r="A225" s="2">
        <v>11.99</v>
      </c>
      <c r="B225" s="2">
        <v>-48.221002980337403</v>
      </c>
      <c r="C225" s="119">
        <v>-141.59835000000001</v>
      </c>
      <c r="D225" s="118"/>
      <c r="H225" s="118"/>
    </row>
    <row r="226" spans="1:8">
      <c r="A226" s="2">
        <v>12</v>
      </c>
      <c r="B226" s="2">
        <v>-48.211660424584203</v>
      </c>
      <c r="C226" s="119">
        <v>-145.5204</v>
      </c>
      <c r="D226" s="118"/>
      <c r="H226" s="118"/>
    </row>
    <row r="227" spans="1:8">
      <c r="A227" s="2">
        <v>12.05</v>
      </c>
      <c r="B227" s="2">
        <v>-48.164748354721297</v>
      </c>
      <c r="C227" s="119">
        <v>-139.97550000000001</v>
      </c>
      <c r="D227" s="118"/>
      <c r="H227" s="118"/>
    </row>
    <row r="228" spans="1:8">
      <c r="A228" s="2">
        <v>12.1</v>
      </c>
      <c r="B228" s="2">
        <v>-48.118037465991399</v>
      </c>
      <c r="C228" s="119">
        <v>-129.69013333333299</v>
      </c>
      <c r="D228" s="118"/>
      <c r="H228" s="118"/>
    </row>
    <row r="229" spans="1:8">
      <c r="A229" s="2">
        <v>12.15</v>
      </c>
      <c r="B229" s="2">
        <v>-48.071227757886597</v>
      </c>
      <c r="C229" s="119">
        <v>-128.36080000000001</v>
      </c>
      <c r="D229" s="118"/>
      <c r="H229" s="118"/>
    </row>
    <row r="230" spans="1:8">
      <c r="A230" s="2">
        <v>12.2</v>
      </c>
      <c r="B230" s="2">
        <v>-48.024419229899202</v>
      </c>
      <c r="C230" s="119">
        <v>-131.1662</v>
      </c>
      <c r="D230" s="118"/>
      <c r="H230" s="118"/>
    </row>
    <row r="231" spans="1:8">
      <c r="A231" s="2">
        <v>12.21</v>
      </c>
      <c r="B231" s="2">
        <v>-48.015077665871203</v>
      </c>
      <c r="C231" s="119">
        <v>-138.2602</v>
      </c>
      <c r="D231" s="118"/>
      <c r="H231" s="118"/>
    </row>
    <row r="232" spans="1:8">
      <c r="A232" s="2">
        <v>12.25</v>
      </c>
      <c r="B232" s="2">
        <v>-47.9777118815216</v>
      </c>
      <c r="C232" s="119">
        <v>-140.44749999999999</v>
      </c>
      <c r="D232" s="118"/>
      <c r="H232" s="118"/>
    </row>
    <row r="233" spans="1:8">
      <c r="A233" s="2">
        <v>12.3</v>
      </c>
      <c r="B233" s="2">
        <v>-47.930905712246002</v>
      </c>
      <c r="C233" s="119">
        <v>-147.37870000000001</v>
      </c>
      <c r="D233" s="118"/>
      <c r="H233" s="118"/>
    </row>
    <row r="234" spans="1:8">
      <c r="A234" s="2">
        <v>12.32</v>
      </c>
      <c r="B234" s="2">
        <v>-47.9121235745706</v>
      </c>
      <c r="C234" s="119">
        <v>-152.05869999999999</v>
      </c>
      <c r="D234" s="118"/>
      <c r="H234" s="118"/>
    </row>
    <row r="235" spans="1:8">
      <c r="A235" s="2">
        <v>12.35</v>
      </c>
      <c r="B235" s="2">
        <v>-47.8841007215647</v>
      </c>
      <c r="C235" s="119">
        <v>-151.0291</v>
      </c>
      <c r="D235" s="118"/>
      <c r="H235" s="118"/>
    </row>
    <row r="236" spans="1:8">
      <c r="A236" s="2">
        <v>12.4</v>
      </c>
      <c r="B236" s="2">
        <v>-47.83719690897</v>
      </c>
      <c r="C236" s="119">
        <v>-149.85079999999999</v>
      </c>
      <c r="D236" s="118"/>
      <c r="H236" s="118"/>
    </row>
    <row r="237" spans="1:8">
      <c r="A237" s="2">
        <v>12.43</v>
      </c>
      <c r="B237" s="2">
        <v>-47.809075186683501</v>
      </c>
      <c r="C237" s="119">
        <v>-147.42949999999999</v>
      </c>
      <c r="D237" s="118"/>
      <c r="H237" s="118"/>
    </row>
    <row r="238" spans="1:8">
      <c r="A238" s="2">
        <v>12.45</v>
      </c>
      <c r="B238" s="2">
        <v>-47.790294273954103</v>
      </c>
      <c r="C238" s="119">
        <v>-146.68219999999999</v>
      </c>
      <c r="D238" s="118"/>
      <c r="H238" s="118"/>
    </row>
    <row r="239" spans="1:8">
      <c r="A239" s="2">
        <v>12.5</v>
      </c>
      <c r="B239" s="2">
        <v>-47.743392816009397</v>
      </c>
      <c r="C239" s="119">
        <v>-147.042</v>
      </c>
      <c r="D239" s="118"/>
      <c r="H239" s="118"/>
    </row>
    <row r="240" spans="1:8">
      <c r="A240" s="2">
        <v>12.54</v>
      </c>
      <c r="B240" s="2">
        <v>-47.705732496803599</v>
      </c>
      <c r="C240" s="119">
        <v>-145.8015</v>
      </c>
      <c r="D240" s="118"/>
      <c r="H240" s="118"/>
    </row>
    <row r="241" spans="1:8">
      <c r="A241" s="2">
        <v>12.55</v>
      </c>
      <c r="B241" s="2">
        <v>-47.6962925346281</v>
      </c>
      <c r="C241" s="119">
        <v>-143.7216</v>
      </c>
      <c r="D241" s="118"/>
      <c r="H241" s="118"/>
    </row>
    <row r="242" spans="1:8">
      <c r="A242" s="2">
        <v>12.6</v>
      </c>
      <c r="B242" s="2">
        <v>-47.6491934293024</v>
      </c>
      <c r="C242" s="119">
        <v>-142.50040000000001</v>
      </c>
      <c r="D242" s="118"/>
      <c r="H242" s="118"/>
    </row>
    <row r="243" spans="1:8">
      <c r="A243" s="2">
        <v>12.63</v>
      </c>
      <c r="B243" s="2">
        <v>-47.620974530402599</v>
      </c>
      <c r="C243" s="119">
        <v>-130.31530000000001</v>
      </c>
      <c r="D243" s="118"/>
      <c r="H243" s="118"/>
    </row>
    <row r="244" spans="1:8">
      <c r="A244" s="2">
        <v>12.65</v>
      </c>
      <c r="B244" s="2">
        <v>-47.6020954995248</v>
      </c>
      <c r="C244" s="119">
        <v>-128.08680000000001</v>
      </c>
      <c r="D244" s="118"/>
      <c r="H244" s="118"/>
    </row>
    <row r="245" spans="1:8">
      <c r="A245" s="2">
        <v>12.7</v>
      </c>
      <c r="B245" s="2">
        <v>-47.554998744787497</v>
      </c>
      <c r="C245" s="119">
        <v>-127.057</v>
      </c>
      <c r="D245" s="118"/>
      <c r="H245" s="118"/>
    </row>
    <row r="246" spans="1:8">
      <c r="A246" s="2">
        <v>12.74</v>
      </c>
      <c r="B246" s="2">
        <v>-47.517242186685401</v>
      </c>
      <c r="C246" s="119">
        <v>-126.67700000000001</v>
      </c>
      <c r="D246" s="118"/>
      <c r="H246" s="118"/>
    </row>
    <row r="247" spans="1:8">
      <c r="A247" s="2">
        <v>12.75</v>
      </c>
      <c r="B247" s="2">
        <v>-47.507803164582697</v>
      </c>
      <c r="C247" s="119">
        <v>-126.6247</v>
      </c>
      <c r="D247" s="118"/>
      <c r="H247" s="118"/>
    </row>
    <row r="248" spans="1:8">
      <c r="A248" s="2">
        <v>12.8</v>
      </c>
      <c r="B248" s="2">
        <v>-47.460508758402703</v>
      </c>
      <c r="C248" s="119">
        <v>-127.8492</v>
      </c>
      <c r="D248" s="118"/>
      <c r="H248" s="118"/>
    </row>
    <row r="249" spans="1:8">
      <c r="A249" s="2">
        <v>12.85</v>
      </c>
      <c r="B249" s="2">
        <v>-47.413215525739801</v>
      </c>
      <c r="C249" s="119">
        <v>-143.12176666666701</v>
      </c>
      <c r="D249" s="118"/>
      <c r="H249" s="118"/>
    </row>
    <row r="250" spans="1:8">
      <c r="A250" s="2">
        <v>12.9</v>
      </c>
      <c r="B250" s="2">
        <v>-47.365823466086397</v>
      </c>
      <c r="C250" s="119">
        <v>-159.10560000000001</v>
      </c>
      <c r="D250" s="118"/>
      <c r="H250" s="118"/>
    </row>
    <row r="251" spans="1:8">
      <c r="A251" s="2">
        <v>12.95</v>
      </c>
      <c r="B251" s="2">
        <v>-47.318432578934598</v>
      </c>
      <c r="C251" s="119">
        <v>-177.86609999999999</v>
      </c>
      <c r="D251" s="118"/>
      <c r="H251" s="118"/>
    </row>
    <row r="252" spans="1:8">
      <c r="A252" s="2">
        <v>12.96</v>
      </c>
      <c r="B252" s="2">
        <v>-47.308994542159702</v>
      </c>
      <c r="C252" s="119">
        <v>-185.24860000000001</v>
      </c>
      <c r="D252" s="118"/>
      <c r="H252" s="118"/>
    </row>
    <row r="253" spans="1:8">
      <c r="A253" s="2">
        <v>13</v>
      </c>
      <c r="B253" s="2">
        <v>-47.270942863776703</v>
      </c>
      <c r="C253" s="119">
        <v>-182.91589999999999</v>
      </c>
      <c r="D253" s="118"/>
      <c r="H253" s="118"/>
    </row>
    <row r="254" spans="1:8">
      <c r="A254" s="2">
        <v>13.05</v>
      </c>
      <c r="B254" s="2">
        <v>-47.223454320105198</v>
      </c>
      <c r="C254" s="119">
        <v>-178.22579999999999</v>
      </c>
      <c r="D254" s="118"/>
      <c r="H254" s="118"/>
    </row>
    <row r="255" spans="1:8">
      <c r="A255" s="2">
        <v>13.07</v>
      </c>
      <c r="B255" s="2">
        <v>-47.204379230538898</v>
      </c>
      <c r="C255" s="119">
        <v>-155.60454999999999</v>
      </c>
      <c r="D255" s="118"/>
      <c r="H255" s="118"/>
    </row>
    <row r="256" spans="1:8">
      <c r="A256" s="2">
        <v>13.1</v>
      </c>
      <c r="B256" s="2">
        <v>-47.175866947412104</v>
      </c>
      <c r="C256" s="119">
        <v>-159.15180000000001</v>
      </c>
      <c r="D256" s="118"/>
      <c r="H256" s="118"/>
    </row>
    <row r="257" spans="1:8">
      <c r="A257" s="2">
        <v>13.15</v>
      </c>
      <c r="B257" s="2">
        <v>-47.128080745189799</v>
      </c>
      <c r="C257" s="119">
        <v>-142.63900000000001</v>
      </c>
      <c r="D257" s="118"/>
      <c r="H257" s="118"/>
    </row>
    <row r="258" spans="1:8">
      <c r="A258" s="2">
        <v>13.2</v>
      </c>
      <c r="B258" s="2">
        <v>-47.080295712930699</v>
      </c>
      <c r="C258" s="119">
        <v>-132.86035000000001</v>
      </c>
      <c r="D258" s="118"/>
      <c r="H258" s="118"/>
    </row>
    <row r="259" spans="1:8">
      <c r="A259" s="2">
        <v>13.25</v>
      </c>
      <c r="B259" s="2">
        <v>-47.032411850126898</v>
      </c>
      <c r="C259" s="119">
        <v>-128.0703</v>
      </c>
      <c r="D259" s="118"/>
      <c r="H259" s="118"/>
    </row>
    <row r="260" spans="1:8">
      <c r="A260" s="2">
        <v>13.3</v>
      </c>
      <c r="B260" s="2">
        <v>-46.9844291562707</v>
      </c>
      <c r="C260" s="119">
        <v>-131.31479999999999</v>
      </c>
      <c r="D260" s="118"/>
      <c r="H260" s="118"/>
    </row>
    <row r="261" spans="1:8">
      <c r="A261" s="2">
        <v>13.31</v>
      </c>
      <c r="B261" s="2">
        <v>-46.974792757728501</v>
      </c>
      <c r="C261" s="119">
        <v>-131.17949999999999</v>
      </c>
      <c r="D261" s="118"/>
      <c r="H261" s="118"/>
    </row>
    <row r="262" spans="1:8">
      <c r="A262" s="2">
        <v>13.35</v>
      </c>
      <c r="B262" s="2">
        <v>-46.936447630854502</v>
      </c>
      <c r="C262" s="119">
        <v>-132.59870000000001</v>
      </c>
      <c r="D262" s="118"/>
      <c r="H262" s="118"/>
    </row>
    <row r="263" spans="1:8">
      <c r="A263" s="2">
        <v>13.4</v>
      </c>
      <c r="B263" s="2">
        <v>-46.888367273370498</v>
      </c>
      <c r="C263" s="119">
        <v>-131.691</v>
      </c>
      <c r="D263" s="118"/>
      <c r="H263" s="118"/>
    </row>
    <row r="264" spans="1:8">
      <c r="A264" s="2">
        <v>13.42</v>
      </c>
      <c r="B264" s="2">
        <v>-46.869195457284199</v>
      </c>
      <c r="C264" s="119">
        <v>-136.17285000000001</v>
      </c>
      <c r="D264" s="118"/>
      <c r="H264" s="118"/>
    </row>
    <row r="265" spans="1:8">
      <c r="A265" s="2">
        <v>13.45</v>
      </c>
      <c r="B265" s="2">
        <v>-46.840288083311002</v>
      </c>
      <c r="C265" s="119">
        <v>-135.32830000000001</v>
      </c>
      <c r="D265" s="118"/>
      <c r="H265" s="118"/>
    </row>
    <row r="266" spans="1:8">
      <c r="A266" s="2">
        <v>13.5</v>
      </c>
      <c r="B266" s="2">
        <v>-46.792310060168198</v>
      </c>
      <c r="C266" s="119">
        <v>-137.71789999999999</v>
      </c>
      <c r="D266" s="118"/>
      <c r="H266" s="118"/>
    </row>
    <row r="267" spans="1:8">
      <c r="A267" s="2">
        <v>13.53</v>
      </c>
      <c r="B267" s="2">
        <v>-46.763403806191498</v>
      </c>
      <c r="C267" s="119">
        <v>-139.97579999999999</v>
      </c>
      <c r="D267" s="118"/>
      <c r="H267" s="118"/>
    </row>
    <row r="268" spans="1:8">
      <c r="A268" s="2">
        <v>13.55</v>
      </c>
      <c r="B268" s="2">
        <v>-46.744233203434597</v>
      </c>
      <c r="C268" s="119">
        <v>-140.08439999999999</v>
      </c>
      <c r="D268" s="118"/>
      <c r="H268" s="118"/>
    </row>
    <row r="269" spans="1:8">
      <c r="A269" s="2">
        <v>13.6</v>
      </c>
      <c r="B269" s="2">
        <v>-46.696257512602202</v>
      </c>
      <c r="C269" s="119">
        <v>-139.49029999999999</v>
      </c>
      <c r="D269" s="118"/>
      <c r="H269" s="118"/>
    </row>
    <row r="270" spans="1:8">
      <c r="A270" s="2">
        <v>13.64</v>
      </c>
      <c r="B270" s="2">
        <v>-46.657817799044203</v>
      </c>
      <c r="C270" s="119">
        <v>-135.3014</v>
      </c>
      <c r="D270" s="118"/>
      <c r="H270" s="118"/>
    </row>
    <row r="271" spans="1:8">
      <c r="A271" s="2">
        <v>13.65</v>
      </c>
      <c r="B271" s="2">
        <v>-46.648282987163597</v>
      </c>
      <c r="C271" s="119">
        <v>-135.78049999999999</v>
      </c>
      <c r="D271" s="118"/>
      <c r="H271" s="118"/>
    </row>
    <row r="272" spans="1:8">
      <c r="A272" s="2">
        <v>13.7</v>
      </c>
      <c r="B272" s="2">
        <v>-46.600309626610702</v>
      </c>
      <c r="C272" s="119">
        <v>-132.51949999999999</v>
      </c>
      <c r="D272" s="118"/>
      <c r="H272" s="118"/>
    </row>
    <row r="273" spans="1:8">
      <c r="A273" s="2">
        <v>13.75</v>
      </c>
      <c r="B273" s="2">
        <v>-46.552337430436097</v>
      </c>
      <c r="C273" s="119">
        <v>-128.76453333333299</v>
      </c>
      <c r="D273" s="118"/>
      <c r="H273" s="118"/>
    </row>
    <row r="274" spans="1:8">
      <c r="A274" s="2">
        <v>13.8</v>
      </c>
      <c r="B274" s="2">
        <v>-46.504266398132003</v>
      </c>
      <c r="C274" s="119">
        <v>-127.9599</v>
      </c>
      <c r="D274" s="118"/>
      <c r="H274" s="118"/>
    </row>
    <row r="275" spans="1:8">
      <c r="A275" s="2">
        <v>13.85</v>
      </c>
      <c r="B275" s="2">
        <v>-46.456296529190602</v>
      </c>
      <c r="C275" s="119">
        <v>-127.2347</v>
      </c>
      <c r="D275" s="118"/>
      <c r="H275" s="118"/>
    </row>
    <row r="276" spans="1:8">
      <c r="A276" s="2">
        <v>13.86</v>
      </c>
      <c r="B276" s="2">
        <v>-46.446662694961198</v>
      </c>
      <c r="C276" s="119">
        <v>-129.37090000000001</v>
      </c>
      <c r="D276" s="118"/>
      <c r="H276" s="118"/>
    </row>
    <row r="277" spans="1:8">
      <c r="A277" s="2">
        <v>13.9</v>
      </c>
      <c r="B277" s="2">
        <v>-46.408327823104301</v>
      </c>
      <c r="C277" s="119">
        <v>-130.83439999999999</v>
      </c>
      <c r="D277" s="118"/>
      <c r="H277" s="118"/>
    </row>
    <row r="278" spans="1:8">
      <c r="A278" s="2">
        <v>13.95</v>
      </c>
      <c r="B278" s="2">
        <v>-46.3602602793652</v>
      </c>
      <c r="C278" s="119">
        <v>-136.8107</v>
      </c>
      <c r="D278" s="118"/>
      <c r="H278" s="118"/>
    </row>
    <row r="279" spans="1:8">
      <c r="A279" s="2">
        <v>13.97</v>
      </c>
      <c r="B279" s="2">
        <v>-46.341093587213102</v>
      </c>
      <c r="C279" s="119">
        <v>-143.29069999999999</v>
      </c>
      <c r="D279" s="118"/>
      <c r="H279" s="118"/>
    </row>
    <row r="280" spans="1:8">
      <c r="A280" s="2">
        <v>14</v>
      </c>
      <c r="B280" s="2">
        <v>-46.3122938974658</v>
      </c>
      <c r="C280" s="119">
        <v>-143.86490000000001</v>
      </c>
      <c r="D280" s="118"/>
      <c r="H280" s="118"/>
    </row>
    <row r="281" spans="1:8">
      <c r="A281" s="2">
        <v>14.05</v>
      </c>
      <c r="B281" s="2">
        <v>-46.264228676898199</v>
      </c>
      <c r="C281" s="119">
        <v>-149.27099999999999</v>
      </c>
      <c r="D281" s="118"/>
      <c r="H281" s="118"/>
    </row>
    <row r="282" spans="1:8">
      <c r="A282" s="2">
        <v>14.08</v>
      </c>
      <c r="B282" s="2">
        <v>-46.235430101785802</v>
      </c>
      <c r="C282" s="119">
        <v>-157.96385000000001</v>
      </c>
      <c r="D282" s="118"/>
      <c r="H282" s="118"/>
    </row>
    <row r="283" spans="1:8">
      <c r="A283" s="2">
        <v>14.1</v>
      </c>
      <c r="B283" s="2">
        <v>-46.216264617154799</v>
      </c>
      <c r="C283" s="119">
        <v>-156.04169999999999</v>
      </c>
      <c r="D283" s="118"/>
      <c r="H283" s="118"/>
    </row>
    <row r="284" spans="1:8">
      <c r="A284" s="2">
        <v>14.15</v>
      </c>
      <c r="B284" s="2">
        <v>-46.168201717727896</v>
      </c>
      <c r="C284" s="119">
        <v>-160.7457</v>
      </c>
      <c r="D284" s="118"/>
      <c r="H284" s="118"/>
    </row>
    <row r="285" spans="1:8">
      <c r="A285" s="2">
        <v>14.19</v>
      </c>
      <c r="B285" s="2">
        <v>-46.129772233273002</v>
      </c>
      <c r="C285" s="119">
        <v>-165.88184999999999</v>
      </c>
      <c r="D285" s="118"/>
      <c r="H285" s="118"/>
    </row>
    <row r="286" spans="1:8">
      <c r="A286" s="2">
        <v>14.2</v>
      </c>
      <c r="B286" s="2">
        <v>-46.120239978109701</v>
      </c>
      <c r="C286" s="119">
        <v>-166.13849999999999</v>
      </c>
      <c r="D286" s="118"/>
      <c r="H286" s="118"/>
    </row>
    <row r="287" spans="1:8">
      <c r="A287" s="2">
        <v>14.25</v>
      </c>
      <c r="B287" s="2">
        <v>-46.072179397792397</v>
      </c>
      <c r="C287" s="119">
        <v>-162.75980000000001</v>
      </c>
      <c r="D287" s="118"/>
      <c r="H287" s="118"/>
    </row>
    <row r="288" spans="1:8">
      <c r="A288" s="2">
        <v>14.3</v>
      </c>
      <c r="B288" s="2">
        <v>-46.024119976268501</v>
      </c>
      <c r="C288" s="119">
        <v>-156.345</v>
      </c>
      <c r="D288" s="118"/>
      <c r="H288" s="118"/>
    </row>
    <row r="289" spans="1:8">
      <c r="A289" s="2">
        <v>14.31</v>
      </c>
      <c r="B289" s="2">
        <v>-46.014488230974202</v>
      </c>
      <c r="C289" s="119">
        <v>-157.72255000000001</v>
      </c>
      <c r="D289" s="118"/>
      <c r="H289" s="118"/>
    </row>
    <row r="290" spans="1:8">
      <c r="A290" s="2">
        <v>14.35</v>
      </c>
      <c r="B290" s="2">
        <v>-45.976061713030198</v>
      </c>
      <c r="C290" s="119">
        <v>-152.75200000000001</v>
      </c>
      <c r="D290" s="118"/>
      <c r="H290" s="118"/>
    </row>
    <row r="291" spans="1:8">
      <c r="A291" s="2">
        <v>14.4</v>
      </c>
      <c r="B291" s="2">
        <v>-45.928004607569697</v>
      </c>
      <c r="C291" s="119">
        <v>-155.488</v>
      </c>
      <c r="D291" s="118"/>
      <c r="H291" s="118"/>
    </row>
    <row r="292" spans="1:8">
      <c r="A292" s="2">
        <v>14.42</v>
      </c>
      <c r="B292" s="2">
        <v>-45.9088420894495</v>
      </c>
      <c r="C292" s="119">
        <v>-154.9101</v>
      </c>
      <c r="D292" s="118"/>
      <c r="H292" s="118"/>
    </row>
    <row r="293" spans="1:8">
      <c r="A293" s="2">
        <v>14.45</v>
      </c>
      <c r="B293" s="2">
        <v>-45.879948659379302</v>
      </c>
      <c r="C293" s="119">
        <v>-153.31890000000001</v>
      </c>
      <c r="D293" s="118"/>
      <c r="H293" s="118"/>
    </row>
    <row r="294" spans="1:8">
      <c r="A294" s="2">
        <v>14.5</v>
      </c>
      <c r="B294" s="2">
        <v>-45.831893867951301</v>
      </c>
      <c r="C294" s="119">
        <v>-148.93809999999999</v>
      </c>
      <c r="D294" s="118"/>
      <c r="H294" s="118"/>
    </row>
    <row r="295" spans="1:8">
      <c r="A295" s="2">
        <v>14.53</v>
      </c>
      <c r="B295" s="2">
        <v>-45.803101548129298</v>
      </c>
      <c r="C295" s="119">
        <v>-126.56314999999999</v>
      </c>
      <c r="D295" s="118"/>
      <c r="H295" s="118"/>
    </row>
    <row r="296" spans="1:8">
      <c r="A296" s="2">
        <v>14.55</v>
      </c>
      <c r="B296" s="2">
        <v>-45.783840232778097</v>
      </c>
      <c r="C296" s="119">
        <v>-127.87090000000001</v>
      </c>
      <c r="D296" s="118"/>
      <c r="H296" s="118"/>
    </row>
    <row r="297" spans="1:8">
      <c r="A297" s="2">
        <v>14.6</v>
      </c>
      <c r="B297" s="2">
        <v>-45.735787753351801</v>
      </c>
      <c r="C297" s="119">
        <v>-121.2452</v>
      </c>
      <c r="D297" s="118"/>
      <c r="H297" s="118"/>
    </row>
    <row r="298" spans="1:8">
      <c r="A298" s="2">
        <v>14.64</v>
      </c>
      <c r="B298" s="2">
        <v>-45.697266601607403</v>
      </c>
      <c r="C298" s="119">
        <v>-138.53825000000001</v>
      </c>
      <c r="D298" s="118"/>
      <c r="H298" s="118"/>
    </row>
    <row r="299" spans="1:8">
      <c r="A299" s="2">
        <v>14.65</v>
      </c>
      <c r="B299" s="2">
        <v>-45.687736429164801</v>
      </c>
      <c r="C299" s="119">
        <v>-128.09180000000001</v>
      </c>
      <c r="D299" s="118"/>
      <c r="H299" s="118"/>
    </row>
    <row r="300" spans="1:8">
      <c r="A300" s="2">
        <v>14.7</v>
      </c>
      <c r="B300" s="2">
        <v>-45.639586259709297</v>
      </c>
      <c r="C300" s="119">
        <v>-145.92850000000001</v>
      </c>
      <c r="D300" s="118"/>
      <c r="H300" s="118"/>
    </row>
    <row r="301" spans="1:8">
      <c r="A301" s="2">
        <v>14.75</v>
      </c>
      <c r="B301" s="2">
        <v>-45.591537244477699</v>
      </c>
      <c r="C301" s="119">
        <v>-147.97823333333301</v>
      </c>
      <c r="D301" s="118"/>
      <c r="H301" s="118"/>
    </row>
    <row r="302" spans="1:8">
      <c r="A302" s="2">
        <v>14.8</v>
      </c>
      <c r="B302" s="2">
        <v>-45.5434893829622</v>
      </c>
      <c r="C302" s="119">
        <v>-145.83949999999999</v>
      </c>
      <c r="D302" s="118"/>
      <c r="H302" s="118"/>
    </row>
    <row r="303" spans="1:8">
      <c r="A303" s="2">
        <v>14.85</v>
      </c>
      <c r="B303" s="2">
        <v>-45.495442674655003</v>
      </c>
      <c r="C303" s="119">
        <v>-141.953</v>
      </c>
      <c r="D303" s="118"/>
      <c r="H303" s="118"/>
    </row>
    <row r="304" spans="1:8">
      <c r="A304" s="2">
        <v>14.86</v>
      </c>
      <c r="B304" s="2">
        <v>-45.485913471333902</v>
      </c>
      <c r="C304" s="119">
        <v>-140.12540000000001</v>
      </c>
      <c r="D304" s="118"/>
      <c r="H304" s="118"/>
    </row>
    <row r="305" spans="1:8">
      <c r="A305" s="2">
        <v>14.9</v>
      </c>
      <c r="B305" s="2">
        <v>-45.447397119048603</v>
      </c>
      <c r="C305" s="119">
        <v>-138.09960000000001</v>
      </c>
      <c r="D305" s="118"/>
      <c r="H305" s="118"/>
    </row>
    <row r="306" spans="1:8">
      <c r="A306" s="2">
        <v>14.95</v>
      </c>
      <c r="B306" s="2">
        <v>-45.399352715635104</v>
      </c>
      <c r="C306" s="119">
        <v>-134.26259999999999</v>
      </c>
      <c r="D306" s="118"/>
      <c r="H306" s="118"/>
    </row>
    <row r="307" spans="1:8">
      <c r="A307" s="2">
        <v>14.97</v>
      </c>
      <c r="B307" s="2">
        <v>-45.38009527677</v>
      </c>
      <c r="C307" s="119">
        <v>-131.68825000000001</v>
      </c>
      <c r="D307" s="118"/>
      <c r="H307" s="118"/>
    </row>
    <row r="308" spans="1:8">
      <c r="A308" s="2">
        <v>15</v>
      </c>
      <c r="B308" s="2">
        <v>-45.351209463906798</v>
      </c>
      <c r="C308" s="119">
        <v>-129.98060000000001</v>
      </c>
      <c r="D308" s="118"/>
      <c r="H308" s="118"/>
    </row>
    <row r="309" spans="1:8">
      <c r="A309" s="2">
        <v>15.05</v>
      </c>
      <c r="B309" s="2">
        <v>-45.303067363356</v>
      </c>
      <c r="C309" s="119">
        <v>-132.31110000000001</v>
      </c>
      <c r="D309" s="118"/>
      <c r="H309" s="118"/>
    </row>
    <row r="310" spans="1:8">
      <c r="A310" s="2">
        <v>15.08</v>
      </c>
      <c r="B310" s="2">
        <v>-45.274182655379597</v>
      </c>
      <c r="C310" s="119">
        <v>-143.65280000000001</v>
      </c>
      <c r="D310" s="118"/>
      <c r="H310" s="118"/>
    </row>
    <row r="311" spans="1:8">
      <c r="A311" s="2">
        <v>15.1</v>
      </c>
      <c r="B311" s="2">
        <v>-45.254926413475097</v>
      </c>
      <c r="C311" s="119">
        <v>-141.1224</v>
      </c>
      <c r="D311" s="118"/>
      <c r="H311" s="118"/>
    </row>
    <row r="312" spans="1:8">
      <c r="A312" s="2">
        <v>15.15</v>
      </c>
      <c r="B312" s="2">
        <v>-45.206686613756197</v>
      </c>
      <c r="C312" s="119">
        <v>-150.12479999999999</v>
      </c>
      <c r="D312" s="118"/>
      <c r="H312" s="118"/>
    </row>
    <row r="313" spans="1:8">
      <c r="A313" s="2">
        <v>15.19</v>
      </c>
      <c r="B313" s="2">
        <v>-45.168075601756598</v>
      </c>
      <c r="C313" s="119">
        <v>-159.654</v>
      </c>
      <c r="D313" s="118"/>
      <c r="H313" s="118"/>
    </row>
    <row r="314" spans="1:8">
      <c r="A314" s="2">
        <v>15.2</v>
      </c>
      <c r="B314" s="2">
        <v>-45.1584479636917</v>
      </c>
      <c r="C314" s="119">
        <v>-159.05459999999999</v>
      </c>
      <c r="D314" s="118"/>
      <c r="H314" s="118"/>
    </row>
    <row r="315" spans="1:8">
      <c r="A315" s="2">
        <v>15.25</v>
      </c>
      <c r="B315" s="2">
        <v>-45.110110462773903</v>
      </c>
      <c r="C315" s="119">
        <v>-159.37440000000001</v>
      </c>
      <c r="D315" s="118"/>
      <c r="H315" s="118"/>
    </row>
    <row r="316" spans="1:8">
      <c r="A316" s="2">
        <v>15.3</v>
      </c>
      <c r="B316" s="2">
        <v>-45.061874110494898</v>
      </c>
      <c r="C316" s="119">
        <v>-158.48366666666701</v>
      </c>
      <c r="D316" s="118"/>
      <c r="H316" s="118"/>
    </row>
    <row r="317" spans="1:8">
      <c r="A317" s="2">
        <v>15.35</v>
      </c>
      <c r="B317" s="2">
        <v>-45.0135389063472</v>
      </c>
      <c r="C317" s="119">
        <v>-157.179</v>
      </c>
      <c r="D317" s="118"/>
      <c r="H317" s="118"/>
    </row>
    <row r="318" spans="1:8">
      <c r="A318" s="2">
        <v>15.4</v>
      </c>
      <c r="B318" s="2">
        <v>-44.965204849823003</v>
      </c>
      <c r="C318" s="119">
        <v>-156.79113333333299</v>
      </c>
      <c r="D318" s="118"/>
      <c r="H318" s="118"/>
    </row>
    <row r="319" spans="1:8">
      <c r="A319" s="2">
        <v>15.45</v>
      </c>
      <c r="B319" s="2">
        <v>-44.916771940414499</v>
      </c>
      <c r="C319" s="119">
        <v>-155.9692</v>
      </c>
      <c r="D319" s="118"/>
      <c r="H319" s="118"/>
    </row>
    <row r="320" spans="1:8">
      <c r="A320" s="2">
        <v>15.5</v>
      </c>
      <c r="B320" s="2">
        <v>-44.868340177614101</v>
      </c>
      <c r="C320" s="119">
        <v>-150.83680000000001</v>
      </c>
      <c r="D320" s="118"/>
      <c r="H320" s="118"/>
    </row>
    <row r="321" spans="1:8">
      <c r="A321" s="2">
        <v>15.51</v>
      </c>
      <c r="B321" s="2">
        <v>-44.858613962602298</v>
      </c>
      <c r="C321" s="119">
        <v>-139.72120000000001</v>
      </c>
      <c r="D321" s="118"/>
      <c r="H321" s="118"/>
    </row>
    <row r="322" spans="1:8">
      <c r="A322" s="2">
        <v>15.55</v>
      </c>
      <c r="B322" s="2">
        <v>-44.819809560914102</v>
      </c>
      <c r="C322" s="119">
        <v>-140.43010000000001</v>
      </c>
      <c r="D322" s="118"/>
      <c r="H322" s="118"/>
    </row>
    <row r="323" spans="1:8">
      <c r="A323" s="2">
        <v>15.6</v>
      </c>
      <c r="B323" s="2">
        <v>-44.771180089806599</v>
      </c>
      <c r="C323" s="119">
        <v>-128.8862</v>
      </c>
      <c r="D323" s="118"/>
      <c r="H323" s="118"/>
    </row>
    <row r="324" spans="1:8">
      <c r="A324" s="2">
        <v>15.62</v>
      </c>
      <c r="B324" s="2">
        <v>-44.751728622015897</v>
      </c>
      <c r="C324" s="119">
        <v>-120.1379</v>
      </c>
      <c r="D324" s="118"/>
      <c r="H324" s="118"/>
    </row>
    <row r="325" spans="1:8">
      <c r="A325" s="2">
        <v>15.65</v>
      </c>
      <c r="B325" s="2">
        <v>-44.7224517637841</v>
      </c>
      <c r="C325" s="119">
        <v>-120.41119999999999</v>
      </c>
      <c r="D325" s="118"/>
      <c r="H325" s="118"/>
    </row>
    <row r="326" spans="1:8">
      <c r="A326" s="2">
        <v>15.7</v>
      </c>
      <c r="B326" s="2">
        <v>-44.673624582338697</v>
      </c>
      <c r="C326" s="119">
        <v>-116.00069999999999</v>
      </c>
      <c r="D326" s="118"/>
      <c r="H326" s="118"/>
    </row>
    <row r="327" spans="1:8">
      <c r="A327" s="2">
        <v>15.73</v>
      </c>
      <c r="B327" s="2">
        <v>-44.644348822657399</v>
      </c>
      <c r="C327" s="119">
        <v>-117.90309999999999</v>
      </c>
      <c r="D327" s="118"/>
      <c r="H327" s="118"/>
    </row>
    <row r="328" spans="1:8">
      <c r="A328" s="2">
        <v>15.75</v>
      </c>
      <c r="B328" s="2">
        <v>-44.624698544962797</v>
      </c>
      <c r="C328" s="119">
        <v>-117.1874</v>
      </c>
      <c r="D328" s="118"/>
      <c r="H328" s="118"/>
    </row>
    <row r="329" spans="1:8">
      <c r="A329" s="2">
        <v>15.8</v>
      </c>
      <c r="B329" s="2">
        <v>-44.575673651148698</v>
      </c>
      <c r="C329" s="119">
        <v>-125.35250000000001</v>
      </c>
      <c r="D329" s="118"/>
      <c r="H329" s="118"/>
    </row>
    <row r="330" spans="1:8">
      <c r="A330" s="2">
        <v>15.84</v>
      </c>
      <c r="B330" s="2">
        <v>-44.536274559120699</v>
      </c>
      <c r="C330" s="119">
        <v>-139.01275000000001</v>
      </c>
      <c r="D330" s="118"/>
      <c r="H330" s="118"/>
    </row>
    <row r="331" spans="1:8">
      <c r="A331" s="2">
        <v>15.85</v>
      </c>
      <c r="B331" s="2">
        <v>-44.526449900388599</v>
      </c>
      <c r="C331" s="119">
        <v>-130.17840000000001</v>
      </c>
      <c r="D331" s="118"/>
      <c r="H331" s="118"/>
    </row>
    <row r="332" spans="1:8">
      <c r="A332" s="2">
        <v>15.9</v>
      </c>
      <c r="B332" s="2">
        <v>-44.477227292174803</v>
      </c>
      <c r="C332" s="119">
        <v>-140.65100000000001</v>
      </c>
      <c r="D332" s="118"/>
      <c r="H332" s="118"/>
    </row>
    <row r="333" spans="1:8">
      <c r="A333" s="2">
        <v>15.95</v>
      </c>
      <c r="B333" s="2">
        <v>-44.427905825999602</v>
      </c>
      <c r="C333" s="119">
        <v>-157.529666666667</v>
      </c>
      <c r="D333" s="118"/>
      <c r="H333" s="118"/>
    </row>
    <row r="334" spans="1:8">
      <c r="A334" s="2">
        <v>16</v>
      </c>
      <c r="B334" s="2">
        <v>-44.378585501355303</v>
      </c>
      <c r="C334" s="119">
        <v>-157.74600000000001</v>
      </c>
      <c r="D334" s="118"/>
      <c r="H334" s="118"/>
    </row>
    <row r="335" spans="1:8">
      <c r="A335" s="2">
        <v>16.05</v>
      </c>
      <c r="B335" s="2">
        <v>-44.329266317734103</v>
      </c>
      <c r="C335" s="119">
        <v>-158.24369999999999</v>
      </c>
      <c r="D335" s="118"/>
      <c r="H335" s="118"/>
    </row>
    <row r="336" spans="1:8">
      <c r="A336" s="2">
        <v>16.059999999999999</v>
      </c>
      <c r="B336" s="2">
        <v>-44.319442617887901</v>
      </c>
      <c r="C336" s="119">
        <v>-155.90485000000001</v>
      </c>
      <c r="D336" s="118"/>
      <c r="H336" s="118"/>
    </row>
    <row r="337" spans="1:8">
      <c r="A337" s="2">
        <v>16.100000000000001</v>
      </c>
      <c r="B337" s="2">
        <v>-44.279948274628303</v>
      </c>
      <c r="C337" s="119">
        <v>-154.93090000000001</v>
      </c>
      <c r="D337" s="118"/>
      <c r="H337" s="118"/>
    </row>
    <row r="338" spans="1:8">
      <c r="A338" s="2">
        <v>16.149999999999999</v>
      </c>
      <c r="B338" s="2">
        <v>-44.230631371530301</v>
      </c>
      <c r="C338" s="119">
        <v>-144.67910000000001</v>
      </c>
      <c r="D338" s="118"/>
      <c r="H338" s="118"/>
    </row>
    <row r="339" spans="1:8">
      <c r="A339" s="2">
        <v>16.170000000000002</v>
      </c>
      <c r="B339" s="2">
        <v>-44.210884929379603</v>
      </c>
      <c r="C339" s="119">
        <v>-139.41194999999999</v>
      </c>
      <c r="D339" s="118"/>
      <c r="H339" s="118"/>
    </row>
    <row r="340" spans="1:8">
      <c r="A340" s="2">
        <v>16.2</v>
      </c>
      <c r="B340" s="2">
        <v>-44.181415607932301</v>
      </c>
      <c r="C340" s="119">
        <v>-139.11160000000001</v>
      </c>
      <c r="D340" s="118"/>
      <c r="H340" s="118"/>
    </row>
    <row r="341" spans="1:8">
      <c r="A341" s="2">
        <v>16.25</v>
      </c>
      <c r="B341" s="2">
        <v>-44.132100983326602</v>
      </c>
      <c r="C341" s="119">
        <v>-135.35040000000001</v>
      </c>
      <c r="D341" s="118"/>
      <c r="H341" s="118"/>
    </row>
    <row r="342" spans="1:8">
      <c r="A342" s="2">
        <v>16.28</v>
      </c>
      <c r="B342" s="2">
        <v>-44.102532755068196</v>
      </c>
      <c r="C342" s="119">
        <v>-133.15940000000001</v>
      </c>
      <c r="D342" s="118"/>
      <c r="H342" s="118"/>
    </row>
    <row r="343" spans="1:8">
      <c r="A343" s="2">
        <v>16.3</v>
      </c>
      <c r="B343" s="2">
        <v>-44.082887497205398</v>
      </c>
      <c r="C343" s="119">
        <v>-130.93</v>
      </c>
      <c r="D343" s="118"/>
      <c r="H343" s="118"/>
    </row>
    <row r="344" spans="1:8">
      <c r="A344" s="2">
        <v>16.350000000000001</v>
      </c>
      <c r="B344" s="2">
        <v>-44.0335751490611</v>
      </c>
      <c r="C344" s="119">
        <v>-131.1343</v>
      </c>
      <c r="D344" s="118"/>
      <c r="H344" s="118"/>
    </row>
    <row r="345" spans="1:8">
      <c r="A345" s="2">
        <v>16.39</v>
      </c>
      <c r="B345" s="2">
        <v>-43.994186089547803</v>
      </c>
      <c r="C345" s="119">
        <v>-124.81744999999999</v>
      </c>
      <c r="D345" s="118"/>
      <c r="H345" s="118"/>
    </row>
    <row r="346" spans="1:8">
      <c r="A346" s="2">
        <v>16.399999999999999</v>
      </c>
      <c r="B346" s="2">
        <v>-43.984363938385897</v>
      </c>
      <c r="C346" s="119">
        <v>-124.5284</v>
      </c>
      <c r="D346" s="118"/>
      <c r="H346" s="118"/>
    </row>
    <row r="347" spans="1:8">
      <c r="A347" s="2">
        <v>16.45</v>
      </c>
      <c r="B347" s="2">
        <v>-43.935053864672199</v>
      </c>
      <c r="C347" s="119">
        <v>-123.85590000000001</v>
      </c>
      <c r="D347" s="118"/>
      <c r="H347" s="118"/>
    </row>
    <row r="348" spans="1:8">
      <c r="A348" s="2">
        <v>16.5</v>
      </c>
      <c r="B348" s="2">
        <v>-43.885844927412101</v>
      </c>
      <c r="C348" s="119">
        <v>-121.2976</v>
      </c>
      <c r="D348" s="118"/>
      <c r="H348" s="118"/>
    </row>
    <row r="349" spans="1:8">
      <c r="A349" s="2">
        <v>16.55</v>
      </c>
      <c r="B349" s="2">
        <v>-43.836537126098001</v>
      </c>
      <c r="C349" s="119">
        <v>-123.5461</v>
      </c>
      <c r="D349" s="118"/>
      <c r="H349" s="118"/>
    </row>
    <row r="350" spans="1:8">
      <c r="A350" s="2">
        <v>16.600000000000001</v>
      </c>
      <c r="B350" s="2">
        <v>-43.787230460222197</v>
      </c>
      <c r="C350" s="119">
        <v>-129.12029999999999</v>
      </c>
      <c r="D350" s="118"/>
      <c r="H350" s="118"/>
    </row>
    <row r="351" spans="1:8">
      <c r="A351" s="2">
        <v>16.61</v>
      </c>
      <c r="B351" s="2">
        <v>-43.777409263254903</v>
      </c>
      <c r="C351" s="119">
        <v>-135.59875</v>
      </c>
      <c r="D351" s="118"/>
      <c r="H351" s="118"/>
    </row>
    <row r="352" spans="1:8">
      <c r="A352" s="2">
        <v>16.649999999999999</v>
      </c>
      <c r="B352" s="2">
        <v>-43.7379249292769</v>
      </c>
      <c r="C352" s="119">
        <v>-137.25899999999999</v>
      </c>
      <c r="D352" s="118"/>
      <c r="H352" s="118"/>
    </row>
    <row r="353" spans="1:8">
      <c r="A353" s="2">
        <v>16.7</v>
      </c>
      <c r="B353" s="2">
        <v>-43.688720532754402</v>
      </c>
      <c r="C353" s="119">
        <v>-136.96889999999999</v>
      </c>
      <c r="D353" s="118"/>
      <c r="H353" s="118"/>
    </row>
    <row r="354" spans="1:8">
      <c r="A354" s="2">
        <v>16.72</v>
      </c>
      <c r="B354" s="2">
        <v>-43.668979091670103</v>
      </c>
      <c r="C354" s="119">
        <v>-140.61449999999999</v>
      </c>
      <c r="D354" s="118"/>
      <c r="H354" s="118"/>
    </row>
    <row r="355" spans="1:8">
      <c r="A355" s="2">
        <v>16.75</v>
      </c>
      <c r="B355" s="2">
        <v>-43.639417270147099</v>
      </c>
      <c r="C355" s="119">
        <v>-137.1206</v>
      </c>
      <c r="D355" s="118"/>
      <c r="H355" s="118"/>
    </row>
    <row r="356" spans="1:8">
      <c r="A356" s="2">
        <v>16.8</v>
      </c>
      <c r="B356" s="2">
        <v>-43.590115140947098</v>
      </c>
      <c r="C356" s="119">
        <v>-139.67189999999999</v>
      </c>
      <c r="D356" s="118"/>
      <c r="H356" s="118"/>
    </row>
    <row r="357" spans="1:8">
      <c r="A357" s="2">
        <v>16.829999999999998</v>
      </c>
      <c r="B357" s="2">
        <v>-43.560454407251399</v>
      </c>
      <c r="C357" s="119">
        <v>-148.00620000000001</v>
      </c>
      <c r="D357" s="118"/>
      <c r="H357" s="118"/>
    </row>
    <row r="358" spans="1:8">
      <c r="A358" s="2">
        <v>16.850000000000001</v>
      </c>
      <c r="B358" s="2">
        <v>-43.540714144646799</v>
      </c>
      <c r="C358" s="119">
        <v>-144.29679999999999</v>
      </c>
      <c r="D358" s="118"/>
      <c r="H358" s="118"/>
    </row>
    <row r="359" spans="1:8">
      <c r="A359" s="2">
        <v>16.899999999999999</v>
      </c>
      <c r="B359" s="2">
        <v>-43.491414280738397</v>
      </c>
      <c r="C359" s="119">
        <v>-144.7714</v>
      </c>
      <c r="D359" s="118"/>
      <c r="H359" s="118"/>
    </row>
    <row r="360" spans="1:8">
      <c r="A360" s="2">
        <v>16.940000000000001</v>
      </c>
      <c r="B360" s="2">
        <v>-43.452035204592697</v>
      </c>
      <c r="C360" s="119">
        <v>-145.61789999999999</v>
      </c>
      <c r="D360" s="118"/>
      <c r="H360" s="118"/>
    </row>
    <row r="361" spans="1:8">
      <c r="A361" s="2">
        <v>16.95</v>
      </c>
      <c r="B361" s="2">
        <v>-43.442115548714298</v>
      </c>
      <c r="C361" s="119">
        <v>-142.33539999999999</v>
      </c>
      <c r="D361" s="118"/>
      <c r="H361" s="118"/>
    </row>
    <row r="362" spans="1:8">
      <c r="A362" s="2">
        <v>17</v>
      </c>
      <c r="B362" s="2">
        <v>-43.3928179480666</v>
      </c>
      <c r="C362" s="119">
        <v>-143.06720000000001</v>
      </c>
      <c r="D362" s="118"/>
      <c r="H362" s="118"/>
    </row>
    <row r="363" spans="1:8">
      <c r="A363" s="2">
        <v>17.05</v>
      </c>
      <c r="B363" s="2">
        <v>-43.343421478287802</v>
      </c>
      <c r="C363" s="119">
        <v>-141.45826666666699</v>
      </c>
      <c r="D363" s="118"/>
      <c r="H363" s="118"/>
    </row>
    <row r="364" spans="1:8">
      <c r="A364" s="2">
        <v>17.100000000000001</v>
      </c>
      <c r="B364" s="2">
        <v>-43.294126138870098</v>
      </c>
      <c r="C364" s="119">
        <v>-142.36840000000001</v>
      </c>
      <c r="D364" s="118"/>
      <c r="H364" s="118"/>
    </row>
    <row r="365" spans="1:8">
      <c r="A365" s="2">
        <v>17.149999999999999</v>
      </c>
      <c r="B365" s="2">
        <v>-43.244831929305697</v>
      </c>
      <c r="C365" s="119">
        <v>-147.18109999999999</v>
      </c>
      <c r="D365" s="118"/>
      <c r="H365" s="118"/>
    </row>
    <row r="366" spans="1:8">
      <c r="A366" s="2">
        <v>17.16</v>
      </c>
      <c r="B366" s="2">
        <v>-43.234913222930501</v>
      </c>
      <c r="C366" s="119">
        <v>-153.02435</v>
      </c>
      <c r="D366" s="118"/>
      <c r="H366" s="118"/>
    </row>
    <row r="367" spans="1:8">
      <c r="A367" s="2">
        <v>17.2</v>
      </c>
      <c r="B367" s="2">
        <v>-43.195438849086997</v>
      </c>
      <c r="C367" s="119">
        <v>-154.6309</v>
      </c>
      <c r="D367" s="118"/>
      <c r="H367" s="118"/>
    </row>
    <row r="368" spans="1:8">
      <c r="A368" s="2">
        <v>17.25</v>
      </c>
      <c r="B368" s="2">
        <v>-43.1460468977061</v>
      </c>
      <c r="C368" s="119">
        <v>-156.6285</v>
      </c>
      <c r="D368" s="118"/>
      <c r="H368" s="118"/>
    </row>
    <row r="369" spans="1:8">
      <c r="A369" s="2">
        <v>17.27</v>
      </c>
      <c r="B369" s="2">
        <v>-43.126310433114703</v>
      </c>
      <c r="C369" s="119">
        <v>-157.13140000000001</v>
      </c>
      <c r="D369" s="118"/>
      <c r="H369" s="118"/>
    </row>
    <row r="370" spans="1:8">
      <c r="A370" s="2">
        <v>17.3</v>
      </c>
      <c r="B370" s="2">
        <v>-43.096756074655502</v>
      </c>
      <c r="C370" s="119">
        <v>-153.042</v>
      </c>
      <c r="D370" s="118"/>
      <c r="H370" s="118"/>
    </row>
    <row r="371" spans="1:8">
      <c r="A371" s="2">
        <v>17.350000000000001</v>
      </c>
      <c r="B371" s="2">
        <v>-43.047366379427402</v>
      </c>
      <c r="C371" s="119">
        <v>-151.8982</v>
      </c>
      <c r="D371" s="118"/>
      <c r="H371" s="118"/>
    </row>
    <row r="372" spans="1:8">
      <c r="A372" s="2">
        <v>17.38</v>
      </c>
      <c r="B372" s="2">
        <v>-43.017813103434101</v>
      </c>
      <c r="C372" s="119">
        <v>-153.86799999999999</v>
      </c>
      <c r="D372" s="118"/>
      <c r="H372" s="118"/>
    </row>
    <row r="373" spans="1:8">
      <c r="A373" s="2">
        <v>17.399999999999999</v>
      </c>
      <c r="B373" s="2">
        <v>-42.998077811514001</v>
      </c>
      <c r="C373" s="119">
        <v>-151.29499999999999</v>
      </c>
      <c r="D373" s="118"/>
      <c r="H373" s="118"/>
    </row>
    <row r="374" spans="1:8">
      <c r="A374" s="2">
        <v>17.45</v>
      </c>
      <c r="B374" s="2">
        <v>-42.948690370407697</v>
      </c>
      <c r="C374" s="119">
        <v>-148.10409999999999</v>
      </c>
      <c r="D374" s="118"/>
      <c r="H374" s="118"/>
    </row>
    <row r="375" spans="1:8">
      <c r="A375" s="2">
        <v>17.489999999999998</v>
      </c>
      <c r="B375" s="2">
        <v>-42.9092212284826</v>
      </c>
      <c r="C375" s="119">
        <v>-141.86744999999999</v>
      </c>
      <c r="D375" s="118"/>
      <c r="H375" s="118"/>
    </row>
    <row r="376" spans="1:8">
      <c r="A376" s="2">
        <v>17.5</v>
      </c>
      <c r="B376" s="2">
        <v>-42.899304055600801</v>
      </c>
      <c r="C376" s="119">
        <v>-142.91890000000001</v>
      </c>
      <c r="D376" s="118"/>
      <c r="H376" s="118"/>
    </row>
    <row r="377" spans="1:8">
      <c r="A377" s="2">
        <v>17.55</v>
      </c>
      <c r="B377" s="2">
        <v>-42.849918866585398</v>
      </c>
      <c r="C377" s="119">
        <v>-136.3888</v>
      </c>
      <c r="D377" s="118"/>
      <c r="H377" s="118"/>
    </row>
    <row r="378" spans="1:8">
      <c r="A378" s="2">
        <v>17.600000000000001</v>
      </c>
      <c r="B378" s="2">
        <v>-42.800534802854003</v>
      </c>
      <c r="C378" s="119">
        <v>-120.625925</v>
      </c>
      <c r="D378" s="118"/>
      <c r="H378" s="118"/>
    </row>
    <row r="379" spans="1:8">
      <c r="A379" s="2">
        <v>17.649999999999999</v>
      </c>
      <c r="B379" s="2">
        <v>-42.751151863898698</v>
      </c>
      <c r="C379" s="119">
        <v>-116.0171</v>
      </c>
      <c r="D379" s="118"/>
      <c r="H379" s="118"/>
    </row>
    <row r="380" spans="1:8">
      <c r="A380" s="2">
        <v>17.7</v>
      </c>
      <c r="B380" s="2">
        <v>-42.701670049211899</v>
      </c>
      <c r="C380" s="119">
        <v>-111.97365000000001</v>
      </c>
      <c r="D380" s="118"/>
      <c r="H380" s="118"/>
    </row>
    <row r="381" spans="1:8">
      <c r="A381" s="2">
        <v>17.71</v>
      </c>
      <c r="B381" s="2">
        <v>-42.691853821142097</v>
      </c>
      <c r="C381" s="119">
        <v>-113.313</v>
      </c>
      <c r="D381" s="118"/>
      <c r="H381" s="118"/>
    </row>
    <row r="382" spans="1:8">
      <c r="A382" s="2">
        <v>17.75</v>
      </c>
      <c r="B382" s="2">
        <v>-42.652289358285799</v>
      </c>
      <c r="C382" s="119">
        <v>-113.85735</v>
      </c>
      <c r="D382" s="118"/>
      <c r="H382" s="118"/>
    </row>
    <row r="383" spans="1:8">
      <c r="A383" s="2">
        <v>17.8</v>
      </c>
      <c r="B383" s="2">
        <v>-42.602909790612799</v>
      </c>
      <c r="C383" s="119">
        <v>-112.40355</v>
      </c>
      <c r="D383" s="118"/>
      <c r="H383" s="118"/>
    </row>
    <row r="384" spans="1:8">
      <c r="A384" s="2">
        <v>17.82</v>
      </c>
      <c r="B384" s="2">
        <v>-42.583178277940704</v>
      </c>
      <c r="C384" s="119">
        <v>-120.07455</v>
      </c>
      <c r="D384" s="118"/>
      <c r="H384" s="118"/>
    </row>
    <row r="385" spans="1:4">
      <c r="A385" s="2">
        <v>17.850000000000001</v>
      </c>
      <c r="B385" s="2">
        <v>-42.553531345685002</v>
      </c>
      <c r="C385" s="119">
        <v>-117.00815</v>
      </c>
      <c r="D385" s="118"/>
    </row>
    <row r="386" spans="1:4">
      <c r="A386" s="2">
        <v>17.899999999999999</v>
      </c>
      <c r="B386" s="2">
        <v>-42.5042540229949</v>
      </c>
      <c r="C386" s="119">
        <v>-125.9872</v>
      </c>
      <c r="D386" s="118"/>
    </row>
    <row r="387" spans="1:4">
      <c r="A387" s="2">
        <v>17.93</v>
      </c>
      <c r="B387" s="2">
        <v>-42.474608167843598</v>
      </c>
      <c r="C387" s="119">
        <v>-131.68950000000001</v>
      </c>
      <c r="D387" s="118"/>
    </row>
    <row r="388" spans="1:4">
      <c r="A388" s="2">
        <v>17.95</v>
      </c>
      <c r="B388" s="2">
        <v>-42.454877822034597</v>
      </c>
      <c r="C388" s="119">
        <v>-131.55670000000001</v>
      </c>
      <c r="D388" s="118"/>
    </row>
    <row r="389" spans="1:4">
      <c r="A389" s="2">
        <v>18</v>
      </c>
      <c r="B389" s="2">
        <v>-42.405502742296498</v>
      </c>
      <c r="C389" s="119">
        <v>-136.43764999999999</v>
      </c>
      <c r="D389" s="118"/>
    </row>
    <row r="390" spans="1:4">
      <c r="A390" s="2">
        <v>18.04</v>
      </c>
      <c r="B390" s="2">
        <v>-42.365943485444703</v>
      </c>
      <c r="C390" s="119">
        <v>-152.83459999999999</v>
      </c>
      <c r="D390" s="118"/>
    </row>
    <row r="391" spans="1:4">
      <c r="A391" s="2">
        <v>18.05</v>
      </c>
      <c r="B391" s="2">
        <v>-42.356028783272798</v>
      </c>
      <c r="C391" s="119">
        <v>-146.7253</v>
      </c>
      <c r="D391" s="118"/>
    </row>
    <row r="392" spans="1:4">
      <c r="A392" s="2">
        <v>18.100000000000001</v>
      </c>
      <c r="B392" s="2">
        <v>-42.306455944455799</v>
      </c>
      <c r="C392" s="119">
        <v>-158.01740000000001</v>
      </c>
      <c r="D392" s="118"/>
    </row>
    <row r="393" spans="1:4">
      <c r="A393" s="2">
        <v>18.14</v>
      </c>
      <c r="B393" s="2">
        <v>-42.266798479609903</v>
      </c>
      <c r="C393" s="119">
        <v>-152.77879999999999</v>
      </c>
      <c r="D393" s="118"/>
    </row>
    <row r="394" spans="1:4">
      <c r="A394" s="2">
        <v>18.149999999999999</v>
      </c>
      <c r="B394" s="2">
        <v>-42.256784225337803</v>
      </c>
      <c r="C394" s="119">
        <v>-151.29435000000001</v>
      </c>
      <c r="D394" s="118"/>
    </row>
    <row r="395" spans="1:4">
      <c r="A395" s="2">
        <v>18.2</v>
      </c>
      <c r="B395" s="2">
        <v>-42.207013625411101</v>
      </c>
      <c r="C395" s="119">
        <v>-154.24279999999999</v>
      </c>
      <c r="D395" s="118"/>
    </row>
    <row r="396" spans="1:4">
      <c r="A396" s="2">
        <v>18.25</v>
      </c>
      <c r="B396" s="2">
        <v>-42.157044144167998</v>
      </c>
      <c r="C396" s="119">
        <v>-153.99664999999999</v>
      </c>
      <c r="D396" s="118"/>
    </row>
    <row r="397" spans="1:4">
      <c r="A397" s="2">
        <v>18.3</v>
      </c>
      <c r="B397" s="2">
        <v>-42.106875781100698</v>
      </c>
      <c r="C397" s="119">
        <v>-153.12370000000001</v>
      </c>
      <c r="D397" s="118"/>
    </row>
    <row r="398" spans="1:4">
      <c r="A398" s="2">
        <v>18.350000000000001</v>
      </c>
      <c r="B398" s="2">
        <v>-42.056508535701496</v>
      </c>
      <c r="C398" s="119">
        <v>-162.02865</v>
      </c>
      <c r="D398" s="118"/>
    </row>
    <row r="399" spans="1:4">
      <c r="A399" s="2">
        <v>18.36</v>
      </c>
      <c r="B399" s="2">
        <v>-42.0463952206972</v>
      </c>
      <c r="C399" s="119">
        <v>-157.0831</v>
      </c>
      <c r="D399" s="118"/>
    </row>
    <row r="400" spans="1:4">
      <c r="A400" s="2">
        <v>18.399999999999999</v>
      </c>
      <c r="B400" s="2">
        <v>-42.0060424074628</v>
      </c>
      <c r="C400" s="119">
        <v>-151.73204999999999</v>
      </c>
      <c r="D400" s="118"/>
    </row>
    <row r="401" spans="1:4">
      <c r="A401" s="2">
        <v>18.45</v>
      </c>
      <c r="B401" s="2">
        <v>-41.955477395876699</v>
      </c>
      <c r="C401" s="119">
        <v>-147.69264999999999</v>
      </c>
      <c r="D401" s="118"/>
    </row>
    <row r="402" spans="1:4">
      <c r="A402" s="2">
        <v>18.47</v>
      </c>
      <c r="B402" s="2">
        <v>-41.935251703791302</v>
      </c>
      <c r="C402" s="119">
        <v>-141.70169999999999</v>
      </c>
      <c r="D402" s="118"/>
    </row>
    <row r="403" spans="1:4">
      <c r="A403" s="2">
        <v>18.5</v>
      </c>
      <c r="B403" s="2">
        <v>-41.904913500435597</v>
      </c>
      <c r="C403" s="119">
        <v>-141.6036</v>
      </c>
      <c r="D403" s="118"/>
    </row>
    <row r="404" spans="1:4">
      <c r="A404" s="2">
        <v>18.55</v>
      </c>
      <c r="B404" s="2">
        <v>-41.854250720631804</v>
      </c>
      <c r="C404" s="119">
        <v>-142.1277</v>
      </c>
      <c r="D404" s="118"/>
    </row>
    <row r="405" spans="1:4">
      <c r="A405" s="2">
        <v>18.579999999999998</v>
      </c>
      <c r="B405" s="2">
        <v>-41.823813588044104</v>
      </c>
      <c r="C405" s="119">
        <v>-132.07544999999999</v>
      </c>
      <c r="D405" s="118"/>
    </row>
    <row r="406" spans="1:4">
      <c r="A406" s="2">
        <v>18.600000000000001</v>
      </c>
      <c r="B406" s="2">
        <v>-41.803589055957502</v>
      </c>
      <c r="C406" s="119">
        <v>-133.11879999999999</v>
      </c>
      <c r="D406" s="118"/>
    </row>
    <row r="407" spans="1:4">
      <c r="A407" s="2">
        <v>18.649999999999999</v>
      </c>
      <c r="B407" s="2">
        <v>-41.752928505904997</v>
      </c>
      <c r="C407" s="119">
        <v>-128.9785</v>
      </c>
      <c r="D407" s="118"/>
    </row>
    <row r="408" spans="1:4">
      <c r="A408" s="2">
        <v>18.690000000000001</v>
      </c>
      <c r="B408" s="2">
        <v>-41.712480868049497</v>
      </c>
      <c r="C408" s="119">
        <v>-145.44040000000001</v>
      </c>
      <c r="D408" s="118"/>
    </row>
    <row r="409" spans="1:4">
      <c r="A409" s="2">
        <v>18.7</v>
      </c>
      <c r="B409" s="2">
        <v>-41.702269069966597</v>
      </c>
      <c r="C409" s="119">
        <v>-138.749</v>
      </c>
      <c r="D409" s="118"/>
    </row>
    <row r="410" spans="1:4">
      <c r="A410" s="2">
        <v>18.75</v>
      </c>
      <c r="B410" s="2">
        <v>-41.651810747634599</v>
      </c>
      <c r="C410" s="119">
        <v>-150.3673</v>
      </c>
      <c r="D410" s="118"/>
    </row>
    <row r="411" spans="1:4">
      <c r="A411" s="2">
        <v>18.8</v>
      </c>
      <c r="B411" s="2">
        <v>-41.601253538401302</v>
      </c>
      <c r="C411" s="119">
        <v>-153.20099999999999</v>
      </c>
      <c r="D411" s="118"/>
    </row>
    <row r="412" spans="1:4">
      <c r="A412" s="2">
        <v>18.850000000000001</v>
      </c>
      <c r="B412" s="2">
        <v>-41.550697441758899</v>
      </c>
      <c r="C412" s="119">
        <v>-151.36709999999999</v>
      </c>
      <c r="D412" s="118"/>
    </row>
    <row r="413" spans="1:4">
      <c r="A413" s="2">
        <v>18.899999999999999</v>
      </c>
      <c r="B413" s="2">
        <v>-41.500142457199701</v>
      </c>
      <c r="C413" s="119">
        <v>-151.44909999999999</v>
      </c>
      <c r="D413" s="118"/>
    </row>
    <row r="414" spans="1:4">
      <c r="A414" s="2">
        <v>18.91</v>
      </c>
      <c r="B414" s="2">
        <v>-41.490031593693203</v>
      </c>
      <c r="C414" s="119">
        <v>-148.95060000000001</v>
      </c>
      <c r="D414" s="118"/>
    </row>
    <row r="415" spans="1:4">
      <c r="A415" s="2">
        <v>18.95</v>
      </c>
      <c r="B415" s="2">
        <v>-41.449588584216102</v>
      </c>
      <c r="C415" s="119">
        <v>-148.453</v>
      </c>
      <c r="D415" s="118"/>
    </row>
    <row r="416" spans="1:4">
      <c r="A416" s="2">
        <v>19</v>
      </c>
      <c r="B416" s="2">
        <v>-41.399035822300199</v>
      </c>
      <c r="C416" s="119">
        <v>-146.65989999999999</v>
      </c>
      <c r="D416" s="118"/>
    </row>
    <row r="417" spans="1:4">
      <c r="A417" s="2">
        <v>19.02</v>
      </c>
      <c r="B417" s="2">
        <v>-41.378815028519099</v>
      </c>
      <c r="C417" s="119">
        <v>-142.23495</v>
      </c>
      <c r="D417" s="118"/>
    </row>
    <row r="418" spans="1:4">
      <c r="A418" s="2">
        <v>19.05</v>
      </c>
      <c r="B418" s="2">
        <v>-41.348484170944403</v>
      </c>
      <c r="C418" s="119">
        <v>-145.3946</v>
      </c>
      <c r="D418" s="118"/>
    </row>
    <row r="419" spans="1:4">
      <c r="A419" s="2">
        <v>19.100000000000001</v>
      </c>
      <c r="B419" s="2">
        <v>-41.297933629641001</v>
      </c>
      <c r="C419" s="119">
        <v>-141.93960000000001</v>
      </c>
      <c r="D419" s="118"/>
    </row>
    <row r="420" spans="1:4">
      <c r="A420" s="2">
        <v>19.13</v>
      </c>
      <c r="B420" s="2">
        <v>-41.267603837472798</v>
      </c>
      <c r="C420" s="119">
        <v>-139.60480000000001</v>
      </c>
      <c r="D420" s="118"/>
    </row>
    <row r="421" spans="1:4">
      <c r="A421" s="2">
        <v>19.149999999999999</v>
      </c>
      <c r="B421" s="2">
        <v>-41.247384197882198</v>
      </c>
      <c r="C421" s="119">
        <v>-141.59219999999999</v>
      </c>
      <c r="D421" s="118"/>
    </row>
    <row r="422" spans="1:4">
      <c r="A422" s="2">
        <v>19.2</v>
      </c>
      <c r="B422" s="2">
        <v>-41.1967358751603</v>
      </c>
      <c r="C422" s="119">
        <v>-137.9503</v>
      </c>
      <c r="D422" s="118"/>
    </row>
    <row r="423" spans="1:4">
      <c r="A423" s="2">
        <v>19.239999999999998</v>
      </c>
      <c r="B423" s="2">
        <v>-41.156298015148202</v>
      </c>
      <c r="C423" s="119">
        <v>-142.46109999999999</v>
      </c>
      <c r="D423" s="118"/>
    </row>
    <row r="424" spans="1:4">
      <c r="A424" s="2">
        <v>19.25</v>
      </c>
      <c r="B424" s="2">
        <v>-41.146188660967603</v>
      </c>
      <c r="C424" s="119">
        <v>-137.97329999999999</v>
      </c>
      <c r="D424" s="118"/>
    </row>
    <row r="425" spans="1:4">
      <c r="A425" s="2">
        <v>19.3</v>
      </c>
      <c r="B425" s="2">
        <v>-41.095542554796403</v>
      </c>
      <c r="C425" s="119">
        <v>-141.74619999999999</v>
      </c>
      <c r="D425" s="118"/>
    </row>
    <row r="426" spans="1:4">
      <c r="A426" s="2">
        <v>19.350000000000001</v>
      </c>
      <c r="B426" s="2">
        <v>-41.044997556139002</v>
      </c>
      <c r="C426" s="119">
        <v>-154.37694999999999</v>
      </c>
      <c r="D426" s="118"/>
    </row>
    <row r="427" spans="1:4">
      <c r="A427" s="2">
        <v>19.399999999999999</v>
      </c>
      <c r="B427" s="2">
        <v>-40.994353664487598</v>
      </c>
      <c r="C427" s="119">
        <v>-156.9495</v>
      </c>
      <c r="D427" s="118"/>
    </row>
    <row r="428" spans="1:4">
      <c r="A428" s="2">
        <v>19.45</v>
      </c>
      <c r="B428" s="2">
        <v>-40.943810879334599</v>
      </c>
      <c r="C428" s="119">
        <v>-161.15520000000001</v>
      </c>
      <c r="D428" s="118"/>
    </row>
    <row r="429" spans="1:4">
      <c r="A429" s="2">
        <v>19.46</v>
      </c>
      <c r="B429" s="2">
        <v>-40.9336024550391</v>
      </c>
      <c r="C429" s="119">
        <v>-167.2791</v>
      </c>
      <c r="D429" s="118"/>
    </row>
    <row r="430" spans="1:4">
      <c r="A430" s="2">
        <v>19.5</v>
      </c>
      <c r="B430" s="2">
        <v>-40.893169200172103</v>
      </c>
      <c r="C430" s="119">
        <v>-165.85910000000001</v>
      </c>
      <c r="D430" s="118"/>
    </row>
    <row r="431" spans="1:4">
      <c r="A431" s="2">
        <v>19.55</v>
      </c>
      <c r="B431" s="2">
        <v>-40.842528626492602</v>
      </c>
      <c r="C431" s="119">
        <v>-169.8681</v>
      </c>
      <c r="D431" s="118"/>
    </row>
    <row r="432" spans="1:4">
      <c r="A432" s="2">
        <v>19.57</v>
      </c>
      <c r="B432" s="2">
        <v>-40.822312706442197</v>
      </c>
      <c r="C432" s="119">
        <v>-174.20814999999999</v>
      </c>
      <c r="D432" s="118"/>
    </row>
    <row r="433" spans="1:4">
      <c r="A433" s="2">
        <v>19.600000000000001</v>
      </c>
      <c r="B433" s="2">
        <v>-40.791889157788198</v>
      </c>
      <c r="C433" s="119">
        <v>-173.3854</v>
      </c>
      <c r="D433" s="118"/>
    </row>
    <row r="434" spans="1:4">
      <c r="A434" s="2">
        <v>19.649999999999999</v>
      </c>
      <c r="B434" s="2">
        <v>-40.741250793551302</v>
      </c>
      <c r="C434" s="119">
        <v>-173.39519999999999</v>
      </c>
      <c r="D434" s="118"/>
    </row>
    <row r="435" spans="1:4">
      <c r="A435" s="2">
        <v>19.68</v>
      </c>
      <c r="B435" s="2">
        <v>-40.7109283049423</v>
      </c>
      <c r="C435" s="119">
        <v>-169.75454999999999</v>
      </c>
      <c r="D435" s="118"/>
    </row>
    <row r="436" spans="1:4">
      <c r="A436" s="2">
        <v>19.7</v>
      </c>
      <c r="B436" s="2">
        <v>-40.690613533274103</v>
      </c>
      <c r="C436" s="119">
        <v>-170.0386</v>
      </c>
      <c r="D436" s="118"/>
    </row>
    <row r="437" spans="1:4">
      <c r="A437" s="2">
        <v>19.75</v>
      </c>
      <c r="B437" s="2">
        <v>-40.639977376448897</v>
      </c>
      <c r="C437" s="119">
        <v>-165.79679999999999</v>
      </c>
      <c r="D437" s="118"/>
    </row>
    <row r="438" spans="1:4">
      <c r="A438" s="2">
        <v>19.79</v>
      </c>
      <c r="B438" s="2">
        <v>-40.599449245133101</v>
      </c>
      <c r="C438" s="119">
        <v>-166.46889999999999</v>
      </c>
      <c r="D438" s="118"/>
    </row>
    <row r="439" spans="1:4">
      <c r="A439" s="2">
        <v>19.8</v>
      </c>
      <c r="B439" s="2">
        <v>-40.5893423225681</v>
      </c>
      <c r="C439" s="119">
        <v>-164.17420000000001</v>
      </c>
      <c r="D439" s="118"/>
    </row>
    <row r="440" spans="1:4">
      <c r="A440" s="2">
        <v>19.850000000000001</v>
      </c>
      <c r="B440" s="2">
        <v>-40.538708371123803</v>
      </c>
      <c r="C440" s="119">
        <v>-164.09880000000001</v>
      </c>
      <c r="D440" s="118"/>
    </row>
    <row r="441" spans="1:4">
      <c r="A441" s="2">
        <v>19.899999999999999</v>
      </c>
      <c r="B441" s="2">
        <v>-40.488075521608401</v>
      </c>
      <c r="C441" s="119">
        <v>-161.84209999999999</v>
      </c>
      <c r="D441" s="118"/>
    </row>
    <row r="442" spans="1:4">
      <c r="A442" s="2">
        <v>19.95</v>
      </c>
      <c r="B442" s="2">
        <v>-40.437343773514101</v>
      </c>
      <c r="C442" s="119">
        <v>-157.7756</v>
      </c>
      <c r="D442" s="118"/>
    </row>
    <row r="443" spans="1:4">
      <c r="A443" s="2">
        <v>20</v>
      </c>
      <c r="B443" s="2">
        <v>-40.386713126333298</v>
      </c>
      <c r="C443" s="119">
        <v>-150.26570000000001</v>
      </c>
      <c r="D443" s="118"/>
    </row>
    <row r="444" spans="1:4">
      <c r="A444" s="2">
        <v>20.010000000000002</v>
      </c>
      <c r="B444" s="2">
        <v>-40.3766071289621</v>
      </c>
      <c r="C444" s="119">
        <v>-144.11529999999999</v>
      </c>
      <c r="D444" s="118"/>
    </row>
    <row r="445" spans="1:4">
      <c r="A445" s="2">
        <v>20.05</v>
      </c>
      <c r="B445" s="2">
        <v>-40.335983579558203</v>
      </c>
      <c r="C445" s="119">
        <v>-142.5461</v>
      </c>
      <c r="D445" s="118"/>
    </row>
    <row r="446" spans="1:4">
      <c r="A446" s="2">
        <v>20.100000000000001</v>
      </c>
      <c r="B446" s="2">
        <v>-40.285355132681097</v>
      </c>
      <c r="C446" s="119">
        <v>-135.55410000000001</v>
      </c>
      <c r="D446" s="118"/>
    </row>
    <row r="447" spans="1:4">
      <c r="A447" s="2">
        <v>20.12</v>
      </c>
      <c r="B447" s="2">
        <v>-40.265044061787897</v>
      </c>
      <c r="C447" s="119">
        <v>-133.84245000000001</v>
      </c>
      <c r="D447" s="118"/>
    </row>
    <row r="448" spans="1:4">
      <c r="A448" s="2">
        <v>20.149999999999999</v>
      </c>
      <c r="B448" s="2">
        <v>-40.234627785194199</v>
      </c>
      <c r="C448" s="119">
        <v>-132.98419999999999</v>
      </c>
      <c r="D448" s="118"/>
    </row>
    <row r="449" spans="1:4">
      <c r="A449" s="2">
        <v>20.2</v>
      </c>
      <c r="B449" s="2">
        <v>-40.18390153659</v>
      </c>
      <c r="C449" s="119">
        <v>-134.82640000000001</v>
      </c>
      <c r="D449" s="118"/>
    </row>
    <row r="450" spans="1:4">
      <c r="A450" s="2">
        <v>20.23</v>
      </c>
      <c r="B450" s="2">
        <v>-40.153486314679803</v>
      </c>
      <c r="C450" s="119">
        <v>-142.9453</v>
      </c>
      <c r="D450" s="118"/>
    </row>
    <row r="451" spans="1:4">
      <c r="A451" s="2">
        <v>20.25</v>
      </c>
      <c r="B451" s="2">
        <v>-40.1332763863605</v>
      </c>
      <c r="C451" s="119">
        <v>-138.5994</v>
      </c>
      <c r="D451" s="118"/>
    </row>
    <row r="452" spans="1:4">
      <c r="A452" s="2">
        <v>20.3</v>
      </c>
      <c r="B452" s="2">
        <v>-40.082652333998197</v>
      </c>
      <c r="C452" s="119">
        <v>-144.98820000000001</v>
      </c>
      <c r="D452" s="118"/>
    </row>
    <row r="453" spans="1:4">
      <c r="A453" s="2">
        <v>20.34</v>
      </c>
      <c r="B453" s="2">
        <v>-40.042133882231497</v>
      </c>
      <c r="C453" s="119">
        <v>-154.03165000000001</v>
      </c>
      <c r="D453" s="118"/>
    </row>
    <row r="454" spans="1:4">
      <c r="A454" s="2">
        <v>20.350000000000001</v>
      </c>
      <c r="B454" s="2">
        <v>-40.032029378995297</v>
      </c>
      <c r="C454" s="119">
        <v>-152.12430000000001</v>
      </c>
      <c r="D454" s="118"/>
    </row>
    <row r="455" spans="1:4">
      <c r="A455" s="2">
        <v>20.399999999999999</v>
      </c>
      <c r="B455" s="2">
        <v>-39.981407520844002</v>
      </c>
      <c r="C455" s="119">
        <v>-152.4915</v>
      </c>
      <c r="D455" s="118"/>
    </row>
    <row r="456" spans="1:4">
      <c r="A456" s="2">
        <v>20.45</v>
      </c>
      <c r="B456" s="2">
        <v>-39.930786759036799</v>
      </c>
      <c r="C456" s="119">
        <v>-149.11320000000001</v>
      </c>
      <c r="D456" s="118"/>
    </row>
    <row r="457" spans="1:4">
      <c r="A457" s="2">
        <v>20.5</v>
      </c>
      <c r="B457" s="2">
        <v>-39.880167093065801</v>
      </c>
      <c r="C457" s="119">
        <v>-146.24690000000001</v>
      </c>
      <c r="D457" s="118"/>
    </row>
    <row r="458" spans="1:4">
      <c r="A458" s="2">
        <v>20.55</v>
      </c>
      <c r="B458" s="2">
        <v>-39.829448522423299</v>
      </c>
      <c r="C458" s="119">
        <v>-139.17959999999999</v>
      </c>
      <c r="D458" s="118"/>
    </row>
    <row r="459" spans="1:4">
      <c r="A459" s="2">
        <v>20.56</v>
      </c>
      <c r="B459" s="2">
        <v>-39.819344939689501</v>
      </c>
      <c r="C459" s="119">
        <v>-133.54159999999999</v>
      </c>
      <c r="D459" s="118"/>
    </row>
    <row r="460" spans="1:4">
      <c r="A460" s="2">
        <v>20.6</v>
      </c>
      <c r="B460" s="2">
        <v>-39.7787310466016</v>
      </c>
      <c r="C460" s="119">
        <v>-132.5351</v>
      </c>
      <c r="D460" s="118"/>
    </row>
    <row r="461" spans="1:4">
      <c r="A461" s="2">
        <v>20.65</v>
      </c>
      <c r="B461" s="2">
        <v>-39.727814665093</v>
      </c>
      <c r="C461" s="119">
        <v>-125.3137</v>
      </c>
      <c r="D461" s="118"/>
    </row>
    <row r="462" spans="1:4">
      <c r="A462" s="2">
        <v>20.67</v>
      </c>
      <c r="B462" s="2">
        <v>-39.707508418783497</v>
      </c>
      <c r="C462" s="119">
        <v>-121.9661</v>
      </c>
      <c r="D462" s="118"/>
    </row>
    <row r="463" spans="1:4">
      <c r="A463" s="2">
        <v>20.7</v>
      </c>
      <c r="B463" s="2">
        <v>-39.676899377389802</v>
      </c>
      <c r="C463" s="119">
        <v>-120.8458</v>
      </c>
      <c r="D463" s="118"/>
    </row>
    <row r="464" spans="1:4">
      <c r="A464" s="2">
        <v>20.75</v>
      </c>
      <c r="B464" s="2">
        <v>-39.625785182984302</v>
      </c>
      <c r="C464" s="119">
        <v>-118.2135</v>
      </c>
      <c r="D464" s="118"/>
    </row>
    <row r="465" spans="1:4">
      <c r="A465" s="2">
        <v>20.78</v>
      </c>
      <c r="B465" s="2">
        <v>-39.594977190912601</v>
      </c>
      <c r="C465" s="119">
        <v>-124.41500000000001</v>
      </c>
      <c r="D465" s="118"/>
    </row>
    <row r="466" spans="1:4">
      <c r="A466" s="2">
        <v>20.8</v>
      </c>
      <c r="B466" s="2">
        <v>-39.574472081368697</v>
      </c>
      <c r="C466" s="119">
        <v>-119.3313</v>
      </c>
      <c r="D466" s="118"/>
    </row>
    <row r="467" spans="1:4">
      <c r="A467" s="2">
        <v>20.85</v>
      </c>
      <c r="B467" s="2">
        <v>-39.523160072035303</v>
      </c>
      <c r="C467" s="119">
        <v>-121.8554</v>
      </c>
      <c r="D467" s="118"/>
    </row>
    <row r="468" spans="1:4">
      <c r="A468" s="2">
        <v>20.89</v>
      </c>
      <c r="B468" s="2">
        <v>-39.481951250670598</v>
      </c>
      <c r="C468" s="119">
        <v>-125.82745</v>
      </c>
      <c r="D468" s="118"/>
    </row>
    <row r="469" spans="1:4">
      <c r="A469" s="2">
        <v>20.9</v>
      </c>
      <c r="B469" s="2">
        <v>-39.471649154476403</v>
      </c>
      <c r="C469" s="119">
        <v>-123.25839999999999</v>
      </c>
      <c r="D469" s="118"/>
    </row>
    <row r="470" spans="1:4">
      <c r="A470" s="2">
        <v>20.95</v>
      </c>
      <c r="B470" s="2">
        <v>-39.420139328184398</v>
      </c>
      <c r="C470" s="119">
        <v>-122.3372</v>
      </c>
      <c r="D470" s="118"/>
    </row>
    <row r="471" spans="1:4">
      <c r="A471" s="2">
        <v>21</v>
      </c>
      <c r="B471" s="2">
        <v>-39.368530592651297</v>
      </c>
      <c r="C471" s="119">
        <v>-121.44353333333299</v>
      </c>
      <c r="D471" s="118"/>
    </row>
    <row r="472" spans="1:4">
      <c r="A472" s="2">
        <v>21.05</v>
      </c>
      <c r="B472" s="2">
        <v>-39.316922947369697</v>
      </c>
      <c r="C472" s="119">
        <v>-118.98390000000001</v>
      </c>
      <c r="D472" s="118"/>
    </row>
    <row r="473" spans="1:4">
      <c r="A473" s="2">
        <v>21.1</v>
      </c>
      <c r="B473" s="2">
        <v>-39.2652163918317</v>
      </c>
      <c r="C473" s="119">
        <v>-122.7175</v>
      </c>
      <c r="D473" s="118"/>
    </row>
    <row r="474" spans="1:4">
      <c r="A474" s="2">
        <v>21.11</v>
      </c>
      <c r="B474" s="2">
        <v>-39.254915211448598</v>
      </c>
      <c r="C474" s="119">
        <v>-127.24850000000001</v>
      </c>
      <c r="D474" s="118"/>
    </row>
    <row r="475" spans="1:4">
      <c r="A475" s="2">
        <v>21.15</v>
      </c>
      <c r="B475" s="2">
        <v>-39.213510925529498</v>
      </c>
      <c r="C475" s="119">
        <v>-124.4319</v>
      </c>
      <c r="D475" s="118"/>
    </row>
    <row r="476" spans="1:4">
      <c r="A476" s="2">
        <v>21.2</v>
      </c>
      <c r="B476" s="2">
        <v>-39.161806547955599</v>
      </c>
      <c r="C476" s="119">
        <v>-123.37309999999999</v>
      </c>
      <c r="D476" s="118"/>
    </row>
    <row r="477" spans="1:4">
      <c r="A477" s="2">
        <v>21.22</v>
      </c>
      <c r="B477" s="2">
        <v>-39.141205101656197</v>
      </c>
      <c r="C477" s="119">
        <v>-120.92315000000001</v>
      </c>
      <c r="D477" s="118"/>
    </row>
    <row r="478" spans="1:4">
      <c r="A478" s="2">
        <v>21.25</v>
      </c>
      <c r="B478" s="2">
        <v>-39.110103258602201</v>
      </c>
      <c r="C478" s="119">
        <v>-120.2426</v>
      </c>
      <c r="D478" s="118"/>
    </row>
    <row r="479" spans="1:4">
      <c r="A479" s="2">
        <v>21.3</v>
      </c>
      <c r="B479" s="2">
        <v>-39.0584010569615</v>
      </c>
      <c r="C479" s="119">
        <v>-118.37090000000001</v>
      </c>
      <c r="D479" s="118"/>
    </row>
    <row r="480" spans="1:4">
      <c r="A480" s="2">
        <v>21.33</v>
      </c>
      <c r="B480" s="2">
        <v>-39.027300257867999</v>
      </c>
      <c r="C480" s="119">
        <v>-123.87009999999999</v>
      </c>
      <c r="D480" s="118"/>
    </row>
    <row r="481" spans="1:4">
      <c r="A481" s="2">
        <v>21.35</v>
      </c>
      <c r="B481" s="2">
        <v>-39.006599942525902</v>
      </c>
      <c r="C481" s="119">
        <v>-119.9378</v>
      </c>
      <c r="D481" s="118"/>
    </row>
    <row r="482" spans="1:4">
      <c r="A482" s="2">
        <v>21.4</v>
      </c>
      <c r="B482" s="2">
        <v>-38.954699914787597</v>
      </c>
      <c r="C482" s="119">
        <v>-123.3665</v>
      </c>
      <c r="D482" s="118"/>
    </row>
    <row r="483" spans="1:4">
      <c r="A483" s="2">
        <v>21.44</v>
      </c>
      <c r="B483" s="2">
        <v>-38.913200674677803</v>
      </c>
      <c r="C483" s="119">
        <v>-149.03765000000001</v>
      </c>
      <c r="D483" s="118"/>
    </row>
    <row r="484" spans="1:4">
      <c r="A484" s="2">
        <v>21.45</v>
      </c>
      <c r="B484" s="2">
        <v>-38.902800973238897</v>
      </c>
      <c r="C484" s="119">
        <v>-136.10149999999999</v>
      </c>
      <c r="D484" s="118"/>
    </row>
    <row r="485" spans="1:4">
      <c r="A485" s="2">
        <v>21.5</v>
      </c>
      <c r="B485" s="2">
        <v>-38.850903117371999</v>
      </c>
      <c r="C485" s="119">
        <v>-153.17330000000001</v>
      </c>
      <c r="D485" s="118"/>
    </row>
    <row r="486" spans="1:4">
      <c r="A486" s="2">
        <v>21.55</v>
      </c>
      <c r="B486" s="2">
        <v>-38.799006346679398</v>
      </c>
      <c r="C486" s="119">
        <v>-163.618533333333</v>
      </c>
      <c r="D486" s="118"/>
    </row>
    <row r="487" spans="1:4">
      <c r="A487" s="2">
        <v>21.6</v>
      </c>
      <c r="B487" s="2">
        <v>-38.747110660653199</v>
      </c>
      <c r="C487" s="119">
        <v>-162.2664</v>
      </c>
      <c r="D487" s="118"/>
    </row>
    <row r="488" spans="1:4">
      <c r="A488" s="2">
        <v>21.65</v>
      </c>
      <c r="B488" s="2">
        <v>-38.6951160587857</v>
      </c>
      <c r="C488" s="119">
        <v>-165.2002</v>
      </c>
      <c r="D488" s="118"/>
    </row>
    <row r="489" spans="1:4">
      <c r="A489" s="2">
        <v>21.66</v>
      </c>
      <c r="B489" s="2">
        <v>-38.684817268466603</v>
      </c>
      <c r="C489" s="119">
        <v>-170.18819999999999</v>
      </c>
      <c r="D489" s="118"/>
    </row>
    <row r="490" spans="1:4">
      <c r="A490" s="2">
        <v>21.7</v>
      </c>
      <c r="B490" s="2">
        <v>-38.643222540569298</v>
      </c>
      <c r="C490" s="119">
        <v>-167.06209999999999</v>
      </c>
      <c r="D490" s="118"/>
    </row>
    <row r="491" spans="1:4">
      <c r="A491" s="2">
        <v>21.75</v>
      </c>
      <c r="B491" s="2">
        <v>-38.591330105496098</v>
      </c>
      <c r="C491" s="119">
        <v>-167.61940000000001</v>
      </c>
      <c r="D491" s="118"/>
    </row>
    <row r="492" spans="1:4">
      <c r="A492" s="2">
        <v>21.77</v>
      </c>
      <c r="B492" s="2">
        <v>-38.570633434633301</v>
      </c>
      <c r="C492" s="119">
        <v>-168.11770000000001</v>
      </c>
      <c r="D492" s="118"/>
    </row>
    <row r="493" spans="1:4">
      <c r="A493" s="2">
        <v>21.8</v>
      </c>
      <c r="B493" s="2">
        <v>-38.539438753058597</v>
      </c>
      <c r="C493" s="119">
        <v>-166.1541</v>
      </c>
      <c r="D493" s="118"/>
    </row>
    <row r="494" spans="1:4">
      <c r="A494" s="2">
        <v>21.85</v>
      </c>
      <c r="B494" s="2">
        <v>-38.487548482748899</v>
      </c>
      <c r="C494" s="119">
        <v>-163.23339999999999</v>
      </c>
      <c r="D494" s="118"/>
    </row>
    <row r="495" spans="1:4">
      <c r="A495" s="2">
        <v>21.88</v>
      </c>
      <c r="B495" s="2">
        <v>-38.456354839773198</v>
      </c>
      <c r="C495" s="119">
        <v>-163.44114999999999</v>
      </c>
      <c r="D495" s="118"/>
    </row>
    <row r="496" spans="1:4">
      <c r="A496" s="2">
        <v>21.9</v>
      </c>
      <c r="B496" s="2">
        <v>-38.435659294059299</v>
      </c>
      <c r="C496" s="119">
        <v>-161.99440000000001</v>
      </c>
      <c r="D496" s="118"/>
    </row>
    <row r="497" spans="1:4">
      <c r="A497" s="2">
        <v>21.95</v>
      </c>
      <c r="B497" s="2">
        <v>-38.383671186482204</v>
      </c>
      <c r="C497" s="119">
        <v>-159.3228</v>
      </c>
      <c r="D497" s="118"/>
    </row>
    <row r="498" spans="1:4">
      <c r="A498" s="2">
        <v>21.99</v>
      </c>
      <c r="B498" s="2">
        <v>-38.3421814784802</v>
      </c>
      <c r="C498" s="119">
        <v>-151.24615</v>
      </c>
      <c r="D498" s="118"/>
    </row>
    <row r="499" spans="1:4">
      <c r="A499" s="2">
        <v>22</v>
      </c>
      <c r="B499" s="2">
        <v>-38.331784159509702</v>
      </c>
      <c r="C499" s="119">
        <v>-152.10140000000001</v>
      </c>
      <c r="D499" s="118"/>
    </row>
    <row r="500" spans="1:4">
      <c r="A500" s="2">
        <v>22.05</v>
      </c>
      <c r="B500" s="2">
        <v>-38.279798212634297</v>
      </c>
      <c r="C500" s="119">
        <v>-147.7843</v>
      </c>
      <c r="D500" s="118"/>
    </row>
    <row r="501" spans="1:4">
      <c r="A501" s="2">
        <v>22.1</v>
      </c>
      <c r="B501" s="2">
        <v>-38.227913345348099</v>
      </c>
      <c r="C501" s="119">
        <v>-128.08316666666701</v>
      </c>
      <c r="D501" s="118"/>
    </row>
    <row r="502" spans="1:4">
      <c r="A502" s="2">
        <v>22.15</v>
      </c>
      <c r="B502" s="2">
        <v>-38.175929557143498</v>
      </c>
      <c r="C502" s="119">
        <v>-124.2385</v>
      </c>
      <c r="D502" s="118"/>
    </row>
    <row r="503" spans="1:4">
      <c r="A503" s="2">
        <v>22.2</v>
      </c>
      <c r="B503" s="2">
        <v>-38.123946847512798</v>
      </c>
      <c r="C503" s="119">
        <v>-117.47929999999999</v>
      </c>
      <c r="D503" s="118"/>
    </row>
    <row r="504" spans="1:4">
      <c r="A504" s="2">
        <v>22.21</v>
      </c>
      <c r="B504" s="2">
        <v>-38.113650434970801</v>
      </c>
      <c r="C504" s="119">
        <v>-119.39105000000001</v>
      </c>
      <c r="D504" s="118"/>
    </row>
    <row r="505" spans="1:4">
      <c r="A505" s="2">
        <v>22.25</v>
      </c>
      <c r="B505" s="2">
        <v>-38.072065215948101</v>
      </c>
      <c r="C505" s="119">
        <v>-118.7872</v>
      </c>
      <c r="D505" s="118"/>
    </row>
    <row r="506" spans="1:4">
      <c r="A506" s="2">
        <v>22.3</v>
      </c>
      <c r="B506" s="2">
        <v>-38.020084661941802</v>
      </c>
      <c r="C506" s="119">
        <v>-125.46120000000001</v>
      </c>
      <c r="D506" s="118"/>
    </row>
    <row r="507" spans="1:4">
      <c r="A507" s="2">
        <v>22.32</v>
      </c>
      <c r="B507" s="2">
        <v>-37.999292741942</v>
      </c>
      <c r="C507" s="119">
        <v>-136.19614999999999</v>
      </c>
      <c r="D507" s="118"/>
    </row>
    <row r="508" spans="1:4">
      <c r="A508" s="2">
        <v>22.35</v>
      </c>
      <c r="B508" s="2">
        <v>-37.9681051849863</v>
      </c>
      <c r="C508" s="119">
        <v>-132.94810000000001</v>
      </c>
      <c r="D508" s="118"/>
    </row>
    <row r="509" spans="1:4">
      <c r="A509" s="2">
        <v>22.4</v>
      </c>
      <c r="B509" s="2">
        <v>-37.916126784573699</v>
      </c>
      <c r="C509" s="119">
        <v>-133.666</v>
      </c>
      <c r="D509" s="118"/>
    </row>
    <row r="510" spans="1:4">
      <c r="A510" s="2">
        <v>22.43</v>
      </c>
      <c r="B510" s="2">
        <v>-37.884940260855501</v>
      </c>
      <c r="C510" s="119">
        <v>-146.14259999999999</v>
      </c>
      <c r="D510" s="118"/>
    </row>
    <row r="511" spans="1:4">
      <c r="A511" s="2">
        <v>22.45</v>
      </c>
      <c r="B511" s="2">
        <v>-37.864149460196302</v>
      </c>
      <c r="C511" s="119">
        <v>-133.11859999999999</v>
      </c>
      <c r="D511" s="118"/>
    </row>
    <row r="512" spans="1:4">
      <c r="A512" s="2">
        <v>22.5</v>
      </c>
      <c r="B512" s="2">
        <v>-37.812173211346398</v>
      </c>
      <c r="C512" s="119">
        <v>-149.0103</v>
      </c>
      <c r="D512" s="118"/>
    </row>
    <row r="513" spans="1:4">
      <c r="A513" s="2">
        <v>22.54</v>
      </c>
      <c r="B513" s="2">
        <v>-37.770592986305203</v>
      </c>
      <c r="C513" s="119">
        <v>-165.6328</v>
      </c>
      <c r="D513" s="118"/>
    </row>
    <row r="514" spans="1:4">
      <c r="A514" s="2">
        <v>22.55</v>
      </c>
      <c r="B514" s="2">
        <v>-37.760198037516403</v>
      </c>
      <c r="C514" s="119">
        <v>-162.59970000000001</v>
      </c>
      <c r="D514" s="118"/>
    </row>
    <row r="515" spans="1:4">
      <c r="A515" s="2">
        <v>22.6</v>
      </c>
      <c r="B515" s="2">
        <v>-37.708123938198497</v>
      </c>
      <c r="C515" s="119">
        <v>-168.28190000000001</v>
      </c>
      <c r="D515" s="118"/>
    </row>
    <row r="516" spans="1:4">
      <c r="A516" s="2">
        <v>22.65</v>
      </c>
      <c r="B516" s="2">
        <v>-37.656150912884897</v>
      </c>
      <c r="C516" s="119">
        <v>-170.47063333333301</v>
      </c>
      <c r="D516" s="118"/>
    </row>
    <row r="517" spans="1:4">
      <c r="A517" s="2">
        <v>22.7</v>
      </c>
      <c r="B517" s="2">
        <v>-37.604078961067998</v>
      </c>
      <c r="C517" s="119">
        <v>-169.67789999999999</v>
      </c>
      <c r="D517" s="118"/>
    </row>
    <row r="518" spans="1:4">
      <c r="A518" s="2">
        <v>22.75</v>
      </c>
      <c r="B518" s="2">
        <v>-37.552108082239997</v>
      </c>
      <c r="C518" s="119">
        <v>-164.98099999999999</v>
      </c>
      <c r="D518" s="118"/>
    </row>
    <row r="519" spans="1:4">
      <c r="A519" s="2">
        <v>22.76</v>
      </c>
      <c r="B519" s="2">
        <v>-37.541714035188399</v>
      </c>
      <c r="C519" s="119">
        <v>-158.101</v>
      </c>
      <c r="D519" s="118"/>
    </row>
    <row r="520" spans="1:4">
      <c r="A520" s="2">
        <v>22.8</v>
      </c>
      <c r="B520" s="2">
        <v>-37.5001382758932</v>
      </c>
      <c r="C520" s="119">
        <v>-158.65180000000001</v>
      </c>
      <c r="D520" s="118"/>
    </row>
    <row r="521" spans="1:4">
      <c r="A521" s="2">
        <v>22.85</v>
      </c>
      <c r="B521" s="2">
        <v>-37.448169541520002</v>
      </c>
      <c r="C521" s="119">
        <v>-151.56710000000001</v>
      </c>
      <c r="D521" s="118"/>
    </row>
    <row r="522" spans="1:4">
      <c r="A522" s="2">
        <v>22.87</v>
      </c>
      <c r="B522" s="2">
        <v>-37.427382347809498</v>
      </c>
      <c r="C522" s="119">
        <v>-142.49295000000001</v>
      </c>
      <c r="D522" s="118"/>
    </row>
    <row r="523" spans="1:4">
      <c r="A523" s="2">
        <v>22.9</v>
      </c>
      <c r="B523" s="2">
        <v>-37.396201878612501</v>
      </c>
      <c r="C523" s="119">
        <v>-142.91239999999999</v>
      </c>
      <c r="D523" s="118"/>
    </row>
    <row r="524" spans="1:4">
      <c r="A524" s="2">
        <v>22.95</v>
      </c>
      <c r="B524" s="2">
        <v>-37.344135286663096</v>
      </c>
      <c r="C524" s="119">
        <v>-137.4075</v>
      </c>
      <c r="D524" s="118"/>
    </row>
    <row r="525" spans="1:4">
      <c r="A525" s="2">
        <v>22.98</v>
      </c>
      <c r="B525" s="2">
        <v>-37.312955845342103</v>
      </c>
      <c r="C525" s="119">
        <v>-139.00755000000001</v>
      </c>
      <c r="D525" s="118"/>
    </row>
    <row r="526" spans="1:4">
      <c r="A526" s="2">
        <v>23</v>
      </c>
      <c r="B526" s="2">
        <v>-37.292169765163997</v>
      </c>
      <c r="C526" s="119">
        <v>-136.33680000000001</v>
      </c>
      <c r="D526" s="118"/>
    </row>
    <row r="527" spans="1:4">
      <c r="A527" s="2">
        <v>23.05</v>
      </c>
      <c r="B527" s="2">
        <v>-37.2401053136076</v>
      </c>
      <c r="C527" s="119">
        <v>-138.04140000000001</v>
      </c>
      <c r="D527" s="118"/>
    </row>
    <row r="528" spans="1:4">
      <c r="A528" s="2">
        <v>23.09</v>
      </c>
      <c r="B528" s="2">
        <v>-37.198334522379902</v>
      </c>
      <c r="C528" s="119">
        <v>-164.10855000000001</v>
      </c>
      <c r="D528" s="118"/>
    </row>
    <row r="529" spans="1:4">
      <c r="A529" s="2">
        <v>23.1</v>
      </c>
      <c r="B529" s="2">
        <v>-37.187941931486101</v>
      </c>
      <c r="C529" s="119">
        <v>-159.8605</v>
      </c>
      <c r="D529" s="118"/>
    </row>
    <row r="530" spans="1:4">
      <c r="A530" s="2">
        <v>23.15</v>
      </c>
      <c r="B530" s="2">
        <v>-37.1357796182917</v>
      </c>
      <c r="C530" s="119">
        <v>-172.15770000000001</v>
      </c>
      <c r="D530" s="118"/>
    </row>
    <row r="531" spans="1:4">
      <c r="A531" s="2">
        <v>23.2</v>
      </c>
      <c r="B531" s="2">
        <v>-37.083618373516899</v>
      </c>
      <c r="C531" s="119">
        <v>-177.989366666667</v>
      </c>
      <c r="D531" s="118"/>
    </row>
    <row r="532" spans="1:4">
      <c r="A532" s="2">
        <v>23.25</v>
      </c>
      <c r="B532" s="2">
        <v>-37.031358196653798</v>
      </c>
      <c r="C532" s="119">
        <v>-179.6234</v>
      </c>
      <c r="D532" s="118"/>
    </row>
    <row r="533" spans="1:4">
      <c r="A533" s="2">
        <v>23.3</v>
      </c>
      <c r="B533" s="2">
        <v>-36.979099087194697</v>
      </c>
      <c r="C533" s="119">
        <v>-173.74080000000001</v>
      </c>
      <c r="D533" s="118"/>
    </row>
    <row r="534" spans="1:4">
      <c r="A534" s="2">
        <v>23.31</v>
      </c>
      <c r="B534" s="2">
        <v>-36.968707393346698</v>
      </c>
      <c r="C534" s="119">
        <v>-167.80420000000001</v>
      </c>
      <c r="D534" s="118"/>
    </row>
    <row r="535" spans="1:4">
      <c r="A535" s="2">
        <v>23.35</v>
      </c>
      <c r="B535" s="2">
        <v>-36.926841044631999</v>
      </c>
      <c r="C535" s="119">
        <v>-161.82130000000001</v>
      </c>
      <c r="D535" s="118"/>
    </row>
    <row r="536" spans="1:4">
      <c r="A536" s="2">
        <v>23.4</v>
      </c>
      <c r="B536" s="2">
        <v>-36.8745840684578</v>
      </c>
      <c r="C536" s="119">
        <v>-164.76089999999999</v>
      </c>
      <c r="D536" s="118"/>
    </row>
    <row r="537" spans="1:4">
      <c r="A537" s="2">
        <v>23.42</v>
      </c>
      <c r="B537" s="2">
        <v>-36.853601576463198</v>
      </c>
      <c r="C537" s="119">
        <v>-170.03460000000001</v>
      </c>
      <c r="D537" s="118"/>
    </row>
    <row r="538" spans="1:4">
      <c r="A538" s="2">
        <v>23.45</v>
      </c>
      <c r="B538" s="2">
        <v>-36.822228158164599</v>
      </c>
      <c r="C538" s="119">
        <v>-168.38380000000001</v>
      </c>
      <c r="D538" s="118"/>
    </row>
    <row r="539" spans="1:4">
      <c r="A539" s="2">
        <v>23.5</v>
      </c>
      <c r="B539" s="2">
        <v>-36.769773313244499</v>
      </c>
      <c r="C539" s="119">
        <v>-171.98689999999999</v>
      </c>
      <c r="D539" s="118"/>
    </row>
    <row r="540" spans="1:4">
      <c r="A540" s="2">
        <v>23.53</v>
      </c>
      <c r="B540" s="2">
        <v>-36.7383009174603</v>
      </c>
      <c r="C540" s="119">
        <v>-174.6405</v>
      </c>
      <c r="D540" s="118"/>
    </row>
    <row r="541" spans="1:4">
      <c r="A541" s="2">
        <v>23.55</v>
      </c>
      <c r="B541" s="2">
        <v>-36.717319533189801</v>
      </c>
      <c r="C541" s="119">
        <v>-175.44220000000001</v>
      </c>
      <c r="D541" s="118"/>
    </row>
    <row r="542" spans="1:4">
      <c r="A542" s="2">
        <v>23.6</v>
      </c>
      <c r="B542" s="2">
        <v>-36.6646668174929</v>
      </c>
      <c r="C542" s="119">
        <v>-175.80019999999999</v>
      </c>
      <c r="D542" s="118"/>
    </row>
    <row r="543" spans="1:4">
      <c r="A543" s="2">
        <v>23.64</v>
      </c>
      <c r="B543" s="2">
        <v>-36.622505410931701</v>
      </c>
      <c r="C543" s="119">
        <v>-162.73400000000001</v>
      </c>
      <c r="D543" s="118"/>
    </row>
    <row r="544" spans="1:4">
      <c r="A544" s="2">
        <v>23.65</v>
      </c>
      <c r="B544" s="2">
        <v>-36.612015165646</v>
      </c>
      <c r="C544" s="119">
        <v>-169.2903</v>
      </c>
      <c r="D544" s="118"/>
    </row>
    <row r="545" spans="1:4">
      <c r="A545" s="2">
        <v>23.7</v>
      </c>
      <c r="B545" s="2">
        <v>-36.559164577141402</v>
      </c>
      <c r="C545" s="119">
        <v>-155.71539999999999</v>
      </c>
      <c r="D545" s="118"/>
    </row>
    <row r="546" spans="1:4">
      <c r="A546" s="2">
        <v>23.75</v>
      </c>
      <c r="B546" s="2">
        <v>-36.506215051471301</v>
      </c>
      <c r="C546" s="119">
        <v>-148.55283333333301</v>
      </c>
      <c r="D546" s="118"/>
    </row>
    <row r="547" spans="1:4">
      <c r="A547" s="2">
        <v>23.8</v>
      </c>
      <c r="B547" s="2">
        <v>-36.453066588128202</v>
      </c>
      <c r="C547" s="119">
        <v>-147.09030000000001</v>
      </c>
      <c r="D547" s="118"/>
    </row>
    <row r="548" spans="1:4">
      <c r="A548" s="2">
        <v>23.85</v>
      </c>
      <c r="B548" s="2">
        <v>-36.399919186604102</v>
      </c>
      <c r="C548" s="119">
        <v>-147.3826</v>
      </c>
      <c r="D548" s="118"/>
    </row>
    <row r="549" spans="1:4">
      <c r="A549" s="2">
        <v>23.86</v>
      </c>
      <c r="B549" s="2">
        <v>-36.3892298336729</v>
      </c>
      <c r="C549" s="119">
        <v>-151.37195</v>
      </c>
      <c r="D549" s="118"/>
    </row>
    <row r="550" spans="1:4">
      <c r="A550" s="2">
        <v>23.9</v>
      </c>
      <c r="B550" s="2">
        <v>-36.346672846391499</v>
      </c>
      <c r="C550" s="119">
        <v>-150.61779999999999</v>
      </c>
      <c r="D550" s="118"/>
    </row>
    <row r="551" spans="1:4">
      <c r="A551" s="2">
        <v>23.95</v>
      </c>
      <c r="B551" s="2">
        <v>-36.293327566982597</v>
      </c>
      <c r="C551" s="119">
        <v>-155.0848</v>
      </c>
      <c r="D551" s="118"/>
    </row>
    <row r="552" spans="1:4">
      <c r="A552" s="2">
        <v>23.97</v>
      </c>
      <c r="B552" s="2">
        <v>-36.2720497521303</v>
      </c>
      <c r="C552" s="119">
        <v>-161.9443</v>
      </c>
      <c r="D552" s="118"/>
    </row>
    <row r="553" spans="1:4">
      <c r="A553" s="2">
        <v>24</v>
      </c>
      <c r="B553" s="2">
        <v>-36.2400833478697</v>
      </c>
      <c r="C553" s="119">
        <v>-160.18559999999999</v>
      </c>
      <c r="D553" s="118"/>
    </row>
    <row r="554" spans="1:4">
      <c r="A554" s="2">
        <v>24.05</v>
      </c>
      <c r="B554" s="2">
        <v>-36.186740188545002</v>
      </c>
      <c r="C554" s="119">
        <v>-163.60810000000001</v>
      </c>
      <c r="D554" s="118"/>
    </row>
    <row r="555" spans="1:4">
      <c r="A555" s="2">
        <v>24.08</v>
      </c>
      <c r="B555" s="2">
        <v>-36.154774801437398</v>
      </c>
      <c r="C555" s="119">
        <v>-165.93039999999999</v>
      </c>
      <c r="D555" s="118"/>
    </row>
    <row r="556" spans="1:4">
      <c r="A556" s="2">
        <v>24.1</v>
      </c>
      <c r="B556" s="2">
        <v>-36.133398088500897</v>
      </c>
      <c r="C556" s="119">
        <v>-165.16820000000001</v>
      </c>
      <c r="D556" s="118"/>
    </row>
    <row r="557" spans="1:4">
      <c r="A557" s="2">
        <v>24.15</v>
      </c>
      <c r="B557" s="2">
        <v>-36.080157047229598</v>
      </c>
      <c r="C557" s="119">
        <v>-163.6968</v>
      </c>
      <c r="D557" s="118"/>
    </row>
    <row r="558" spans="1:4">
      <c r="A558" s="2">
        <v>24.19</v>
      </c>
      <c r="B558" s="2">
        <v>-36.037604976187801</v>
      </c>
      <c r="C558" s="119">
        <v>-153.84399999999999</v>
      </c>
      <c r="D558" s="118"/>
    </row>
    <row r="559" spans="1:4">
      <c r="A559" s="2">
        <v>24.2</v>
      </c>
      <c r="B559" s="2">
        <v>-36.026917064223397</v>
      </c>
      <c r="C559" s="119">
        <v>-156.6876</v>
      </c>
      <c r="D559" s="118"/>
    </row>
    <row r="560" spans="1:4">
      <c r="A560" s="2">
        <v>24.25</v>
      </c>
      <c r="B560" s="2">
        <v>-35.973678138974698</v>
      </c>
      <c r="C560" s="119">
        <v>-149.61609999999999</v>
      </c>
      <c r="D560" s="118"/>
    </row>
    <row r="561" spans="1:4">
      <c r="A561" s="2">
        <v>24.3</v>
      </c>
      <c r="B561" s="2">
        <v>-35.920440270975597</v>
      </c>
      <c r="C561" s="119">
        <v>-139.85400000000001</v>
      </c>
      <c r="D561" s="118"/>
    </row>
    <row r="562" spans="1:4">
      <c r="A562" s="2">
        <v>24.35</v>
      </c>
      <c r="B562" s="2">
        <v>-35.867203459718397</v>
      </c>
      <c r="C562" s="119">
        <v>-138.02500000000001</v>
      </c>
      <c r="D562" s="118"/>
    </row>
    <row r="563" spans="1:4">
      <c r="A563" s="2">
        <v>24.4</v>
      </c>
      <c r="B563" s="2">
        <v>-35.8139677046955</v>
      </c>
      <c r="C563" s="119">
        <v>-136.44839999999999</v>
      </c>
      <c r="D563" s="118"/>
    </row>
    <row r="564" spans="1:4">
      <c r="A564" s="2">
        <v>24.41</v>
      </c>
      <c r="B564" s="2">
        <v>-35.803280680394401</v>
      </c>
      <c r="C564" s="119">
        <v>-137.69065000000001</v>
      </c>
      <c r="D564" s="118"/>
    </row>
    <row r="565" spans="1:4">
      <c r="A565" s="2">
        <v>24.45</v>
      </c>
      <c r="B565" s="2">
        <v>-35.7606330053991</v>
      </c>
      <c r="C565" s="119">
        <v>-136.6225</v>
      </c>
      <c r="D565" s="118"/>
    </row>
    <row r="566" spans="1:4">
      <c r="A566" s="2">
        <v>24.5</v>
      </c>
      <c r="B566" s="2">
        <v>-35.707399361321599</v>
      </c>
      <c r="C566" s="119">
        <v>-137.9692</v>
      </c>
      <c r="D566" s="118"/>
    </row>
    <row r="567" spans="1:4">
      <c r="A567" s="2">
        <v>24.52</v>
      </c>
      <c r="B567" s="2">
        <v>-35.6861261990381</v>
      </c>
      <c r="C567" s="119">
        <v>-138.24959999999999</v>
      </c>
      <c r="D567" s="118"/>
    </row>
    <row r="568" spans="1:4">
      <c r="A568" s="2">
        <v>24.55</v>
      </c>
      <c r="B568" s="2">
        <v>-35.654166771955097</v>
      </c>
      <c r="C568" s="119">
        <v>-137.8443</v>
      </c>
      <c r="D568" s="118"/>
    </row>
    <row r="569" spans="1:4">
      <c r="A569" s="2">
        <v>24.6</v>
      </c>
      <c r="B569" s="2">
        <v>-35.600835236792001</v>
      </c>
      <c r="C569" s="119">
        <v>-137.0232</v>
      </c>
      <c r="D569" s="118"/>
    </row>
    <row r="570" spans="1:4">
      <c r="A570" s="2">
        <v>24.63</v>
      </c>
      <c r="B570" s="2">
        <v>-35.568876821500503</v>
      </c>
      <c r="C570" s="119">
        <v>-137.44165000000001</v>
      </c>
      <c r="D570" s="118"/>
    </row>
    <row r="571" spans="1:4">
      <c r="A571" s="2">
        <v>24.65</v>
      </c>
      <c r="B571" s="2">
        <v>-35.5476047553245</v>
      </c>
      <c r="C571" s="119">
        <v>-136.36959999999999</v>
      </c>
      <c r="D571" s="118"/>
    </row>
    <row r="572" spans="1:4">
      <c r="A572" s="2">
        <v>24.7</v>
      </c>
      <c r="B572" s="2">
        <v>-35.494275327045003</v>
      </c>
      <c r="C572" s="119">
        <v>-137.23339999999999</v>
      </c>
      <c r="D572" s="118"/>
    </row>
    <row r="573" spans="1:4">
      <c r="A573" s="2">
        <v>24.74</v>
      </c>
      <c r="B573" s="2">
        <v>-35.451632542375499</v>
      </c>
      <c r="C573" s="119">
        <v>-153.8622</v>
      </c>
      <c r="D573" s="118"/>
    </row>
    <row r="574" spans="1:4">
      <c r="A574" s="2">
        <v>24.75</v>
      </c>
      <c r="B574" s="2">
        <v>-35.440946951445703</v>
      </c>
      <c r="C574" s="119">
        <v>-151.27680000000001</v>
      </c>
      <c r="D574" s="118"/>
    </row>
    <row r="575" spans="1:4">
      <c r="A575" s="2">
        <v>24.8</v>
      </c>
      <c r="B575" s="2">
        <v>-35.387619628018797</v>
      </c>
      <c r="C575" s="119">
        <v>-153.26249999999999</v>
      </c>
      <c r="D575" s="118"/>
    </row>
    <row r="576" spans="1:4">
      <c r="A576" s="2">
        <v>24.85</v>
      </c>
      <c r="B576" s="2">
        <v>-35.334293356256801</v>
      </c>
      <c r="C576" s="119">
        <v>-153.021266666667</v>
      </c>
      <c r="D576" s="118"/>
    </row>
    <row r="577" spans="1:4">
      <c r="A577" s="2">
        <v>24.9</v>
      </c>
      <c r="B577" s="2">
        <v>-35.2810681356518</v>
      </c>
      <c r="C577" s="119">
        <v>-149.77770000000001</v>
      </c>
      <c r="D577" s="118"/>
    </row>
    <row r="578" spans="1:4">
      <c r="A578" s="2">
        <v>24.95</v>
      </c>
      <c r="B578" s="2">
        <v>-35.227643965696203</v>
      </c>
      <c r="C578" s="119">
        <v>-144.81360000000001</v>
      </c>
      <c r="D578" s="118"/>
    </row>
    <row r="579" spans="1:4">
      <c r="A579" s="2">
        <v>24.96</v>
      </c>
      <c r="B579" s="2">
        <v>-35.217059257738299</v>
      </c>
      <c r="C579" s="119">
        <v>-138.53280000000001</v>
      </c>
      <c r="D579" s="118"/>
    </row>
    <row r="580" spans="1:4">
      <c r="A580" s="2">
        <v>25</v>
      </c>
      <c r="B580" s="2">
        <v>-35.1743208458821</v>
      </c>
      <c r="C580" s="119">
        <v>-137.81460000000001</v>
      </c>
      <c r="D580" s="118"/>
    </row>
    <row r="581" spans="1:4">
      <c r="A581" s="2">
        <v>25.05</v>
      </c>
      <c r="B581" s="2">
        <v>-35.120998775701999</v>
      </c>
      <c r="C581" s="119">
        <v>-133.5146</v>
      </c>
      <c r="D581" s="118"/>
    </row>
    <row r="582" spans="1:4">
      <c r="A582" s="2">
        <v>25.07</v>
      </c>
      <c r="B582" s="2">
        <v>-35.099630241413799</v>
      </c>
      <c r="C582" s="119">
        <v>-129.34934999999999</v>
      </c>
      <c r="D582" s="118"/>
    </row>
    <row r="583" spans="1:4">
      <c r="A583" s="2">
        <v>25.1</v>
      </c>
      <c r="B583" s="2">
        <v>-35.067677754648102</v>
      </c>
      <c r="C583" s="119">
        <v>-128.58330000000001</v>
      </c>
      <c r="D583" s="118"/>
    </row>
    <row r="584" spans="1:4">
      <c r="A584" s="2">
        <v>25.15</v>
      </c>
      <c r="B584" s="2">
        <v>-35.014357782212699</v>
      </c>
      <c r="C584" s="119">
        <v>-126.956</v>
      </c>
      <c r="D584" s="118"/>
    </row>
    <row r="585" spans="1:4">
      <c r="A585" s="2">
        <v>25.18</v>
      </c>
      <c r="B585" s="2">
        <v>-34.982306301877003</v>
      </c>
      <c r="C585" s="119">
        <v>-126.7176</v>
      </c>
      <c r="D585" s="118"/>
    </row>
    <row r="586" spans="1:4">
      <c r="A586" s="2">
        <v>25.2</v>
      </c>
      <c r="B586" s="2">
        <v>-34.960938857887903</v>
      </c>
      <c r="C586" s="119">
        <v>-125.32210000000001</v>
      </c>
      <c r="D586" s="118"/>
    </row>
    <row r="587" spans="1:4">
      <c r="A587" s="2">
        <v>25.25</v>
      </c>
      <c r="B587" s="2">
        <v>-34.907620981166303</v>
      </c>
      <c r="C587" s="119">
        <v>-125.4799</v>
      </c>
      <c r="D587" s="118"/>
    </row>
    <row r="588" spans="1:4">
      <c r="A588" s="2">
        <v>25.29</v>
      </c>
      <c r="B588" s="2">
        <v>-34.864887433721897</v>
      </c>
      <c r="C588" s="119">
        <v>-132.6163</v>
      </c>
      <c r="D588" s="118"/>
    </row>
    <row r="589" spans="1:4">
      <c r="A589" s="2">
        <v>25.3</v>
      </c>
      <c r="B589" s="2">
        <v>-34.854204151539903</v>
      </c>
      <c r="C589" s="119">
        <v>-130.79580000000001</v>
      </c>
      <c r="D589" s="118"/>
    </row>
    <row r="590" spans="1:4">
      <c r="A590" s="2">
        <v>25.35</v>
      </c>
      <c r="B590" s="2">
        <v>-34.800788368501202</v>
      </c>
      <c r="C590" s="119">
        <v>-134.2312</v>
      </c>
      <c r="D590" s="118"/>
    </row>
    <row r="591" spans="1:4">
      <c r="A591" s="2">
        <v>25.4</v>
      </c>
      <c r="B591" s="2">
        <v>-34.747473631542299</v>
      </c>
      <c r="C591" s="119">
        <v>-139.61123333333299</v>
      </c>
      <c r="D591" s="118"/>
    </row>
    <row r="592" spans="1:4">
      <c r="A592" s="2">
        <v>25.45</v>
      </c>
      <c r="B592" s="2">
        <v>-34.694059940155597</v>
      </c>
      <c r="C592" s="119">
        <v>-140.76349999999999</v>
      </c>
      <c r="D592" s="118"/>
    </row>
    <row r="593" spans="1:4">
      <c r="A593" s="2">
        <v>25.5</v>
      </c>
      <c r="B593" s="2">
        <v>-34.640647293833297</v>
      </c>
      <c r="C593" s="119">
        <v>-144.0805</v>
      </c>
      <c r="D593" s="118"/>
    </row>
    <row r="594" spans="1:4">
      <c r="A594" s="2">
        <v>25.51</v>
      </c>
      <c r="B594" s="2">
        <v>-34.629964889931898</v>
      </c>
      <c r="C594" s="119">
        <v>-147.49889999999999</v>
      </c>
      <c r="D594" s="118"/>
    </row>
    <row r="595" spans="1:4">
      <c r="A595" s="2">
        <v>25.55</v>
      </c>
      <c r="B595" s="2">
        <v>-34.587235692067701</v>
      </c>
      <c r="C595" s="119">
        <v>-147.345</v>
      </c>
      <c r="D595" s="118"/>
    </row>
    <row r="596" spans="1:4">
      <c r="A596" s="2">
        <v>25.6</v>
      </c>
      <c r="B596" s="2">
        <v>-34.533825134351197</v>
      </c>
      <c r="C596" s="119">
        <v>-148.85720000000001</v>
      </c>
      <c r="D596" s="118"/>
    </row>
    <row r="597" spans="1:4">
      <c r="A597" s="2">
        <v>25.62</v>
      </c>
      <c r="B597" s="2">
        <v>-34.512461203484598</v>
      </c>
      <c r="C597" s="119">
        <v>-150.37885</v>
      </c>
      <c r="D597" s="118"/>
    </row>
    <row r="598" spans="1:4">
      <c r="A598" s="2">
        <v>25.65</v>
      </c>
      <c r="B598" s="2">
        <v>-34.480415620175997</v>
      </c>
      <c r="C598" s="119">
        <v>-148.95590000000001</v>
      </c>
      <c r="D598" s="118"/>
    </row>
    <row r="599" spans="1:4">
      <c r="A599" s="2">
        <v>25.7</v>
      </c>
      <c r="B599" s="2">
        <v>-34.427107149034299</v>
      </c>
      <c r="C599" s="119">
        <v>-151.31960000000001</v>
      </c>
      <c r="D599" s="118"/>
    </row>
    <row r="600" spans="1:4">
      <c r="A600" s="2">
        <v>25.73</v>
      </c>
      <c r="B600" s="2">
        <v>-34.395162566794198</v>
      </c>
      <c r="C600" s="119">
        <v>-163.5094</v>
      </c>
      <c r="D600" s="118"/>
    </row>
    <row r="601" spans="1:4">
      <c r="A601" s="2">
        <v>25.75</v>
      </c>
      <c r="B601" s="2">
        <v>-34.373799720418397</v>
      </c>
      <c r="C601" s="119">
        <v>-159.8835</v>
      </c>
      <c r="D601" s="118"/>
    </row>
    <row r="602" spans="1:4">
      <c r="A602" s="2">
        <v>25.8</v>
      </c>
      <c r="B602" s="2">
        <v>-34.320493333820799</v>
      </c>
      <c r="C602" s="119">
        <v>-161.18860000000001</v>
      </c>
      <c r="D602" s="118"/>
    </row>
    <row r="603" spans="1:4">
      <c r="A603" s="2">
        <v>25.84</v>
      </c>
      <c r="B603" s="2">
        <v>-34.277868974454499</v>
      </c>
      <c r="C603" s="119">
        <v>-156.3563</v>
      </c>
      <c r="D603" s="118"/>
    </row>
    <row r="604" spans="1:4">
      <c r="A604" s="2">
        <v>25.85</v>
      </c>
      <c r="B604" s="2">
        <v>-34.267187988733497</v>
      </c>
      <c r="C604" s="119">
        <v>-156.73079999999999</v>
      </c>
      <c r="D604" s="118"/>
    </row>
    <row r="605" spans="1:4">
      <c r="A605" s="2">
        <v>25.9</v>
      </c>
      <c r="B605" s="2">
        <v>-34.213783684648902</v>
      </c>
      <c r="C605" s="119">
        <v>-152.66419999999999</v>
      </c>
      <c r="D605" s="118"/>
    </row>
    <row r="606" spans="1:4">
      <c r="A606" s="2">
        <v>25.95</v>
      </c>
      <c r="B606" s="2">
        <v>-34.160280421059298</v>
      </c>
      <c r="C606" s="119">
        <v>-144.657266666667</v>
      </c>
      <c r="D606" s="118"/>
    </row>
    <row r="607" spans="1:4">
      <c r="A607" s="2">
        <v>26</v>
      </c>
      <c r="B607" s="2">
        <v>-34.106678197457001</v>
      </c>
      <c r="C607" s="119">
        <v>-142.78530000000001</v>
      </c>
      <c r="D607" s="118"/>
    </row>
    <row r="608" spans="1:4">
      <c r="A608" s="2">
        <v>26.05</v>
      </c>
      <c r="B608" s="2">
        <v>-34.0529770133342</v>
      </c>
      <c r="C608" s="119">
        <v>-134.45150000000001</v>
      </c>
      <c r="D608" s="118"/>
    </row>
    <row r="609" spans="1:4">
      <c r="A609" s="2">
        <v>26.06</v>
      </c>
      <c r="B609" s="2">
        <v>-34.042196901202502</v>
      </c>
      <c r="C609" s="119">
        <v>-137.73925</v>
      </c>
      <c r="D609" s="118"/>
    </row>
    <row r="610" spans="1:4">
      <c r="A610" s="2">
        <v>26.1</v>
      </c>
      <c r="B610" s="2">
        <v>-33.999076868183202</v>
      </c>
      <c r="C610" s="119">
        <v>-138.11699999999999</v>
      </c>
      <c r="D610" s="118"/>
    </row>
    <row r="611" spans="1:4">
      <c r="A611" s="2">
        <v>26.15</v>
      </c>
      <c r="B611" s="2">
        <v>-33.9450777614964</v>
      </c>
      <c r="C611" s="119">
        <v>-140.83580000000001</v>
      </c>
      <c r="D611" s="118"/>
    </row>
    <row r="612" spans="1:4">
      <c r="A612" s="2">
        <v>26.17</v>
      </c>
      <c r="B612" s="2">
        <v>-33.923418409477797</v>
      </c>
      <c r="C612" s="119">
        <v>-146.97505000000001</v>
      </c>
      <c r="D612" s="118"/>
    </row>
    <row r="613" spans="1:4">
      <c r="A613" s="2">
        <v>26.2</v>
      </c>
      <c r="B613" s="2">
        <v>-33.890979692765903</v>
      </c>
      <c r="C613" s="119">
        <v>-145.75710000000001</v>
      </c>
      <c r="D613" s="118"/>
    </row>
    <row r="614" spans="1:4">
      <c r="A614" s="2">
        <v>26.25</v>
      </c>
      <c r="B614" s="2">
        <v>-33.836782661484101</v>
      </c>
      <c r="C614" s="119">
        <v>-147.21019999999999</v>
      </c>
      <c r="D614" s="118"/>
    </row>
    <row r="615" spans="1:4">
      <c r="A615" s="2">
        <v>26.28</v>
      </c>
      <c r="B615" s="2">
        <v>-33.804144940479198</v>
      </c>
      <c r="C615" s="119">
        <v>-148.24525</v>
      </c>
      <c r="D615" s="118"/>
    </row>
    <row r="616" spans="1:4">
      <c r="A616" s="2">
        <v>26.3</v>
      </c>
      <c r="B616" s="2">
        <v>-33.7823866671433</v>
      </c>
      <c r="C616" s="119">
        <v>-148.0617</v>
      </c>
      <c r="D616" s="118"/>
    </row>
    <row r="617" spans="1:4">
      <c r="A617" s="2">
        <v>26.35</v>
      </c>
      <c r="B617" s="2">
        <v>-33.728091709235699</v>
      </c>
      <c r="C617" s="119">
        <v>-145.65190000000001</v>
      </c>
      <c r="D617" s="118"/>
    </row>
    <row r="618" spans="1:4">
      <c r="A618" s="2">
        <v>26.39</v>
      </c>
      <c r="B618" s="2">
        <v>-33.684576488800303</v>
      </c>
      <c r="C618" s="119">
        <v>-142.27005</v>
      </c>
      <c r="D618" s="118"/>
    </row>
    <row r="619" spans="1:4">
      <c r="A619" s="2">
        <v>26.4</v>
      </c>
      <c r="B619" s="2">
        <v>-33.673597787253598</v>
      </c>
      <c r="C619" s="119">
        <v>-144.166</v>
      </c>
      <c r="D619" s="118"/>
    </row>
    <row r="620" spans="1:4">
      <c r="A620" s="2">
        <v>26.45</v>
      </c>
      <c r="B620" s="2">
        <v>-33.619204900689297</v>
      </c>
      <c r="C620" s="119">
        <v>-142.24940000000001</v>
      </c>
      <c r="D620" s="118"/>
    </row>
    <row r="621" spans="1:4">
      <c r="A621" s="2">
        <v>26.5</v>
      </c>
      <c r="B621" s="2">
        <v>-33.564713049035099</v>
      </c>
      <c r="C621" s="119">
        <v>-139.42306666666701</v>
      </c>
      <c r="D621" s="118"/>
    </row>
    <row r="622" spans="1:4">
      <c r="A622" s="2">
        <v>26.55</v>
      </c>
      <c r="B622" s="2">
        <v>-33.510322231783299</v>
      </c>
      <c r="C622" s="119">
        <v>-140.6352</v>
      </c>
      <c r="D622" s="118"/>
    </row>
    <row r="623" spans="1:4">
      <c r="A623" s="2">
        <v>26.6</v>
      </c>
      <c r="B623" s="2">
        <v>-33.455832448426101</v>
      </c>
      <c r="C623" s="119">
        <v>-134.59610000000001</v>
      </c>
      <c r="D623" s="118"/>
    </row>
    <row r="624" spans="1:4">
      <c r="A624" s="2">
        <v>26.61</v>
      </c>
      <c r="B624" s="2">
        <v>-33.444854615777302</v>
      </c>
      <c r="C624" s="119">
        <v>-134.15694999999999</v>
      </c>
      <c r="D624" s="118"/>
    </row>
    <row r="625" spans="1:4">
      <c r="A625" s="2">
        <v>26.65</v>
      </c>
      <c r="B625" s="2">
        <v>-33.401243698455801</v>
      </c>
      <c r="C625" s="119">
        <v>-135.0925</v>
      </c>
      <c r="D625" s="118"/>
    </row>
    <row r="626" spans="1:4">
      <c r="A626" s="2">
        <v>26.7</v>
      </c>
      <c r="B626" s="2">
        <v>-33.346655981364698</v>
      </c>
      <c r="C626" s="119">
        <v>-133.8597</v>
      </c>
      <c r="D626" s="118"/>
    </row>
    <row r="627" spans="1:4">
      <c r="A627" s="2">
        <v>26.72</v>
      </c>
      <c r="B627" s="2">
        <v>-33.324801183620799</v>
      </c>
      <c r="C627" s="119">
        <v>-140.00210000000001</v>
      </c>
      <c r="D627" s="118"/>
    </row>
    <row r="628" spans="1:4">
      <c r="A628" s="2">
        <v>26.75</v>
      </c>
      <c r="B628" s="2">
        <v>-33.292069296645202</v>
      </c>
      <c r="C628" s="119">
        <v>-137.12270000000001</v>
      </c>
      <c r="D628" s="118"/>
    </row>
    <row r="629" spans="1:4">
      <c r="A629" s="2">
        <v>26.8</v>
      </c>
      <c r="B629" s="2">
        <v>-33.2373836437894</v>
      </c>
      <c r="C629" s="119">
        <v>-142.49270000000001</v>
      </c>
      <c r="D629" s="118"/>
    </row>
    <row r="630" spans="1:4">
      <c r="A630" s="2">
        <v>26.83</v>
      </c>
      <c r="B630" s="2">
        <v>-33.204652747159301</v>
      </c>
      <c r="C630" s="119">
        <v>-148.13810000000001</v>
      </c>
      <c r="D630" s="118"/>
    </row>
    <row r="631" spans="1:4">
      <c r="A631" s="2">
        <v>26.85</v>
      </c>
      <c r="B631" s="2">
        <v>-33.1827990222897</v>
      </c>
      <c r="C631" s="119">
        <v>-145.89519999999999</v>
      </c>
      <c r="D631" s="118"/>
    </row>
    <row r="632" spans="1:4">
      <c r="A632" s="2">
        <v>26.9</v>
      </c>
      <c r="B632" s="2">
        <v>-33.1281154316383</v>
      </c>
      <c r="C632" s="119">
        <v>-146.84530000000001</v>
      </c>
      <c r="D632" s="118"/>
    </row>
    <row r="633" spans="1:4">
      <c r="A633" s="2">
        <v>26.94</v>
      </c>
      <c r="B633" s="2">
        <v>-33.084409300986799</v>
      </c>
      <c r="C633" s="119">
        <v>-148.15655000000001</v>
      </c>
      <c r="D633" s="118"/>
    </row>
    <row r="634" spans="1:4">
      <c r="A634" s="2">
        <v>26.95</v>
      </c>
      <c r="B634" s="2">
        <v>-33.073432871327498</v>
      </c>
      <c r="C634" s="119">
        <v>-150.16239999999999</v>
      </c>
      <c r="D634" s="118"/>
    </row>
    <row r="635" spans="1:4">
      <c r="A635" s="2">
        <v>27</v>
      </c>
      <c r="B635" s="2">
        <v>-33.018751340849597</v>
      </c>
      <c r="C635" s="119">
        <v>-146.6875</v>
      </c>
      <c r="D635" s="118"/>
    </row>
    <row r="636" spans="1:4">
      <c r="A636" s="2">
        <v>27.05</v>
      </c>
      <c r="B636" s="2">
        <v>-32.964170839696898</v>
      </c>
      <c r="C636" s="119">
        <v>-142.629966666667</v>
      </c>
      <c r="D636" s="118"/>
    </row>
    <row r="637" spans="1:4">
      <c r="A637" s="2">
        <v>27.1</v>
      </c>
      <c r="B637" s="2">
        <v>-32.909491367361703</v>
      </c>
      <c r="C637" s="119">
        <v>-139.71700000000001</v>
      </c>
      <c r="D637" s="118"/>
    </row>
    <row r="638" spans="1:4">
      <c r="A638" s="2">
        <v>27.15</v>
      </c>
      <c r="B638" s="2">
        <v>-32.854812923336198</v>
      </c>
      <c r="C638" s="119">
        <v>-136.5292</v>
      </c>
      <c r="D638" s="118"/>
    </row>
    <row r="639" spans="1:4">
      <c r="A639" s="2">
        <v>27.16</v>
      </c>
      <c r="B639" s="2">
        <v>-32.843937357883597</v>
      </c>
      <c r="C639" s="119">
        <v>-136.89535000000001</v>
      </c>
      <c r="D639" s="118"/>
    </row>
    <row r="640" spans="1:4">
      <c r="A640" s="2">
        <v>27.2</v>
      </c>
      <c r="B640" s="2">
        <v>-32.800135507112799</v>
      </c>
      <c r="C640" s="119">
        <v>-134.76609999999999</v>
      </c>
      <c r="D640" s="118"/>
    </row>
    <row r="641" spans="1:4">
      <c r="A641" s="2">
        <v>27.25</v>
      </c>
      <c r="B641" s="2">
        <v>-32.745459118183597</v>
      </c>
      <c r="C641" s="119">
        <v>-138.15880000000001</v>
      </c>
      <c r="D641" s="118"/>
    </row>
    <row r="642" spans="1:4">
      <c r="A642" s="2">
        <v>27.27</v>
      </c>
      <c r="B642" s="2">
        <v>-32.7236088501406</v>
      </c>
      <c r="C642" s="119">
        <v>-144.75614999999999</v>
      </c>
      <c r="D642" s="118"/>
    </row>
    <row r="643" spans="1:4">
      <c r="A643" s="2">
        <v>27.3</v>
      </c>
      <c r="B643" s="2">
        <v>-32.6907837560411</v>
      </c>
      <c r="C643" s="119">
        <v>-143.19030000000001</v>
      </c>
      <c r="D643" s="118"/>
    </row>
    <row r="644" spans="1:4">
      <c r="A644" s="2">
        <v>27.35</v>
      </c>
      <c r="B644" s="2">
        <v>-32.636109420177398</v>
      </c>
      <c r="C644" s="119">
        <v>-145.5376</v>
      </c>
      <c r="D644" s="118"/>
    </row>
    <row r="645" spans="1:4">
      <c r="A645" s="2">
        <v>27.38</v>
      </c>
      <c r="B645" s="2">
        <v>-32.603285311061803</v>
      </c>
      <c r="C645" s="119">
        <v>-148.33629999999999</v>
      </c>
      <c r="D645" s="118"/>
    </row>
    <row r="646" spans="1:4">
      <c r="A646" s="2">
        <v>27.4</v>
      </c>
      <c r="B646" s="2">
        <v>-32.581436110084901</v>
      </c>
      <c r="C646" s="119">
        <v>-145.66329999999999</v>
      </c>
      <c r="D646" s="118"/>
    </row>
    <row r="647" spans="1:4">
      <c r="A647" s="2">
        <v>27.45</v>
      </c>
      <c r="B647" s="2">
        <v>-32.526763825255799</v>
      </c>
      <c r="C647" s="119">
        <v>-148.60380000000001</v>
      </c>
      <c r="D647" s="118"/>
    </row>
    <row r="648" spans="1:4">
      <c r="A648" s="2">
        <v>27.49</v>
      </c>
      <c r="B648" s="2">
        <v>-32.482966735241</v>
      </c>
      <c r="C648" s="119">
        <v>-163.15360000000001</v>
      </c>
      <c r="D648" s="118"/>
    </row>
    <row r="649" spans="1:4">
      <c r="A649" s="2">
        <v>27.5</v>
      </c>
      <c r="B649" s="2">
        <v>-32.471992565182497</v>
      </c>
      <c r="C649" s="119">
        <v>-157.85509999999999</v>
      </c>
      <c r="D649" s="118"/>
    </row>
    <row r="650" spans="1:4">
      <c r="A650" s="2">
        <v>27.55</v>
      </c>
      <c r="B650" s="2">
        <v>-32.417322329357098</v>
      </c>
      <c r="C650" s="119">
        <v>-165.81290000000001</v>
      </c>
      <c r="D650" s="118"/>
    </row>
    <row r="651" spans="1:4">
      <c r="A651" s="2">
        <v>27.6</v>
      </c>
      <c r="B651" s="2">
        <v>-32.362553117272</v>
      </c>
      <c r="C651" s="119">
        <v>-174.19473333333301</v>
      </c>
      <c r="D651" s="118"/>
    </row>
    <row r="652" spans="1:4">
      <c r="A652" s="2">
        <v>27.65</v>
      </c>
      <c r="B652" s="2">
        <v>-32.307884928419497</v>
      </c>
      <c r="C652" s="119">
        <v>-175.07069999999999</v>
      </c>
      <c r="D652" s="118"/>
    </row>
    <row r="653" spans="1:4">
      <c r="A653" s="2">
        <v>27.7</v>
      </c>
      <c r="B653" s="2">
        <v>-32.2531177622919</v>
      </c>
      <c r="C653" s="119">
        <v>-167.59549999999999</v>
      </c>
      <c r="D653" s="118"/>
    </row>
    <row r="654" spans="1:4">
      <c r="A654" s="2">
        <v>27.71</v>
      </c>
      <c r="B654" s="2">
        <v>-32.242144451748601</v>
      </c>
      <c r="C654" s="119">
        <v>-159.19964999999999</v>
      </c>
      <c r="D654" s="118"/>
    </row>
    <row r="655" spans="1:4">
      <c r="A655" s="2">
        <v>27.75</v>
      </c>
      <c r="B655" s="2">
        <v>-32.198351618381402</v>
      </c>
      <c r="C655" s="119">
        <v>-158.27529999999999</v>
      </c>
      <c r="D655" s="118"/>
    </row>
    <row r="656" spans="1:4">
      <c r="A656" s="2">
        <v>27.8</v>
      </c>
      <c r="B656" s="2">
        <v>-32.143686496180202</v>
      </c>
      <c r="C656" s="119">
        <v>-154.01410000000001</v>
      </c>
      <c r="D656" s="118"/>
    </row>
    <row r="657" spans="1:4">
      <c r="A657" s="2">
        <v>27.82</v>
      </c>
      <c r="B657" s="2">
        <v>-32.121740733264701</v>
      </c>
      <c r="C657" s="119">
        <v>-156.0684</v>
      </c>
      <c r="D657" s="118"/>
    </row>
    <row r="658" spans="1:4">
      <c r="A658" s="2">
        <v>27.85</v>
      </c>
      <c r="B658" s="2">
        <v>-32.088922395180802</v>
      </c>
      <c r="C658" s="119">
        <v>-151.43879999999999</v>
      </c>
      <c r="D658" s="118"/>
    </row>
    <row r="659" spans="1:4">
      <c r="A659" s="2">
        <v>27.9</v>
      </c>
      <c r="B659" s="2">
        <v>-32.034159314875403</v>
      </c>
      <c r="C659" s="119">
        <v>-153.61359999999999</v>
      </c>
      <c r="D659" s="118"/>
    </row>
    <row r="660" spans="1:4">
      <c r="A660" s="2">
        <v>27.93</v>
      </c>
      <c r="B660" s="2">
        <v>-32.001241956413999</v>
      </c>
      <c r="C660" s="119">
        <v>-152.13570000000001</v>
      </c>
      <c r="D660" s="118"/>
    </row>
    <row r="661" spans="1:4">
      <c r="A661" s="2">
        <v>27.95</v>
      </c>
      <c r="B661" s="2">
        <v>-31.979397254756201</v>
      </c>
      <c r="C661" s="119">
        <v>-152.5335</v>
      </c>
      <c r="D661" s="118"/>
    </row>
    <row r="662" spans="1:4">
      <c r="A662" s="2">
        <v>28</v>
      </c>
      <c r="B662" s="2">
        <v>-31.924536214315602</v>
      </c>
      <c r="C662" s="119">
        <v>-148.85</v>
      </c>
      <c r="D662" s="118"/>
    </row>
    <row r="663" spans="1:4">
      <c r="A663" s="2">
        <v>28.04</v>
      </c>
      <c r="B663" s="2">
        <v>-31.8807481157904</v>
      </c>
      <c r="C663" s="119">
        <v>-137.71355</v>
      </c>
      <c r="D663" s="118"/>
    </row>
    <row r="664" spans="1:4">
      <c r="A664" s="2">
        <v>28.05</v>
      </c>
      <c r="B664" s="2">
        <v>-31.869776193045698</v>
      </c>
      <c r="C664" s="119">
        <v>-139.91390000000001</v>
      </c>
      <c r="D664" s="118"/>
    </row>
    <row r="665" spans="1:4">
      <c r="A665" s="2">
        <v>28.1</v>
      </c>
      <c r="B665" s="2">
        <v>-31.815017190439001</v>
      </c>
      <c r="C665" s="119">
        <v>-133.33779999999999</v>
      </c>
      <c r="D665" s="118"/>
    </row>
    <row r="666" spans="1:4">
      <c r="A666" s="2">
        <v>28.15</v>
      </c>
      <c r="B666" s="2">
        <v>-31.760259205987701</v>
      </c>
      <c r="C666" s="119">
        <v>-133.8184</v>
      </c>
      <c r="D666" s="118"/>
    </row>
    <row r="667" spans="1:4">
      <c r="A667" s="2">
        <v>28.2</v>
      </c>
      <c r="B667" s="2">
        <v>-31.705502239184</v>
      </c>
      <c r="C667" s="119">
        <v>-133.99809999999999</v>
      </c>
      <c r="D667" s="118"/>
    </row>
    <row r="668" spans="1:4">
      <c r="A668" s="2">
        <v>28.25</v>
      </c>
      <c r="B668" s="2">
        <v>-31.650646289520299</v>
      </c>
      <c r="C668" s="119">
        <v>-147.13409999999999</v>
      </c>
      <c r="D668" s="118"/>
    </row>
    <row r="669" spans="1:4">
      <c r="A669" s="2">
        <v>28.26</v>
      </c>
      <c r="B669" s="2">
        <v>-31.639675221599699</v>
      </c>
      <c r="C669" s="119">
        <v>-153.2364</v>
      </c>
      <c r="D669" s="118"/>
    </row>
    <row r="670" spans="1:4">
      <c r="A670" s="2">
        <v>28.3</v>
      </c>
      <c r="B670" s="2">
        <v>-31.595891356488799</v>
      </c>
      <c r="C670" s="119">
        <v>-152.77969999999999</v>
      </c>
      <c r="D670" s="118"/>
    </row>
    <row r="671" spans="1:4">
      <c r="A671" s="2">
        <v>28.35</v>
      </c>
      <c r="B671" s="2">
        <v>-31.541037439581899</v>
      </c>
      <c r="C671" s="119">
        <v>-151.86699999999999</v>
      </c>
      <c r="D671" s="118"/>
    </row>
    <row r="672" spans="1:4">
      <c r="A672" s="2">
        <v>28.37</v>
      </c>
      <c r="B672" s="2">
        <v>-31.519096157220201</v>
      </c>
      <c r="C672" s="119">
        <v>-148.11070000000001</v>
      </c>
      <c r="D672" s="118"/>
    </row>
    <row r="673" spans="1:4">
      <c r="A673" s="2">
        <v>28.4</v>
      </c>
      <c r="B673" s="2">
        <v>-31.486184538291699</v>
      </c>
      <c r="C673" s="119">
        <v>-152.25110000000001</v>
      </c>
      <c r="D673" s="118"/>
    </row>
    <row r="674" spans="1:4">
      <c r="A674" s="2">
        <v>28.45</v>
      </c>
      <c r="B674" s="2">
        <v>-31.431232652110602</v>
      </c>
      <c r="C674" s="119">
        <v>-143.42009999999999</v>
      </c>
      <c r="D674" s="118"/>
    </row>
    <row r="675" spans="1:4">
      <c r="A675" s="2">
        <v>28.48</v>
      </c>
      <c r="B675" s="2">
        <v>-31.398322007443099</v>
      </c>
      <c r="C675" s="119">
        <v>-143.57560000000001</v>
      </c>
      <c r="D675" s="118"/>
    </row>
    <row r="676" spans="1:4">
      <c r="A676" s="2">
        <v>28.5</v>
      </c>
      <c r="B676" s="2">
        <v>-31.376381780530899</v>
      </c>
      <c r="C676" s="119">
        <v>-145.1765</v>
      </c>
      <c r="D676" s="118"/>
    </row>
    <row r="677" spans="1:4">
      <c r="A677" s="2">
        <v>28.55</v>
      </c>
      <c r="B677" s="2">
        <v>-31.321631923044801</v>
      </c>
      <c r="C677" s="119">
        <v>-146.06610000000001</v>
      </c>
      <c r="D677" s="118"/>
    </row>
    <row r="678" spans="1:4">
      <c r="A678" s="2">
        <v>28.59</v>
      </c>
      <c r="B678" s="2">
        <v>-31.277715346376901</v>
      </c>
      <c r="C678" s="119">
        <v>-142.5838</v>
      </c>
      <c r="D678" s="118"/>
    </row>
    <row r="679" spans="1:4">
      <c r="A679" s="2">
        <v>28.6</v>
      </c>
      <c r="B679" s="2">
        <v>-31.266783079144599</v>
      </c>
      <c r="C679" s="119">
        <v>-143.54480000000001</v>
      </c>
      <c r="D679" s="118"/>
    </row>
    <row r="680" spans="1:4">
      <c r="A680" s="2">
        <v>28.65</v>
      </c>
      <c r="B680" s="2">
        <v>-31.2119352483226</v>
      </c>
      <c r="C680" s="119">
        <v>-139.00129999999999</v>
      </c>
      <c r="D680" s="118"/>
    </row>
    <row r="681" spans="1:4">
      <c r="A681" s="2">
        <v>28.7</v>
      </c>
      <c r="B681" s="2">
        <v>-31.157088430071202</v>
      </c>
      <c r="C681" s="119">
        <v>-131.70689999999999</v>
      </c>
      <c r="D681" s="118"/>
    </row>
    <row r="682" spans="1:4">
      <c r="A682" s="2">
        <v>28.75</v>
      </c>
      <c r="B682" s="2">
        <v>-31.1020426238825</v>
      </c>
      <c r="C682" s="119">
        <v>-134.02770000000001</v>
      </c>
      <c r="D682" s="118"/>
    </row>
    <row r="683" spans="1:4">
      <c r="A683" s="2">
        <v>28.8</v>
      </c>
      <c r="B683" s="2">
        <v>-31.046997829248799</v>
      </c>
      <c r="C683" s="119">
        <v>-136.89689999999999</v>
      </c>
      <c r="D683" s="118"/>
    </row>
    <row r="684" spans="1:4">
      <c r="A684" s="2">
        <v>28.81</v>
      </c>
      <c r="B684" s="2">
        <v>-31.035931427401</v>
      </c>
      <c r="C684" s="119">
        <v>-136.86580000000001</v>
      </c>
      <c r="D684" s="118"/>
    </row>
    <row r="685" spans="1:4">
      <c r="A685" s="2">
        <v>28.85</v>
      </c>
      <c r="B685" s="2">
        <v>-30.9917540456625</v>
      </c>
      <c r="C685" s="119">
        <v>-135.57060000000001</v>
      </c>
      <c r="D685" s="118"/>
    </row>
    <row r="686" spans="1:4">
      <c r="A686" s="2">
        <v>28.9</v>
      </c>
      <c r="B686" s="2">
        <v>-30.9364112726158</v>
      </c>
      <c r="C686" s="119">
        <v>-138.5318</v>
      </c>
      <c r="D686" s="118"/>
    </row>
    <row r="687" spans="1:4">
      <c r="A687" s="2">
        <v>28.92</v>
      </c>
      <c r="B687" s="2">
        <v>-30.914261867697</v>
      </c>
      <c r="C687" s="119">
        <v>-142.93164999999999</v>
      </c>
      <c r="D687" s="118"/>
    </row>
    <row r="688" spans="1:4">
      <c r="A688" s="2">
        <v>28.95</v>
      </c>
      <c r="B688" s="2">
        <v>-30.880869509600998</v>
      </c>
      <c r="C688" s="119">
        <v>-141.49299999999999</v>
      </c>
      <c r="D688" s="118"/>
    </row>
    <row r="689" spans="1:4">
      <c r="A689" s="2">
        <v>29</v>
      </c>
      <c r="B689" s="2">
        <v>-30.825128756110299</v>
      </c>
      <c r="C689" s="119">
        <v>-142.7996</v>
      </c>
      <c r="D689" s="118"/>
    </row>
    <row r="690" spans="1:4">
      <c r="A690" s="2">
        <v>29.03</v>
      </c>
      <c r="B690" s="2">
        <v>-30.791563495724301</v>
      </c>
      <c r="C690" s="119">
        <v>-146.30074999999999</v>
      </c>
      <c r="D690" s="118"/>
    </row>
    <row r="691" spans="1:4">
      <c r="A691" s="2">
        <v>29.05</v>
      </c>
      <c r="B691" s="2">
        <v>-30.769189011636101</v>
      </c>
      <c r="C691" s="119">
        <v>-143.20339999999999</v>
      </c>
      <c r="D691" s="118"/>
    </row>
    <row r="692" spans="1:4">
      <c r="A692" s="2">
        <v>29.1</v>
      </c>
      <c r="B692" s="2">
        <v>-30.713250275670699</v>
      </c>
      <c r="C692" s="119">
        <v>-145.34389999999999</v>
      </c>
      <c r="D692" s="118"/>
    </row>
    <row r="693" spans="1:4">
      <c r="A693" s="2">
        <v>29.14</v>
      </c>
      <c r="B693" s="2">
        <v>-30.668382796082099</v>
      </c>
      <c r="C693" s="119">
        <v>-154.11924999999999</v>
      </c>
      <c r="D693" s="118"/>
    </row>
    <row r="694" spans="1:4">
      <c r="A694" s="2">
        <v>29.15</v>
      </c>
      <c r="B694" s="2">
        <v>-30.657112547706301</v>
      </c>
      <c r="C694" s="119">
        <v>-149.917</v>
      </c>
      <c r="D694" s="118"/>
    </row>
    <row r="695" spans="1:4">
      <c r="A695" s="2">
        <v>29.2</v>
      </c>
      <c r="B695" s="2">
        <v>-30.600975827235199</v>
      </c>
      <c r="C695" s="119">
        <v>-153.23269999999999</v>
      </c>
      <c r="D695" s="118"/>
    </row>
    <row r="696" spans="1:4">
      <c r="A696" s="2">
        <v>29.25</v>
      </c>
      <c r="B696" s="2">
        <v>-30.5448401137497</v>
      </c>
      <c r="C696" s="119">
        <v>-155.41669999999999</v>
      </c>
      <c r="D696" s="118"/>
    </row>
    <row r="697" spans="1:4">
      <c r="A697" s="2">
        <v>29.3</v>
      </c>
      <c r="B697" s="2">
        <v>-30.488705406742099</v>
      </c>
      <c r="C697" s="119">
        <v>-154.7637</v>
      </c>
      <c r="D697" s="118"/>
    </row>
    <row r="698" spans="1:4">
      <c r="A698" s="2">
        <v>29.35</v>
      </c>
      <c r="B698" s="2">
        <v>-30.4326717057046</v>
      </c>
      <c r="C698" s="119">
        <v>-153.15559999999999</v>
      </c>
      <c r="D698" s="118"/>
    </row>
    <row r="699" spans="1:4">
      <c r="A699" s="2">
        <v>29.36</v>
      </c>
      <c r="B699" s="2">
        <v>-30.4214134118514</v>
      </c>
      <c r="C699" s="119">
        <v>-155.45349999999999</v>
      </c>
      <c r="D699" s="118"/>
    </row>
    <row r="700" spans="1:4">
      <c r="A700" s="2">
        <v>29.4</v>
      </c>
      <c r="B700" s="2">
        <v>-30.376639010129502</v>
      </c>
      <c r="C700" s="119">
        <v>-153.95310000000001</v>
      </c>
      <c r="D700" s="118"/>
    </row>
    <row r="701" spans="1:4">
      <c r="A701" s="2">
        <v>29.45</v>
      </c>
      <c r="B701" s="2">
        <v>-30.3206073195092</v>
      </c>
      <c r="C701" s="119">
        <v>-159.6242</v>
      </c>
      <c r="D701" s="118"/>
    </row>
    <row r="702" spans="1:4">
      <c r="A702" s="2">
        <v>29.47</v>
      </c>
      <c r="B702" s="2">
        <v>-30.298206161290299</v>
      </c>
      <c r="C702" s="119">
        <v>-170.26349999999999</v>
      </c>
      <c r="D702" s="118"/>
    </row>
    <row r="703" spans="1:4">
      <c r="A703" s="2">
        <v>29.5</v>
      </c>
      <c r="B703" s="2">
        <v>-30.2645766333358</v>
      </c>
      <c r="C703" s="119">
        <v>-166.9657</v>
      </c>
      <c r="D703" s="118"/>
    </row>
    <row r="704" spans="1:4">
      <c r="A704" s="2">
        <v>29.55</v>
      </c>
      <c r="B704" s="2">
        <v>-30.208546951101798</v>
      </c>
      <c r="C704" s="119">
        <v>-173.46700000000001</v>
      </c>
      <c r="D704" s="118"/>
    </row>
    <row r="705" spans="1:4">
      <c r="A705" s="2">
        <v>29.58</v>
      </c>
      <c r="B705" s="2">
        <v>-30.1748676111776</v>
      </c>
      <c r="C705" s="119">
        <v>-179.3887</v>
      </c>
      <c r="D705" s="118"/>
    </row>
    <row r="706" spans="1:4">
      <c r="A706" s="2">
        <v>29.6</v>
      </c>
      <c r="B706" s="2">
        <v>-30.1524182722993</v>
      </c>
      <c r="C706" s="119">
        <v>-176.84729999999999</v>
      </c>
      <c r="D706" s="118"/>
    </row>
    <row r="707" spans="1:4">
      <c r="A707" s="2">
        <v>29.65</v>
      </c>
      <c r="B707" s="2">
        <v>-30.096390596420601</v>
      </c>
      <c r="C707" s="119">
        <v>-175.84309999999999</v>
      </c>
      <c r="D707" s="118"/>
    </row>
    <row r="708" spans="1:4">
      <c r="A708" s="2">
        <v>29.69</v>
      </c>
      <c r="B708" s="2">
        <v>-30.051563590791002</v>
      </c>
      <c r="C708" s="119">
        <v>-171.68819999999999</v>
      </c>
      <c r="D708" s="118"/>
    </row>
    <row r="709" spans="1:4">
      <c r="A709" s="2">
        <v>29.7</v>
      </c>
      <c r="B709" s="2">
        <v>-30.0403639229581</v>
      </c>
      <c r="C709" s="119">
        <v>-172.34460000000001</v>
      </c>
      <c r="D709" s="118"/>
    </row>
    <row r="710" spans="1:4">
      <c r="A710" s="2">
        <v>29.75</v>
      </c>
      <c r="B710" s="2">
        <v>-29.984238251404001</v>
      </c>
      <c r="C710" s="119">
        <v>-166.2141</v>
      </c>
      <c r="D710" s="118"/>
    </row>
    <row r="711" spans="1:4">
      <c r="A711" s="2">
        <v>29.8</v>
      </c>
      <c r="B711" s="2">
        <v>-29.928213581250599</v>
      </c>
      <c r="C711" s="119">
        <v>-158.417133333333</v>
      </c>
      <c r="D711" s="118"/>
    </row>
    <row r="712" spans="1:4">
      <c r="A712" s="2">
        <v>29.85</v>
      </c>
      <c r="B712" s="2">
        <v>-29.872089911990098</v>
      </c>
      <c r="C712" s="119">
        <v>-154.95740000000001</v>
      </c>
      <c r="D712" s="118"/>
    </row>
    <row r="713" spans="1:4">
      <c r="A713" s="2">
        <v>29.9</v>
      </c>
      <c r="B713" s="2">
        <v>-29.816067243114901</v>
      </c>
      <c r="C713" s="119">
        <v>-149.52260000000001</v>
      </c>
      <c r="D713" s="118"/>
    </row>
    <row r="714" spans="1:4">
      <c r="A714" s="2">
        <v>29.91</v>
      </c>
      <c r="B714" s="2">
        <v>-29.8048083778468</v>
      </c>
      <c r="C714" s="119">
        <v>-148.70155</v>
      </c>
      <c r="D714" s="118"/>
    </row>
    <row r="715" spans="1:4">
      <c r="A715" s="2">
        <v>29.95</v>
      </c>
      <c r="B715" s="2">
        <v>-29.7599455741172</v>
      </c>
      <c r="C715" s="119">
        <v>-147.07759999999999</v>
      </c>
      <c r="D715" s="118"/>
    </row>
    <row r="716" spans="1:4">
      <c r="A716" s="2">
        <v>30</v>
      </c>
      <c r="B716" s="2">
        <v>-29.703824904489402</v>
      </c>
      <c r="C716" s="119">
        <v>-145.68610000000001</v>
      </c>
      <c r="D716" s="118"/>
    </row>
    <row r="717" spans="1:4">
      <c r="A717" s="2">
        <v>30.02</v>
      </c>
      <c r="B717" s="2">
        <v>-29.681421925101599</v>
      </c>
      <c r="C717" s="119">
        <v>-146.059</v>
      </c>
      <c r="D717" s="118"/>
    </row>
    <row r="718" spans="1:4">
      <c r="A718" s="2">
        <v>30.05</v>
      </c>
      <c r="B718" s="2">
        <v>-29.647705233723599</v>
      </c>
      <c r="C718" s="119">
        <v>-144.76390000000001</v>
      </c>
      <c r="D718" s="118"/>
    </row>
    <row r="719" spans="1:4">
      <c r="A719" s="2">
        <v>30.1</v>
      </c>
      <c r="B719" s="2">
        <v>-29.591586561312301</v>
      </c>
      <c r="C719" s="119">
        <v>-142.1713</v>
      </c>
      <c r="D719" s="118"/>
    </row>
    <row r="720" spans="1:4">
      <c r="A720" s="2">
        <v>30.13</v>
      </c>
      <c r="B720" s="2">
        <v>-29.557915600316299</v>
      </c>
      <c r="C720" s="119">
        <v>-145.4983</v>
      </c>
      <c r="D720" s="118"/>
    </row>
    <row r="721" spans="1:4">
      <c r="A721" s="2">
        <v>30.15</v>
      </c>
      <c r="B721" s="2">
        <v>-29.535468886747498</v>
      </c>
      <c r="C721" s="119">
        <v>-142.3912</v>
      </c>
      <c r="D721" s="118"/>
    </row>
    <row r="722" spans="1:4">
      <c r="A722" s="2">
        <v>30.2</v>
      </c>
      <c r="B722" s="2">
        <v>-29.479352209521799</v>
      </c>
      <c r="C722" s="119">
        <v>-143.20830000000001</v>
      </c>
      <c r="D722" s="118"/>
    </row>
    <row r="723" spans="1:4">
      <c r="A723" s="2">
        <v>30.24</v>
      </c>
      <c r="B723" s="2">
        <v>-29.434398412253302</v>
      </c>
      <c r="C723" s="119">
        <v>-150.81720000000001</v>
      </c>
      <c r="D723" s="118"/>
    </row>
    <row r="724" spans="1:4">
      <c r="A724" s="2">
        <v>30.25</v>
      </c>
      <c r="B724" s="2">
        <v>-29.423136529127198</v>
      </c>
      <c r="C724" s="119">
        <v>-146.63460000000001</v>
      </c>
      <c r="D724" s="118"/>
    </row>
    <row r="725" spans="1:4">
      <c r="A725" s="2">
        <v>30.28</v>
      </c>
      <c r="B725" s="2">
        <v>-29.3894668076505</v>
      </c>
      <c r="C725" s="119">
        <v>-147.14660000000001</v>
      </c>
      <c r="D725" s="118"/>
    </row>
    <row r="726" spans="1:4">
      <c r="A726" s="2">
        <v>30.3</v>
      </c>
      <c r="B726" s="2">
        <v>-29.3670218450562</v>
      </c>
      <c r="C726" s="119">
        <v>-149.12549999999999</v>
      </c>
      <c r="D726" s="118"/>
    </row>
    <row r="727" spans="1:4">
      <c r="A727" s="2">
        <v>30.33</v>
      </c>
      <c r="B727" s="2">
        <v>-29.3333080400058</v>
      </c>
      <c r="C727" s="119">
        <v>-150.0215</v>
      </c>
      <c r="D727" s="118"/>
    </row>
    <row r="728" spans="1:4">
      <c r="A728" s="2">
        <v>30.35</v>
      </c>
      <c r="B728" s="2">
        <v>-29.310908156800998</v>
      </c>
      <c r="C728" s="119">
        <v>-153.49590000000001</v>
      </c>
      <c r="D728" s="118"/>
    </row>
    <row r="729" spans="1:4">
      <c r="A729" s="2">
        <v>30.38</v>
      </c>
      <c r="B729" s="2">
        <v>-29.2771156702022</v>
      </c>
      <c r="C729" s="119">
        <v>-152.04640000000001</v>
      </c>
      <c r="D729" s="118"/>
    </row>
    <row r="730" spans="1:4">
      <c r="A730" s="2">
        <v>30.4</v>
      </c>
      <c r="B730" s="2">
        <v>-29.2546954638538</v>
      </c>
      <c r="C730" s="119">
        <v>-152.93899999999999</v>
      </c>
      <c r="D730" s="118"/>
    </row>
    <row r="731" spans="1:4">
      <c r="A731" s="2">
        <v>30.43</v>
      </c>
      <c r="B731" s="2">
        <v>-29.2210137485527</v>
      </c>
      <c r="C731" s="119">
        <v>-153.66759999999999</v>
      </c>
      <c r="D731" s="118"/>
    </row>
    <row r="732" spans="1:4">
      <c r="A732" s="2">
        <v>30.45</v>
      </c>
      <c r="B732" s="2">
        <v>-29.198483765707</v>
      </c>
      <c r="C732" s="119">
        <v>-153.74639999999999</v>
      </c>
      <c r="D732" s="118"/>
    </row>
    <row r="733" spans="1:4">
      <c r="A733" s="2">
        <v>30.46</v>
      </c>
      <c r="B733" s="2">
        <v>-29.187234324641501</v>
      </c>
      <c r="C733" s="119">
        <v>-155.28469999999999</v>
      </c>
      <c r="D733" s="118"/>
    </row>
    <row r="734" spans="1:4">
      <c r="A734" s="2">
        <v>30.48</v>
      </c>
      <c r="B734" s="2">
        <v>-29.164827231379501</v>
      </c>
      <c r="C734" s="119">
        <v>-154.15</v>
      </c>
      <c r="D734" s="118"/>
    </row>
    <row r="735" spans="1:4">
      <c r="A735" s="2">
        <v>30.5</v>
      </c>
      <c r="B735" s="2">
        <v>-29.142373061852801</v>
      </c>
      <c r="C735" s="119">
        <v>-154.3305</v>
      </c>
      <c r="D735" s="118"/>
    </row>
    <row r="736" spans="1:4">
      <c r="A736" s="2">
        <v>30.53</v>
      </c>
      <c r="B736" s="2">
        <v>-29.108603130220601</v>
      </c>
      <c r="C736" s="119">
        <v>-154.32730000000001</v>
      </c>
      <c r="D736" s="118"/>
    </row>
    <row r="737" spans="1:4">
      <c r="A737" s="2">
        <v>30.55</v>
      </c>
      <c r="B737" s="2">
        <v>-29.0861633517836</v>
      </c>
      <c r="C737" s="119">
        <v>-152.90620000000001</v>
      </c>
      <c r="D737" s="118"/>
    </row>
    <row r="738" spans="1:4">
      <c r="A738" s="2">
        <v>30.57</v>
      </c>
      <c r="B738" s="2">
        <v>-29.063637246261301</v>
      </c>
      <c r="C738" s="119">
        <v>-150.9879</v>
      </c>
      <c r="D738" s="118"/>
    </row>
    <row r="739" spans="1:4">
      <c r="A739" s="2">
        <v>30.58</v>
      </c>
      <c r="B739" s="2">
        <v>-29.052387980436801</v>
      </c>
      <c r="C739" s="119">
        <v>-151.45240000000001</v>
      </c>
      <c r="D739" s="118"/>
    </row>
    <row r="740" spans="1:4">
      <c r="A740" s="2">
        <v>30.6</v>
      </c>
      <c r="B740" s="2">
        <v>-29.029954634991501</v>
      </c>
      <c r="C740" s="119">
        <v>-150.6352</v>
      </c>
      <c r="D740" s="118"/>
    </row>
    <row r="741" spans="1:4">
      <c r="A741" s="2">
        <v>30.63</v>
      </c>
      <c r="B741" s="2">
        <v>-28.996271951192298</v>
      </c>
      <c r="C741" s="119">
        <v>-148.87610000000001</v>
      </c>
      <c r="D741" s="118"/>
    </row>
    <row r="742" spans="1:4">
      <c r="A742" s="2">
        <v>30.65</v>
      </c>
      <c r="B742" s="2">
        <v>-28.973746910968998</v>
      </c>
      <c r="C742" s="119">
        <v>-146.62799999999999</v>
      </c>
      <c r="D742" s="118"/>
    </row>
    <row r="743" spans="1:4">
      <c r="A743" s="2">
        <v>30.68</v>
      </c>
      <c r="B743" s="2">
        <v>-28.940072950982199</v>
      </c>
      <c r="C743" s="119">
        <v>-145.61675</v>
      </c>
      <c r="D743" s="118"/>
    </row>
    <row r="744" spans="1:4">
      <c r="A744" s="2">
        <v>30.7</v>
      </c>
      <c r="B744" s="2">
        <v>-28.917540179208199</v>
      </c>
      <c r="C744" s="119">
        <v>-144.60640000000001</v>
      </c>
      <c r="D744" s="118"/>
    </row>
    <row r="745" spans="1:4">
      <c r="A745" s="2">
        <v>30.73</v>
      </c>
      <c r="B745" s="2">
        <v>-28.883773320032098</v>
      </c>
      <c r="C745" s="119">
        <v>-145.53579999999999</v>
      </c>
      <c r="D745" s="118"/>
    </row>
    <row r="746" spans="1:4">
      <c r="A746" s="2">
        <v>30.75</v>
      </c>
      <c r="B746" s="2">
        <v>-28.8613344392014</v>
      </c>
      <c r="C746" s="119">
        <v>-143.39830000000001</v>
      </c>
      <c r="D746" s="118"/>
    </row>
    <row r="747" spans="1:4">
      <c r="A747" s="2">
        <v>30.78</v>
      </c>
      <c r="B747" s="2">
        <v>-28.827545020014</v>
      </c>
      <c r="C747" s="119">
        <v>-142.63339999999999</v>
      </c>
      <c r="D747" s="118"/>
    </row>
    <row r="748" spans="1:4">
      <c r="A748" s="2">
        <v>30.79</v>
      </c>
      <c r="B748" s="2">
        <v>-28.816318846133399</v>
      </c>
      <c r="C748" s="119">
        <v>-141.93785</v>
      </c>
      <c r="D748" s="118"/>
    </row>
    <row r="749" spans="1:4">
      <c r="A749" s="2">
        <v>30.8</v>
      </c>
      <c r="B749" s="2">
        <v>-28.805129690440999</v>
      </c>
      <c r="C749" s="119">
        <v>-143.14660000000001</v>
      </c>
      <c r="D749" s="118"/>
    </row>
    <row r="750" spans="1:4">
      <c r="A750" s="2">
        <v>30.83</v>
      </c>
      <c r="B750" s="2">
        <v>-28.771360519698302</v>
      </c>
      <c r="C750" s="119">
        <v>-142.47329999999999</v>
      </c>
      <c r="D750" s="118"/>
    </row>
    <row r="751" spans="1:4">
      <c r="A751" s="2">
        <v>30.85</v>
      </c>
      <c r="B751" s="2">
        <v>-28.748925932419201</v>
      </c>
      <c r="C751" s="119">
        <v>-143.24459999999999</v>
      </c>
      <c r="D751" s="118"/>
    </row>
    <row r="752" spans="1:4">
      <c r="A752" s="2">
        <v>30.88</v>
      </c>
      <c r="B752" s="2">
        <v>-28.715168654047901</v>
      </c>
      <c r="C752" s="119">
        <v>-143.08770000000001</v>
      </c>
      <c r="D752" s="118"/>
    </row>
    <row r="753" spans="1:4">
      <c r="A753" s="2">
        <v>30.9</v>
      </c>
      <c r="B753" s="2">
        <v>-28.692723164628301</v>
      </c>
      <c r="C753" s="119">
        <v>-147.00919999999999</v>
      </c>
      <c r="D753" s="118"/>
    </row>
    <row r="754" spans="1:4">
      <c r="A754" s="2">
        <v>30.93</v>
      </c>
      <c r="B754" s="2">
        <v>-28.659048587159798</v>
      </c>
      <c r="C754" s="119">
        <v>-144.50630000000001</v>
      </c>
      <c r="D754" s="118"/>
    </row>
    <row r="755" spans="1:4">
      <c r="A755" s="2">
        <v>30.95</v>
      </c>
      <c r="B755" s="2">
        <v>-28.636521386560499</v>
      </c>
      <c r="C755" s="119">
        <v>-145.3528</v>
      </c>
      <c r="D755" s="118"/>
    </row>
    <row r="756" spans="1:4">
      <c r="A756" s="2">
        <v>30.98</v>
      </c>
      <c r="B756" s="2">
        <v>-28.6028503742994</v>
      </c>
      <c r="C756" s="119">
        <v>-147.01320000000001</v>
      </c>
      <c r="D756" s="118"/>
    </row>
    <row r="757" spans="1:4">
      <c r="A757" s="2">
        <v>31</v>
      </c>
      <c r="B757" s="2">
        <v>-28.580320597708202</v>
      </c>
      <c r="C757" s="119">
        <v>-147.85650000000001</v>
      </c>
      <c r="D757" s="118"/>
    </row>
    <row r="758" spans="1:4">
      <c r="A758" s="2">
        <v>31.01</v>
      </c>
      <c r="B758" s="2">
        <v>-28.5690764507873</v>
      </c>
      <c r="C758" s="119">
        <v>-149.99340000000001</v>
      </c>
      <c r="D758" s="118"/>
    </row>
    <row r="759" spans="1:4">
      <c r="A759" s="2">
        <v>31.03</v>
      </c>
      <c r="B759" s="2">
        <v>-28.546654276590399</v>
      </c>
      <c r="C759" s="119">
        <v>-148.9547</v>
      </c>
      <c r="D759" s="118"/>
    </row>
    <row r="760" spans="1:4">
      <c r="A760" s="2">
        <v>31.05</v>
      </c>
      <c r="B760" s="2">
        <v>-28.524120797563601</v>
      </c>
      <c r="C760" s="119">
        <v>-150.6609</v>
      </c>
      <c r="D760" s="118"/>
    </row>
    <row r="761" spans="1:4">
      <c r="A761" s="2">
        <v>31.08</v>
      </c>
      <c r="B761" s="2">
        <v>-28.490342267817901</v>
      </c>
      <c r="C761" s="119">
        <v>-148.10489999999999</v>
      </c>
      <c r="D761" s="118"/>
    </row>
    <row r="762" spans="1:4">
      <c r="A762" s="2">
        <v>31.1</v>
      </c>
      <c r="B762" s="2">
        <v>-28.4678219856191</v>
      </c>
      <c r="C762" s="119">
        <v>-146.84</v>
      </c>
      <c r="D762" s="118"/>
    </row>
    <row r="763" spans="1:4">
      <c r="A763" s="2">
        <v>31.12</v>
      </c>
      <c r="B763" s="2">
        <v>-28.445302069402299</v>
      </c>
      <c r="C763" s="119">
        <v>-146.21555000000001</v>
      </c>
      <c r="D763" s="118"/>
    </row>
    <row r="764" spans="1:4">
      <c r="A764" s="2">
        <v>31.13</v>
      </c>
      <c r="B764" s="2">
        <v>-28.434046564786598</v>
      </c>
      <c r="C764" s="119">
        <v>-146.1601</v>
      </c>
      <c r="D764" s="118"/>
    </row>
    <row r="765" spans="1:4">
      <c r="A765" s="2">
        <v>31.15</v>
      </c>
      <c r="B765" s="2">
        <v>-28.411524161366899</v>
      </c>
      <c r="C765" s="119">
        <v>-145.6927</v>
      </c>
      <c r="D765" s="118"/>
    </row>
    <row r="766" spans="1:4">
      <c r="A766" s="2">
        <v>31.18</v>
      </c>
      <c r="B766" s="2">
        <v>-28.377640280097499</v>
      </c>
      <c r="C766" s="119">
        <v>-145.32339999999999</v>
      </c>
      <c r="D766" s="118"/>
    </row>
    <row r="767" spans="1:4">
      <c r="A767" s="2">
        <v>31.2</v>
      </c>
      <c r="B767" s="2">
        <v>-28.3551273242992</v>
      </c>
      <c r="C767" s="119">
        <v>-145.43450000000001</v>
      </c>
      <c r="D767" s="118"/>
    </row>
    <row r="768" spans="1:4">
      <c r="A768" s="2">
        <v>31.23</v>
      </c>
      <c r="B768" s="2">
        <v>-28.321223655399699</v>
      </c>
      <c r="C768" s="119">
        <v>-141.0395</v>
      </c>
      <c r="D768" s="118"/>
    </row>
    <row r="769" spans="1:4">
      <c r="A769" s="2">
        <v>31.34</v>
      </c>
      <c r="B769" s="2">
        <v>-28.196879228282299</v>
      </c>
      <c r="C769" s="119">
        <v>-150.90225000000001</v>
      </c>
      <c r="D769" s="118"/>
    </row>
    <row r="770" spans="1:4">
      <c r="A770" s="2">
        <v>31.45</v>
      </c>
      <c r="B770" s="2">
        <v>-28.072422120158301</v>
      </c>
      <c r="C770" s="119">
        <v>-161.90119999999999</v>
      </c>
      <c r="D770" s="118"/>
    </row>
    <row r="771" spans="1:4">
      <c r="A771" s="2">
        <v>31.56</v>
      </c>
      <c r="B771" s="2">
        <v>-27.947563966914501</v>
      </c>
      <c r="C771" s="119">
        <v>-160.71055000000001</v>
      </c>
      <c r="D771" s="118"/>
    </row>
    <row r="772" spans="1:4">
      <c r="A772" s="2">
        <v>31.67</v>
      </c>
      <c r="B772" s="2">
        <v>-27.822312167379401</v>
      </c>
      <c r="C772" s="119">
        <v>-145.36515</v>
      </c>
      <c r="D772" s="118"/>
    </row>
    <row r="773" spans="1:4">
      <c r="A773" s="2">
        <v>31.78</v>
      </c>
      <c r="B773" s="2">
        <v>-27.6965502888694</v>
      </c>
      <c r="C773" s="119">
        <v>-137.3826</v>
      </c>
      <c r="D773" s="118"/>
    </row>
    <row r="774" spans="1:4">
      <c r="A774" s="2">
        <v>31.89</v>
      </c>
      <c r="B774" s="2">
        <v>-27.570109442648999</v>
      </c>
      <c r="C774" s="119">
        <v>-138.20845</v>
      </c>
      <c r="D774" s="118"/>
    </row>
    <row r="775" spans="1:4">
      <c r="A775" s="2">
        <v>32</v>
      </c>
      <c r="B775" s="2">
        <v>-27.4435823915702</v>
      </c>
      <c r="C775" s="119">
        <v>-129.88740000000001</v>
      </c>
      <c r="D775" s="118"/>
    </row>
    <row r="776" spans="1:4">
      <c r="A776" s="2">
        <v>32.11</v>
      </c>
      <c r="B776" s="2">
        <v>-27.3168715423264</v>
      </c>
      <c r="C776" s="119">
        <v>-118.9115</v>
      </c>
      <c r="D776" s="118"/>
    </row>
    <row r="777" spans="1:4">
      <c r="A777" s="2">
        <v>32.22</v>
      </c>
      <c r="B777" s="2">
        <v>-27.190468631382402</v>
      </c>
      <c r="C777" s="119">
        <v>-124.6044</v>
      </c>
      <c r="D777" s="118"/>
    </row>
    <row r="778" spans="1:4">
      <c r="A778" s="2">
        <v>32.33</v>
      </c>
      <c r="B778" s="2">
        <v>-27.0639543286788</v>
      </c>
      <c r="C778" s="119">
        <v>-134.97524999999999</v>
      </c>
      <c r="D778" s="118"/>
    </row>
    <row r="779" spans="1:4">
      <c r="A779" s="2">
        <v>32.450000000000003</v>
      </c>
      <c r="B779" s="2">
        <v>-26.925825747522399</v>
      </c>
      <c r="C779" s="119">
        <v>-142.78049999999999</v>
      </c>
      <c r="D779" s="118"/>
    </row>
    <row r="780" spans="1:4">
      <c r="A780" s="2">
        <v>32.56</v>
      </c>
      <c r="B780" s="2">
        <v>-26.799230065815799</v>
      </c>
      <c r="C780" s="119">
        <v>-142.20054999999999</v>
      </c>
      <c r="D780" s="118"/>
    </row>
    <row r="781" spans="1:4">
      <c r="A781" s="2">
        <v>32.67</v>
      </c>
      <c r="B781" s="2">
        <v>-26.6726390927852</v>
      </c>
      <c r="C781" s="119">
        <v>-138.53405000000001</v>
      </c>
      <c r="D781" s="118"/>
    </row>
    <row r="782" spans="1:4">
      <c r="A782" s="2">
        <v>32.78</v>
      </c>
      <c r="B782" s="2">
        <v>-26.545952823024301</v>
      </c>
      <c r="C782" s="119">
        <v>-139.76900000000001</v>
      </c>
      <c r="D782" s="118"/>
    </row>
    <row r="783" spans="1:4">
      <c r="A783" s="2">
        <v>32.89</v>
      </c>
      <c r="B783" s="2">
        <v>-26.419271251127</v>
      </c>
      <c r="C783" s="119">
        <v>-151.89234999999999</v>
      </c>
      <c r="D783" s="118"/>
    </row>
    <row r="784" spans="1:4">
      <c r="A784" s="2">
        <v>33</v>
      </c>
      <c r="B784" s="2">
        <v>-26.292494371687201</v>
      </c>
      <c r="C784" s="119">
        <v>-171.65905000000001</v>
      </c>
      <c r="D784" s="118"/>
    </row>
    <row r="785" spans="1:4">
      <c r="A785" s="2">
        <v>33.11</v>
      </c>
      <c r="B785" s="2">
        <v>-26.165722179298498</v>
      </c>
      <c r="C785" s="119">
        <v>-178.22245000000001</v>
      </c>
      <c r="D785" s="118"/>
    </row>
    <row r="786" spans="1:4">
      <c r="A786" s="2">
        <v>33.22</v>
      </c>
      <c r="B786" s="2">
        <v>-26.038954668555</v>
      </c>
      <c r="C786" s="119">
        <v>-176.7851</v>
      </c>
      <c r="D786" s="118"/>
    </row>
    <row r="787" spans="1:4">
      <c r="A787" s="2">
        <v>33.33</v>
      </c>
      <c r="B787" s="2">
        <v>-25.912091834050301</v>
      </c>
      <c r="C787" s="119">
        <v>-166.96369999999999</v>
      </c>
      <c r="D787" s="118"/>
    </row>
    <row r="788" spans="1:4">
      <c r="A788" s="2">
        <v>33.44</v>
      </c>
      <c r="B788" s="2">
        <v>-25.785133670378301</v>
      </c>
      <c r="C788" s="119">
        <v>-152.965</v>
      </c>
      <c r="D788" s="118"/>
    </row>
    <row r="789" spans="1:4">
      <c r="A789" s="2">
        <v>33.53</v>
      </c>
      <c r="B789" s="2">
        <v>-25.681280461405901</v>
      </c>
      <c r="C789" s="119">
        <v>-139.75024999999999</v>
      </c>
      <c r="D789" s="118"/>
    </row>
    <row r="790" spans="1:4">
      <c r="A790" s="2">
        <v>33.64</v>
      </c>
      <c r="B790" s="2">
        <v>-25.5545307763065</v>
      </c>
      <c r="C790" s="119">
        <v>-130.30170000000001</v>
      </c>
      <c r="D790" s="118"/>
    </row>
    <row r="791" spans="1:4">
      <c r="A791" s="2">
        <v>33.75</v>
      </c>
      <c r="B791" s="2">
        <v>-25.427685746804102</v>
      </c>
      <c r="C791" s="119">
        <v>-124.62815000000001</v>
      </c>
      <c r="D791" s="118"/>
    </row>
    <row r="792" spans="1:4">
      <c r="A792" s="2">
        <v>33.86</v>
      </c>
      <c r="B792" s="2">
        <v>-25.300645367492599</v>
      </c>
      <c r="C792" s="119">
        <v>-127.50035</v>
      </c>
      <c r="D792" s="118"/>
    </row>
    <row r="793" spans="1:4">
      <c r="A793" s="2">
        <v>33.97</v>
      </c>
      <c r="B793" s="2">
        <v>-25.173109632965801</v>
      </c>
      <c r="C793" s="119">
        <v>-150.2953</v>
      </c>
      <c r="D793" s="118"/>
    </row>
    <row r="794" spans="1:4">
      <c r="A794" s="2">
        <v>34.1</v>
      </c>
      <c r="B794" s="2">
        <v>-25.021982473086599</v>
      </c>
      <c r="C794" s="119">
        <v>-175.12710000000001</v>
      </c>
      <c r="D794" s="118"/>
    </row>
    <row r="795" spans="1:4">
      <c r="A795" s="2">
        <v>34.21</v>
      </c>
      <c r="B795" s="2">
        <v>-24.8937568538703</v>
      </c>
      <c r="C795" s="119">
        <v>-164.4417</v>
      </c>
      <c r="D795" s="118"/>
    </row>
    <row r="796" spans="1:4">
      <c r="A796" s="2">
        <v>34.32</v>
      </c>
      <c r="B796" s="2">
        <v>-24.765135862237301</v>
      </c>
      <c r="C796" s="119">
        <v>-146.68004999999999</v>
      </c>
      <c r="D796" s="118"/>
    </row>
    <row r="797" spans="1:4">
      <c r="A797" s="2">
        <v>34.43</v>
      </c>
      <c r="B797" s="2">
        <v>-24.636219492781301</v>
      </c>
      <c r="C797" s="119">
        <v>-143.31014999999999</v>
      </c>
      <c r="D797" s="118"/>
    </row>
    <row r="798" spans="1:4">
      <c r="A798" s="2">
        <v>34.54</v>
      </c>
      <c r="B798" s="2">
        <v>-24.506907740096199</v>
      </c>
      <c r="C798" s="119">
        <v>-129.36985000000001</v>
      </c>
      <c r="D798" s="118"/>
    </row>
    <row r="799" spans="1:4">
      <c r="A799" s="2">
        <v>34.65</v>
      </c>
      <c r="B799" s="2">
        <v>-24.377200598775701</v>
      </c>
      <c r="C799" s="119">
        <v>-127.7222</v>
      </c>
      <c r="D799" s="118"/>
    </row>
    <row r="800" spans="1:4">
      <c r="A800" s="2">
        <v>34.76</v>
      </c>
      <c r="B800" s="2">
        <v>-24.247298063413801</v>
      </c>
      <c r="C800" s="119">
        <v>-136.0676</v>
      </c>
      <c r="D800" s="118"/>
    </row>
    <row r="801" spans="1:4">
      <c r="A801" s="2">
        <v>34.869999999999997</v>
      </c>
      <c r="B801" s="2">
        <v>-24.117400128604199</v>
      </c>
      <c r="C801" s="119">
        <v>-130.28290000000001</v>
      </c>
      <c r="D801" s="118"/>
    </row>
    <row r="802" spans="1:4">
      <c r="A802" s="2">
        <v>34.979999999999997</v>
      </c>
      <c r="B802" s="2">
        <v>-23.987706788940802</v>
      </c>
      <c r="C802" s="119">
        <v>-120.66330000000001</v>
      </c>
      <c r="D802" s="118"/>
    </row>
    <row r="803" spans="1:4">
      <c r="A803" s="2">
        <v>35.090000000000003</v>
      </c>
      <c r="B803" s="2">
        <v>-23.8578180390173</v>
      </c>
      <c r="C803" s="119">
        <v>-119.3895</v>
      </c>
      <c r="D803" s="118"/>
    </row>
    <row r="804" spans="1:4">
      <c r="A804" s="2">
        <v>35.200000000000003</v>
      </c>
      <c r="B804" s="2">
        <v>-23.728033873427599</v>
      </c>
      <c r="C804" s="119">
        <v>-127.3032</v>
      </c>
      <c r="D804" s="118"/>
    </row>
    <row r="805" spans="1:4">
      <c r="A805" s="2">
        <v>35.31</v>
      </c>
      <c r="B805" s="2">
        <v>-23.5980542867655</v>
      </c>
      <c r="C805" s="119">
        <v>-141.60319999999999</v>
      </c>
      <c r="D805" s="118"/>
    </row>
    <row r="806" spans="1:4">
      <c r="A806" s="2">
        <v>35.42</v>
      </c>
      <c r="B806" s="2">
        <v>-23.468179273624798</v>
      </c>
      <c r="C806" s="119">
        <v>-145.53585000000001</v>
      </c>
      <c r="D806" s="118"/>
    </row>
    <row r="807" spans="1:4">
      <c r="A807" s="2">
        <v>35.53</v>
      </c>
      <c r="B807" s="2">
        <v>-23.338208828599299</v>
      </c>
      <c r="C807" s="119">
        <v>-145.74605</v>
      </c>
      <c r="D807" s="118"/>
    </row>
    <row r="808" spans="1:4">
      <c r="A808" s="2">
        <v>35.64</v>
      </c>
      <c r="B808" s="2">
        <v>-23.208142946282901</v>
      </c>
      <c r="C808" s="119">
        <v>-143.65469999999999</v>
      </c>
      <c r="D808" s="118"/>
    </row>
    <row r="809" spans="1:4">
      <c r="A809" s="2">
        <v>35.75</v>
      </c>
      <c r="B809" s="2">
        <v>-23.078081621269298</v>
      </c>
      <c r="C809" s="119">
        <v>-135.1875</v>
      </c>
      <c r="D809" s="118"/>
    </row>
    <row r="810" spans="1:4">
      <c r="A810" s="2">
        <v>35.86</v>
      </c>
      <c r="B810" s="2">
        <v>-22.9480248481525</v>
      </c>
      <c r="C810" s="119">
        <v>-139.92330000000001</v>
      </c>
      <c r="D810" s="118"/>
    </row>
    <row r="811" spans="1:4">
      <c r="A811" s="2">
        <v>35.97</v>
      </c>
      <c r="B811" s="2">
        <v>-22.817872621526099</v>
      </c>
      <c r="C811" s="119">
        <v>-149.22319999999999</v>
      </c>
      <c r="D811" s="118"/>
    </row>
    <row r="812" spans="1:4">
      <c r="A812" s="2">
        <v>36.08</v>
      </c>
      <c r="B812" s="2">
        <v>-22.6877249359841</v>
      </c>
      <c r="C812" s="119">
        <v>-161.15</v>
      </c>
      <c r="D812" s="118"/>
    </row>
    <row r="813" spans="1:4">
      <c r="A813" s="2">
        <v>36.19</v>
      </c>
      <c r="B813" s="2">
        <v>-22.557481786120199</v>
      </c>
      <c r="C813" s="119">
        <v>-167.5224</v>
      </c>
      <c r="D813" s="118"/>
    </row>
    <row r="814" spans="1:4">
      <c r="A814" s="2">
        <v>36.270000000000003</v>
      </c>
      <c r="B814" s="2">
        <v>-22.462764144954502</v>
      </c>
      <c r="C814" s="119">
        <v>-162.77314999999999</v>
      </c>
      <c r="D814" s="118"/>
    </row>
    <row r="815" spans="1:4">
      <c r="A815" s="2">
        <v>36.380000000000003</v>
      </c>
      <c r="B815" s="2">
        <v>-22.332634052274599</v>
      </c>
      <c r="C815" s="119">
        <v>-151.4616</v>
      </c>
      <c r="D815" s="118"/>
    </row>
    <row r="816" spans="1:4">
      <c r="A816" s="2">
        <v>36.49</v>
      </c>
      <c r="B816" s="2">
        <v>-22.202493479049799</v>
      </c>
      <c r="C816" s="119">
        <v>-147.58080000000001</v>
      </c>
      <c r="D816" s="118"/>
    </row>
    <row r="817" spans="1:4">
      <c r="A817" s="2">
        <v>36.6</v>
      </c>
      <c r="B817" s="2">
        <v>-22.071944018741899</v>
      </c>
      <c r="C817" s="119">
        <v>-150.50585000000001</v>
      </c>
      <c r="D817" s="118"/>
    </row>
    <row r="818" spans="1:4">
      <c r="A818" s="2">
        <v>36.71</v>
      </c>
      <c r="B818" s="2">
        <v>-21.940901346047699</v>
      </c>
      <c r="C818" s="119">
        <v>-149.09135000000001</v>
      </c>
      <c r="D818" s="118"/>
    </row>
    <row r="819" spans="1:4">
      <c r="A819" s="2">
        <v>36.840000000000003</v>
      </c>
      <c r="B819" s="2">
        <v>-21.785485313323701</v>
      </c>
      <c r="C819" s="119">
        <v>-149.59045</v>
      </c>
      <c r="D819" s="118"/>
    </row>
    <row r="820" spans="1:4">
      <c r="A820" s="2">
        <v>36.950000000000003</v>
      </c>
      <c r="B820" s="2">
        <v>-21.653561681220001</v>
      </c>
      <c r="C820" s="119">
        <v>-146.32785000000001</v>
      </c>
      <c r="D820" s="118"/>
    </row>
    <row r="821" spans="1:4">
      <c r="A821" s="2">
        <v>37.06</v>
      </c>
      <c r="B821" s="2">
        <v>-21.521441347141302</v>
      </c>
      <c r="C821" s="119">
        <v>-139.8528</v>
      </c>
      <c r="D821" s="118"/>
    </row>
    <row r="822" spans="1:4">
      <c r="A822" s="2">
        <v>37.17</v>
      </c>
      <c r="B822" s="2">
        <v>-21.3889184676421</v>
      </c>
      <c r="C822" s="119">
        <v>-134.96674999999999</v>
      </c>
      <c r="D822" s="118"/>
    </row>
    <row r="823" spans="1:4">
      <c r="A823" s="2">
        <v>37.28</v>
      </c>
      <c r="B823" s="2">
        <v>-21.2560033556619</v>
      </c>
      <c r="C823" s="119">
        <v>-131.82554999999999</v>
      </c>
      <c r="D823" s="118"/>
    </row>
    <row r="824" spans="1:4">
      <c r="A824" s="2">
        <v>37.4</v>
      </c>
      <c r="B824" s="2">
        <v>-21.110704946206699</v>
      </c>
      <c r="C824" s="119">
        <v>-134.80725000000001</v>
      </c>
      <c r="D824" s="118"/>
    </row>
    <row r="825" spans="1:4">
      <c r="A825" s="2">
        <v>37.51</v>
      </c>
      <c r="B825" s="2">
        <v>-20.977515802798301</v>
      </c>
      <c r="C825" s="119">
        <v>-144.19964999999999</v>
      </c>
      <c r="D825" s="118"/>
    </row>
    <row r="826" spans="1:4">
      <c r="A826" s="2">
        <v>37.619999999999997</v>
      </c>
      <c r="B826" s="2">
        <v>-20.844331124787701</v>
      </c>
      <c r="C826" s="119">
        <v>-148.02525</v>
      </c>
      <c r="D826" s="118"/>
    </row>
    <row r="827" spans="1:4">
      <c r="A827" s="2">
        <v>37.729999999999997</v>
      </c>
      <c r="B827" s="2">
        <v>-20.711150906768701</v>
      </c>
      <c r="C827" s="119">
        <v>-152.60475</v>
      </c>
      <c r="D827" s="118"/>
    </row>
    <row r="828" spans="1:4">
      <c r="A828" s="2">
        <v>37.840000000000003</v>
      </c>
      <c r="B828" s="2">
        <v>-20.577975143335099</v>
      </c>
      <c r="C828" s="119">
        <v>-155.03360000000001</v>
      </c>
      <c r="D828" s="118"/>
    </row>
    <row r="829" spans="1:4">
      <c r="A829" s="2">
        <v>37.93</v>
      </c>
      <c r="B829" s="2">
        <v>-20.468971010076299</v>
      </c>
      <c r="C829" s="119">
        <v>-158.4923</v>
      </c>
      <c r="D829" s="118"/>
    </row>
    <row r="830" spans="1:4">
      <c r="A830" s="2">
        <v>38.04</v>
      </c>
      <c r="B830" s="2">
        <v>-20.335703332038399</v>
      </c>
      <c r="C830" s="119">
        <v>-165.7876</v>
      </c>
      <c r="D830" s="118"/>
    </row>
    <row r="831" spans="1:4">
      <c r="A831" s="2">
        <v>38.15</v>
      </c>
      <c r="B831" s="2">
        <v>-20.202340093350202</v>
      </c>
      <c r="C831" s="119">
        <v>-167.39455000000001</v>
      </c>
      <c r="D831" s="118"/>
    </row>
    <row r="832" spans="1:4">
      <c r="A832" s="2">
        <v>38.26</v>
      </c>
      <c r="B832" s="2">
        <v>-20.068981288605698</v>
      </c>
      <c r="C832" s="119">
        <v>-160.12735000000001</v>
      </c>
      <c r="D832" s="118"/>
    </row>
    <row r="833" spans="1:4">
      <c r="A833" s="2">
        <v>38.369999999999997</v>
      </c>
      <c r="B833" s="2">
        <v>-19.9356269123986</v>
      </c>
      <c r="C833" s="119">
        <v>-151.20775</v>
      </c>
      <c r="D833" s="118"/>
    </row>
    <row r="834" spans="1:4">
      <c r="A834" s="2">
        <v>38.5</v>
      </c>
      <c r="B834" s="2">
        <v>-19.7778625974913</v>
      </c>
      <c r="C834" s="119">
        <v>-147.48915</v>
      </c>
      <c r="D834" s="118"/>
    </row>
    <row r="835" spans="1:4">
      <c r="A835" s="2">
        <v>38.61</v>
      </c>
      <c r="B835" s="2">
        <v>-19.6444178863837</v>
      </c>
      <c r="C835" s="119">
        <v>-151.2927</v>
      </c>
      <c r="D835" s="118"/>
    </row>
    <row r="836" spans="1:4">
      <c r="A836" s="2">
        <v>38.72</v>
      </c>
      <c r="B836" s="2">
        <v>-19.510870453544001</v>
      </c>
      <c r="C836" s="119">
        <v>-147.5341</v>
      </c>
      <c r="D836" s="118"/>
    </row>
    <row r="837" spans="1:4">
      <c r="A837" s="2">
        <v>38.83</v>
      </c>
      <c r="B837" s="2">
        <v>-19.377235708422599</v>
      </c>
      <c r="C837" s="119">
        <v>-132.85120000000001</v>
      </c>
      <c r="D837" s="118"/>
    </row>
    <row r="838" spans="1:4">
      <c r="A838" s="2">
        <v>38.94</v>
      </c>
      <c r="B838" s="2">
        <v>-19.243707835178199</v>
      </c>
      <c r="C838" s="119">
        <v>-128.65965</v>
      </c>
      <c r="D838" s="118"/>
    </row>
    <row r="839" spans="1:4">
      <c r="A839" s="2">
        <v>39.049999999999997</v>
      </c>
      <c r="B839" s="2">
        <v>-19.110177994882999</v>
      </c>
      <c r="C839" s="119">
        <v>-141.05994999999999</v>
      </c>
      <c r="D839" s="118"/>
    </row>
    <row r="840" spans="1:4">
      <c r="A840" s="2">
        <v>39.159999999999997</v>
      </c>
      <c r="B840" s="2">
        <v>-18.976548239499699</v>
      </c>
      <c r="C840" s="119">
        <v>-152.24045000000001</v>
      </c>
      <c r="D840" s="118"/>
    </row>
    <row r="841" spans="1:4">
      <c r="A841" s="2">
        <v>39.270000000000003</v>
      </c>
      <c r="B841" s="2">
        <v>-18.842604920861501</v>
      </c>
      <c r="C841" s="119">
        <v>-149.68995000000001</v>
      </c>
      <c r="D841" s="118"/>
    </row>
    <row r="842" spans="1:4">
      <c r="A842" s="2">
        <v>39.380000000000003</v>
      </c>
      <c r="B842" s="2">
        <v>-18.708073349639601</v>
      </c>
      <c r="C842" s="119">
        <v>-154.16309999999999</v>
      </c>
      <c r="D842" s="118"/>
    </row>
    <row r="843" spans="1:4">
      <c r="A843" s="2">
        <v>39.49</v>
      </c>
      <c r="B843" s="2">
        <v>-18.5733524785188</v>
      </c>
      <c r="C843" s="119">
        <v>-163.23814999999999</v>
      </c>
      <c r="D843" s="118"/>
    </row>
    <row r="844" spans="1:4">
      <c r="A844" s="2">
        <v>39.6</v>
      </c>
      <c r="B844" s="2">
        <v>-18.438226929383799</v>
      </c>
      <c r="C844" s="119">
        <v>-156.9804</v>
      </c>
      <c r="D844" s="118"/>
    </row>
    <row r="845" spans="1:4">
      <c r="A845" s="2">
        <v>39.71</v>
      </c>
      <c r="B845" s="2">
        <v>-18.302709548882799</v>
      </c>
      <c r="C845" s="119">
        <v>-158.8683</v>
      </c>
      <c r="D845" s="118"/>
    </row>
    <row r="846" spans="1:4">
      <c r="A846" s="2">
        <v>39.82</v>
      </c>
      <c r="B846" s="2">
        <v>-18.166790338550399</v>
      </c>
      <c r="C846" s="119">
        <v>-161.84694999999999</v>
      </c>
      <c r="D846" s="118"/>
    </row>
    <row r="847" spans="1:4">
      <c r="A847" s="2">
        <v>39.93</v>
      </c>
      <c r="B847" s="2">
        <v>-18.0303822133131</v>
      </c>
      <c r="C847" s="119">
        <v>-169.3245</v>
      </c>
      <c r="D847" s="118"/>
    </row>
    <row r="848" spans="1:4">
      <c r="A848" s="2">
        <v>40.04</v>
      </c>
      <c r="B848" s="2">
        <v>-17.893787385184702</v>
      </c>
      <c r="C848" s="119">
        <v>-162.7664</v>
      </c>
      <c r="D848" s="118"/>
    </row>
    <row r="849" spans="1:4">
      <c r="A849" s="2">
        <v>40.15</v>
      </c>
      <c r="B849" s="2">
        <v>-17.757116634134899</v>
      </c>
      <c r="C849" s="119">
        <v>-156.39769999999999</v>
      </c>
      <c r="D849" s="118"/>
    </row>
    <row r="850" spans="1:4">
      <c r="A850" s="2">
        <v>40.26</v>
      </c>
      <c r="B850" s="2">
        <v>-17.6206744608095</v>
      </c>
      <c r="C850" s="119">
        <v>-152.209</v>
      </c>
      <c r="D850" s="118"/>
    </row>
    <row r="851" spans="1:4">
      <c r="A851" s="2">
        <v>40.369999999999997</v>
      </c>
      <c r="B851" s="2">
        <v>-17.484160431671999</v>
      </c>
      <c r="C851" s="119">
        <v>-145.04415</v>
      </c>
      <c r="D851" s="118"/>
    </row>
    <row r="852" spans="1:4">
      <c r="A852" s="2">
        <v>40.479999999999997</v>
      </c>
      <c r="B852" s="2">
        <v>-17.347574461523099</v>
      </c>
      <c r="C852" s="119">
        <v>-149.26419999999999</v>
      </c>
      <c r="D852" s="118"/>
    </row>
    <row r="853" spans="1:4">
      <c r="A853" s="2">
        <v>40.590000000000003</v>
      </c>
      <c r="B853" s="2">
        <v>-17.2110164651634</v>
      </c>
      <c r="C853" s="119">
        <v>-163.75569999999999</v>
      </c>
      <c r="D853" s="118"/>
    </row>
    <row r="854" spans="1:4">
      <c r="A854" s="2">
        <v>40.700000000000003</v>
      </c>
      <c r="B854" s="2">
        <v>-17.074486357393301</v>
      </c>
      <c r="C854" s="119">
        <v>-164.04329999999999</v>
      </c>
      <c r="D854" s="118"/>
    </row>
    <row r="855" spans="1:4">
      <c r="A855" s="2">
        <v>40.81</v>
      </c>
      <c r="B855" s="2">
        <v>-16.937884053013502</v>
      </c>
      <c r="C855" s="119">
        <v>-150.72130000000001</v>
      </c>
      <c r="D855" s="118"/>
    </row>
    <row r="856" spans="1:4">
      <c r="A856" s="2">
        <v>40.92</v>
      </c>
      <c r="B856" s="2">
        <v>-16.801209466824499</v>
      </c>
      <c r="C856" s="119">
        <v>-146.50630000000001</v>
      </c>
      <c r="D856" s="118"/>
    </row>
    <row r="857" spans="1:4">
      <c r="A857" s="2">
        <v>41.03</v>
      </c>
      <c r="B857" s="2">
        <v>-16.664562513626901</v>
      </c>
      <c r="C857" s="119">
        <v>-144.5829</v>
      </c>
      <c r="D857" s="118"/>
    </row>
    <row r="858" spans="1:4">
      <c r="A858" s="2">
        <v>41.14</v>
      </c>
      <c r="B858" s="2">
        <v>-16.5279431082214</v>
      </c>
      <c r="C858" s="119">
        <v>-143.56614999999999</v>
      </c>
      <c r="D858" s="118"/>
    </row>
    <row r="859" spans="1:4">
      <c r="A859" s="2">
        <v>41.25</v>
      </c>
      <c r="B859" s="2">
        <v>-16.391251165408299</v>
      </c>
      <c r="C859" s="119">
        <v>-143.8372</v>
      </c>
      <c r="D859" s="118"/>
    </row>
    <row r="860" spans="1:4">
      <c r="A860" s="2">
        <v>41.36</v>
      </c>
      <c r="B860" s="2">
        <v>-16.2544865999885</v>
      </c>
      <c r="C860" s="119">
        <v>-142.99799999999999</v>
      </c>
      <c r="D860" s="118"/>
    </row>
    <row r="861" spans="1:4">
      <c r="A861" s="2">
        <v>41.47</v>
      </c>
      <c r="B861" s="2">
        <v>-16.117749326762301</v>
      </c>
      <c r="C861" s="119">
        <v>-152.05785</v>
      </c>
      <c r="D861" s="118"/>
    </row>
    <row r="862" spans="1:4">
      <c r="A862" s="2">
        <v>41.58</v>
      </c>
      <c r="B862" s="2">
        <v>-15.9810392605304</v>
      </c>
      <c r="C862" s="119">
        <v>-153.94655</v>
      </c>
      <c r="D862" s="118"/>
    </row>
    <row r="863" spans="1:4">
      <c r="A863" s="2">
        <v>41.69</v>
      </c>
      <c r="B863" s="2">
        <v>-15.8443563160934</v>
      </c>
      <c r="C863" s="119">
        <v>-151.62344999999999</v>
      </c>
      <c r="D863" s="118"/>
    </row>
    <row r="864" spans="1:4">
      <c r="A864" s="2">
        <v>41.8</v>
      </c>
      <c r="B864" s="2">
        <v>-15.7076004082517</v>
      </c>
      <c r="C864" s="119">
        <v>-147.05615</v>
      </c>
      <c r="D864" s="118"/>
    </row>
    <row r="865" spans="1:4">
      <c r="A865" s="2">
        <v>41.91</v>
      </c>
      <c r="B865" s="2">
        <v>-15.5704714518061</v>
      </c>
      <c r="C865" s="119">
        <v>-144.54130000000001</v>
      </c>
      <c r="D865" s="118"/>
    </row>
    <row r="866" spans="1:4">
      <c r="A866" s="2">
        <v>42.02</v>
      </c>
      <c r="B866" s="2">
        <v>-15.433269361557</v>
      </c>
      <c r="C866" s="119">
        <v>-149.89259999999999</v>
      </c>
      <c r="D866" s="118"/>
    </row>
    <row r="867" spans="1:4">
      <c r="A867" s="2">
        <v>42.13</v>
      </c>
      <c r="B867" s="2">
        <v>-15.2957940523051</v>
      </c>
      <c r="C867" s="119">
        <v>-157.6379</v>
      </c>
      <c r="D867" s="118"/>
    </row>
    <row r="868" spans="1:4">
      <c r="A868" s="2">
        <v>42.24</v>
      </c>
      <c r="B868" s="2">
        <v>-15.1579454388509</v>
      </c>
      <c r="C868" s="119">
        <v>-152.65299999999999</v>
      </c>
      <c r="D868" s="118"/>
    </row>
    <row r="869" spans="1:4">
      <c r="A869" s="2">
        <v>42.35</v>
      </c>
      <c r="B869" s="2">
        <v>-15.019523435995</v>
      </c>
      <c r="C869" s="119">
        <v>-148.55795000000001</v>
      </c>
      <c r="D869" s="118"/>
    </row>
    <row r="870" spans="1:4">
      <c r="A870" s="2">
        <v>42.46</v>
      </c>
      <c r="B870" s="2">
        <v>-14.880427958537901</v>
      </c>
      <c r="C870" s="119">
        <v>-157.6643</v>
      </c>
      <c r="D870" s="118"/>
    </row>
    <row r="871" spans="1:4">
      <c r="A871" s="2">
        <v>42.57</v>
      </c>
      <c r="B871" s="2">
        <v>-14.740858921280299</v>
      </c>
      <c r="C871" s="119">
        <v>-150.98429999999999</v>
      </c>
      <c r="D871" s="118"/>
    </row>
    <row r="872" spans="1:4">
      <c r="A872" s="2">
        <v>42.68</v>
      </c>
      <c r="B872" s="2">
        <v>-14.6012162390226</v>
      </c>
      <c r="C872" s="119">
        <v>-154.04634999999999</v>
      </c>
      <c r="D872" s="118"/>
    </row>
    <row r="873" spans="1:4">
      <c r="A873" s="2">
        <v>42.79</v>
      </c>
      <c r="B873" s="2">
        <v>-14.461799826565599</v>
      </c>
      <c r="C873" s="119">
        <v>-162.46780000000001</v>
      </c>
      <c r="D873" s="118"/>
    </row>
    <row r="874" spans="1:4">
      <c r="A874" s="2">
        <v>42.9</v>
      </c>
      <c r="B874" s="2">
        <v>-14.322309598709699</v>
      </c>
      <c r="C874" s="119">
        <v>-160.5652</v>
      </c>
      <c r="D874" s="118"/>
    </row>
    <row r="875" spans="1:4">
      <c r="A875" s="2">
        <v>43.01</v>
      </c>
      <c r="B875" s="2">
        <v>-14.182845470255501</v>
      </c>
      <c r="C875" s="119">
        <v>-158.1173</v>
      </c>
      <c r="D875" s="118"/>
    </row>
    <row r="876" spans="1:4">
      <c r="A876" s="2">
        <v>43.12</v>
      </c>
      <c r="B876" s="2">
        <v>-14.0434073560036</v>
      </c>
      <c r="C876" s="119">
        <v>-160.1267</v>
      </c>
      <c r="D876" s="118"/>
    </row>
    <row r="877" spans="1:4">
      <c r="A877" s="2">
        <v>43.23</v>
      </c>
      <c r="B877" s="2">
        <v>-13.903795170754501</v>
      </c>
      <c r="C877" s="119">
        <v>-148.126</v>
      </c>
      <c r="D877" s="118"/>
    </row>
    <row r="878" spans="1:4">
      <c r="A878" s="2">
        <v>43.34</v>
      </c>
      <c r="B878" s="2">
        <v>-13.764308829309</v>
      </c>
      <c r="C878" s="119">
        <v>-135.70070000000001</v>
      </c>
      <c r="D878" s="118"/>
    </row>
    <row r="879" spans="1:4">
      <c r="A879" s="2">
        <v>43.44</v>
      </c>
      <c r="B879" s="2">
        <v>-13.6373981463792</v>
      </c>
      <c r="C879" s="119">
        <v>-133.45959999999999</v>
      </c>
      <c r="D879" s="118"/>
    </row>
    <row r="880" spans="1:4">
      <c r="A880" s="2">
        <v>43.55</v>
      </c>
      <c r="B880" s="2">
        <v>-13.4977609065169</v>
      </c>
      <c r="C880" s="119">
        <v>-143.5532</v>
      </c>
      <c r="D880" s="118"/>
    </row>
    <row r="881" spans="1:4">
      <c r="A881" s="2">
        <v>43.66</v>
      </c>
      <c r="B881" s="2">
        <v>-13.3581492626053</v>
      </c>
      <c r="C881" s="119">
        <v>-151.36275000000001</v>
      </c>
      <c r="D881" s="118"/>
    </row>
    <row r="882" spans="1:4">
      <c r="A882" s="2">
        <v>43.77</v>
      </c>
      <c r="B882" s="2">
        <v>-13.2185631294447</v>
      </c>
      <c r="C882" s="119">
        <v>-147.99355</v>
      </c>
      <c r="D882" s="118"/>
    </row>
    <row r="883" spans="1:4">
      <c r="A883" s="2">
        <v>43.88</v>
      </c>
      <c r="B883" s="2">
        <v>-13.078802421835899</v>
      </c>
      <c r="C883" s="119">
        <v>-142.7775</v>
      </c>
      <c r="D883" s="118"/>
    </row>
    <row r="884" spans="1:4">
      <c r="A884" s="2">
        <v>44</v>
      </c>
      <c r="B884" s="2">
        <v>-12.926428729339699</v>
      </c>
      <c r="C884" s="119">
        <v>-147.8235</v>
      </c>
      <c r="D884" s="118"/>
    </row>
    <row r="885" spans="1:4">
      <c r="A885" s="2">
        <v>44.11</v>
      </c>
      <c r="B885" s="2">
        <v>-12.7867209089342</v>
      </c>
      <c r="C885" s="119">
        <v>-151.24035000000001</v>
      </c>
      <c r="D885" s="118"/>
    </row>
    <row r="886" spans="1:4">
      <c r="A886" s="2">
        <v>44.22</v>
      </c>
      <c r="B886" s="2">
        <v>-12.646938250736699</v>
      </c>
      <c r="C886" s="119">
        <v>-146.41634999999999</v>
      </c>
      <c r="D886" s="118"/>
    </row>
    <row r="887" spans="1:4">
      <c r="A887" s="2">
        <v>44.33</v>
      </c>
      <c r="B887" s="2">
        <v>-12.5071806695478</v>
      </c>
      <c r="C887" s="119">
        <v>-144.22145</v>
      </c>
      <c r="D887" s="118"/>
    </row>
    <row r="888" spans="1:4">
      <c r="A888" s="2">
        <v>44.44</v>
      </c>
      <c r="B888" s="2">
        <v>-12.3672480801681</v>
      </c>
      <c r="C888" s="119">
        <v>-156.09610000000001</v>
      </c>
      <c r="D888" s="118"/>
    </row>
    <row r="889" spans="1:4">
      <c r="A889" s="2">
        <v>44.55</v>
      </c>
      <c r="B889" s="2">
        <v>-12.2275403973981</v>
      </c>
      <c r="C889" s="119">
        <v>-160.3879</v>
      </c>
      <c r="D889" s="118"/>
    </row>
    <row r="890" spans="1:4">
      <c r="A890" s="2">
        <v>44.66</v>
      </c>
      <c r="B890" s="2">
        <v>-12.0879575360385</v>
      </c>
      <c r="C890" s="119">
        <v>-158.98699999999999</v>
      </c>
      <c r="D890" s="118"/>
    </row>
    <row r="891" spans="1:4">
      <c r="A891" s="2">
        <v>44.77</v>
      </c>
      <c r="B891" s="2">
        <v>-11.947899410889701</v>
      </c>
      <c r="C891" s="119">
        <v>-149.48330000000001</v>
      </c>
      <c r="D891" s="118"/>
    </row>
    <row r="892" spans="1:4">
      <c r="A892" s="2">
        <v>44.88</v>
      </c>
      <c r="B892" s="2">
        <v>-11.8070659367523</v>
      </c>
      <c r="C892" s="119">
        <v>-147.4485</v>
      </c>
      <c r="D892" s="118"/>
    </row>
    <row r="893" spans="1:4">
      <c r="A893" s="2">
        <v>44.99</v>
      </c>
      <c r="B893" s="2">
        <v>-11.665257028427</v>
      </c>
      <c r="C893" s="119">
        <v>-143.86765</v>
      </c>
      <c r="D893" s="118"/>
    </row>
    <row r="894" spans="1:4">
      <c r="A894" s="2">
        <v>45.1</v>
      </c>
      <c r="B894" s="2">
        <v>-11.5226726007143</v>
      </c>
      <c r="C894" s="119">
        <v>-143.81864999999999</v>
      </c>
      <c r="D894" s="118"/>
    </row>
    <row r="895" spans="1:4">
      <c r="A895" s="2">
        <v>45.21</v>
      </c>
      <c r="B895" s="2">
        <v>-11.379812568414801</v>
      </c>
      <c r="C895" s="119">
        <v>-155.97720000000001</v>
      </c>
      <c r="D895" s="118"/>
    </row>
    <row r="896" spans="1:4">
      <c r="A896" s="2">
        <v>45.32</v>
      </c>
      <c r="B896" s="2">
        <v>-11.237276846328999</v>
      </c>
      <c r="C896" s="119">
        <v>-157.58754999999999</v>
      </c>
      <c r="D896" s="118"/>
    </row>
    <row r="897" spans="1:4">
      <c r="A897" s="2">
        <v>45.43</v>
      </c>
      <c r="B897" s="2">
        <v>-11.0947653492575</v>
      </c>
      <c r="C897" s="119">
        <v>-158.30805000000001</v>
      </c>
      <c r="D897" s="118"/>
    </row>
    <row r="898" spans="1:4">
      <c r="A898" s="2">
        <v>45.54</v>
      </c>
      <c r="B898" s="2">
        <v>-10.9522779920009</v>
      </c>
      <c r="C898" s="119">
        <v>-145.06215</v>
      </c>
      <c r="D898" s="118"/>
    </row>
    <row r="899" spans="1:4">
      <c r="A899" s="2">
        <v>45.65</v>
      </c>
      <c r="B899" s="2">
        <v>-10.809714689359801</v>
      </c>
      <c r="C899" s="119">
        <v>-136.53295</v>
      </c>
      <c r="D899" s="118"/>
    </row>
    <row r="900" spans="1:4">
      <c r="A900" s="2">
        <v>45.76</v>
      </c>
      <c r="B900" s="2">
        <v>-10.667075356134699</v>
      </c>
      <c r="C900" s="119">
        <v>-142.42449999999999</v>
      </c>
      <c r="D900" s="118"/>
    </row>
    <row r="901" spans="1:4">
      <c r="A901" s="2">
        <v>45.87</v>
      </c>
      <c r="B901" s="2">
        <v>-10.5244599071262</v>
      </c>
      <c r="C901" s="119">
        <v>-154.8948</v>
      </c>
      <c r="D901" s="118"/>
    </row>
    <row r="902" spans="1:4">
      <c r="A902" s="2">
        <v>45.98</v>
      </c>
      <c r="B902" s="2">
        <v>-10.381768257134899</v>
      </c>
      <c r="C902" s="119">
        <v>-157.14814999999999</v>
      </c>
      <c r="D902" s="118"/>
    </row>
    <row r="903" spans="1:4">
      <c r="A903" s="2">
        <v>46.09</v>
      </c>
      <c r="B903" s="2">
        <v>-10.239100320961301</v>
      </c>
      <c r="C903" s="119">
        <v>-158.86959999999999</v>
      </c>
      <c r="D903" s="118"/>
    </row>
    <row r="904" spans="1:4">
      <c r="A904" s="2">
        <v>46.2</v>
      </c>
      <c r="B904" s="2">
        <v>-10.096356013406099</v>
      </c>
      <c r="C904" s="119">
        <v>-167.9734</v>
      </c>
      <c r="D904" s="118"/>
    </row>
    <row r="905" spans="1:4">
      <c r="A905" s="2">
        <v>46.31</v>
      </c>
      <c r="B905" s="2">
        <v>-9.9536352492697802</v>
      </c>
      <c r="C905" s="119">
        <v>-151.92925</v>
      </c>
      <c r="D905" s="118"/>
    </row>
    <row r="906" spans="1:4">
      <c r="A906" s="2">
        <v>46.42</v>
      </c>
      <c r="B906" s="2">
        <v>-9.8108379433529294</v>
      </c>
      <c r="C906" s="119">
        <v>-148.36224999999999</v>
      </c>
      <c r="D906" s="118"/>
    </row>
    <row r="907" spans="1:4">
      <c r="A907" s="2">
        <v>46.53</v>
      </c>
      <c r="B907" s="2">
        <v>-9.66806401045611</v>
      </c>
      <c r="C907" s="119">
        <v>-152.80680000000001</v>
      </c>
      <c r="D907" s="118"/>
    </row>
    <row r="908" spans="1:4">
      <c r="A908" s="2">
        <v>46.64</v>
      </c>
      <c r="B908" s="2">
        <v>-9.5252133653799103</v>
      </c>
      <c r="C908" s="119">
        <v>-156.98150000000001</v>
      </c>
      <c r="D908" s="118"/>
    </row>
    <row r="909" spans="1:4">
      <c r="A909" s="2">
        <v>46.75</v>
      </c>
      <c r="B909" s="2">
        <v>-9.3823859229249003</v>
      </c>
      <c r="C909" s="119">
        <v>-163.43934999999999</v>
      </c>
      <c r="D909" s="118"/>
    </row>
    <row r="910" spans="1:4">
      <c r="A910" s="2">
        <v>46.86</v>
      </c>
      <c r="B910" s="2">
        <v>-9.2394815978916505</v>
      </c>
      <c r="C910" s="119">
        <v>-163.70855</v>
      </c>
      <c r="D910" s="118"/>
    </row>
    <row r="911" spans="1:4">
      <c r="A911" s="2">
        <v>46.97</v>
      </c>
      <c r="B911" s="2">
        <v>-9.0965003050807294</v>
      </c>
      <c r="C911" s="119">
        <v>-165.54040000000001</v>
      </c>
      <c r="D911" s="118"/>
    </row>
    <row r="912" spans="1:4">
      <c r="A912" s="2">
        <v>47.08</v>
      </c>
      <c r="B912" s="2">
        <v>-8.9537419592927101</v>
      </c>
      <c r="C912" s="119">
        <v>-155.97819999999999</v>
      </c>
      <c r="D912" s="118"/>
    </row>
    <row r="913" spans="1:4">
      <c r="A913" s="2">
        <v>47.19</v>
      </c>
      <c r="B913" s="2">
        <v>-8.8109064753281796</v>
      </c>
      <c r="C913" s="119">
        <v>-156.0856</v>
      </c>
      <c r="D913" s="118"/>
    </row>
    <row r="914" spans="1:4">
      <c r="A914" s="2">
        <v>47.3</v>
      </c>
      <c r="B914" s="2">
        <v>-8.6678937679876906</v>
      </c>
      <c r="C914" s="119">
        <v>-152.47450000000001</v>
      </c>
      <c r="D914" s="118"/>
    </row>
    <row r="915" spans="1:4">
      <c r="A915" s="2">
        <v>47.41</v>
      </c>
      <c r="B915" s="2">
        <v>-8.5241037520718308</v>
      </c>
      <c r="C915" s="119">
        <v>-139.13820000000001</v>
      </c>
      <c r="D915" s="118"/>
    </row>
    <row r="916" spans="1:4">
      <c r="A916" s="2">
        <v>47.52</v>
      </c>
      <c r="B916" s="2">
        <v>-8.3797363423811593</v>
      </c>
      <c r="C916" s="119">
        <v>-137.76429999999999</v>
      </c>
      <c r="D916" s="118"/>
    </row>
    <row r="917" spans="1:4">
      <c r="A917" s="2">
        <v>47.63</v>
      </c>
      <c r="B917" s="2">
        <v>-8.2348914537162692</v>
      </c>
      <c r="C917" s="119">
        <v>-152.27199999999999</v>
      </c>
      <c r="D917" s="118"/>
    </row>
    <row r="918" spans="1:4">
      <c r="A918" s="2">
        <v>47.74</v>
      </c>
      <c r="B918" s="2">
        <v>-8.0897690008777001</v>
      </c>
      <c r="C918" s="119">
        <v>-151.91794999999999</v>
      </c>
      <c r="D918" s="118"/>
    </row>
    <row r="919" spans="1:4">
      <c r="A919" s="2">
        <v>47.85</v>
      </c>
      <c r="B919" s="2">
        <v>-7.9443688986660597</v>
      </c>
      <c r="C919" s="119">
        <v>-145.57485</v>
      </c>
      <c r="D919" s="118"/>
    </row>
    <row r="920" spans="1:4">
      <c r="A920" s="2">
        <v>47.96</v>
      </c>
      <c r="B920" s="2">
        <v>-7.7987910618819098</v>
      </c>
      <c r="C920" s="119">
        <v>-154.22284999999999</v>
      </c>
      <c r="D920" s="118"/>
    </row>
    <row r="921" spans="1:4">
      <c r="A921" s="2">
        <v>48.07</v>
      </c>
      <c r="B921" s="2">
        <v>-7.6529354053257999</v>
      </c>
      <c r="C921" s="119">
        <v>-172.37015</v>
      </c>
      <c r="D921" s="118"/>
    </row>
    <row r="922" spans="1:4">
      <c r="A922" s="2">
        <v>48.18</v>
      </c>
      <c r="B922" s="2">
        <v>-7.5071018437983401</v>
      </c>
      <c r="C922" s="119">
        <v>-177.39895000000001</v>
      </c>
      <c r="D922" s="118"/>
    </row>
    <row r="923" spans="1:4">
      <c r="A923" s="2">
        <v>48.29</v>
      </c>
      <c r="B923" s="2">
        <v>-7.3612902921000698</v>
      </c>
      <c r="C923" s="119">
        <v>-168.89670000000001</v>
      </c>
      <c r="D923" s="118"/>
    </row>
    <row r="924" spans="1:4">
      <c r="A924" s="2">
        <v>48.4</v>
      </c>
      <c r="B924" s="2">
        <v>-7.2155006650315903</v>
      </c>
      <c r="C924" s="119">
        <v>-153.9829</v>
      </c>
      <c r="D924" s="118"/>
    </row>
    <row r="925" spans="1:4">
      <c r="A925" s="2">
        <v>48.51</v>
      </c>
      <c r="B925" s="2">
        <v>-7.06963287739344</v>
      </c>
      <c r="C925" s="119">
        <v>-138.47020000000001</v>
      </c>
      <c r="D925" s="118"/>
    </row>
    <row r="926" spans="1:4">
      <c r="A926" s="2">
        <v>48.62</v>
      </c>
      <c r="B926" s="2">
        <v>-6.92378684398623</v>
      </c>
      <c r="C926" s="119">
        <v>-141.18154999999999</v>
      </c>
      <c r="D926" s="118"/>
    </row>
    <row r="927" spans="1:4">
      <c r="A927" s="2">
        <v>48.73</v>
      </c>
      <c r="B927" s="2">
        <v>-6.7778624796104996</v>
      </c>
      <c r="C927" s="119">
        <v>-156.4812</v>
      </c>
      <c r="D927" s="118"/>
    </row>
    <row r="928" spans="1:4">
      <c r="A928" s="2">
        <v>48.84</v>
      </c>
      <c r="B928" s="2">
        <v>-6.6318596990668501</v>
      </c>
      <c r="C928" s="119">
        <v>-162.50915000000001</v>
      </c>
      <c r="D928" s="118"/>
    </row>
    <row r="929" spans="1:4">
      <c r="A929" s="2">
        <v>48.97</v>
      </c>
      <c r="B929" s="2">
        <v>-6.4592932144670696</v>
      </c>
      <c r="C929" s="119">
        <v>-152.54644999999999</v>
      </c>
      <c r="D929" s="118"/>
    </row>
    <row r="930" spans="1:4">
      <c r="A930" s="2">
        <v>49.08</v>
      </c>
      <c r="B930" s="2">
        <v>-6.3132372301870996</v>
      </c>
      <c r="C930" s="119">
        <v>-138.96125000000001</v>
      </c>
      <c r="D930" s="118"/>
    </row>
    <row r="931" spans="1:4">
      <c r="A931" s="2">
        <v>49.19</v>
      </c>
      <c r="B931" s="2">
        <v>-6.1672025586501098</v>
      </c>
      <c r="C931" s="119">
        <v>-137.0376</v>
      </c>
      <c r="D931" s="118"/>
    </row>
    <row r="932" spans="1:4">
      <c r="A932" s="2">
        <v>49.3</v>
      </c>
      <c r="B932" s="2">
        <v>-6.0210891146566698</v>
      </c>
      <c r="C932" s="119">
        <v>-149.33090000000001</v>
      </c>
      <c r="D932" s="118"/>
    </row>
    <row r="933" spans="1:4">
      <c r="A933" s="2">
        <v>49.41</v>
      </c>
      <c r="B933" s="2">
        <v>-5.8748968130073598</v>
      </c>
      <c r="C933" s="119">
        <v>-154.31190000000001</v>
      </c>
      <c r="D933" s="118"/>
    </row>
    <row r="934" spans="1:4">
      <c r="A934" s="2">
        <v>49.5</v>
      </c>
      <c r="B934" s="2">
        <v>-5.7552915051103701</v>
      </c>
      <c r="C934" s="119">
        <v>-141.99610000000001</v>
      </c>
      <c r="D934" s="118"/>
    </row>
    <row r="935" spans="1:4">
      <c r="A935" s="2">
        <v>49.61</v>
      </c>
      <c r="B935" s="2">
        <v>-5.6091374258072104</v>
      </c>
      <c r="C935" s="119">
        <v>-130.17384999999999</v>
      </c>
      <c r="D935" s="118"/>
    </row>
    <row r="936" spans="1:4">
      <c r="A936" s="2">
        <v>49.72</v>
      </c>
      <c r="B936" s="2">
        <v>-5.4629042487407</v>
      </c>
      <c r="C936" s="119">
        <v>-133.96100000000001</v>
      </c>
      <c r="D936" s="118"/>
    </row>
    <row r="937" spans="1:4">
      <c r="A937" s="2">
        <v>49.83</v>
      </c>
      <c r="B937" s="2">
        <v>-5.3164918887114103</v>
      </c>
      <c r="C937" s="119">
        <v>-141.10650000000001</v>
      </c>
      <c r="D937" s="118"/>
    </row>
    <row r="938" spans="1:4">
      <c r="A938" s="2">
        <v>49.94</v>
      </c>
      <c r="B938" s="2">
        <v>-5.1700002605199096</v>
      </c>
      <c r="C938" s="119">
        <v>-135.82145</v>
      </c>
      <c r="D938" s="118"/>
    </row>
    <row r="939" spans="1:4">
      <c r="A939" s="2">
        <v>50.05</v>
      </c>
      <c r="B939" s="2">
        <v>-5.0234292789667698</v>
      </c>
      <c r="C939" s="119">
        <v>-126.00239999999999</v>
      </c>
      <c r="D939" s="118"/>
    </row>
    <row r="940" spans="1:4">
      <c r="A940" s="2">
        <v>50.16</v>
      </c>
      <c r="B940" s="2">
        <v>-4.8765788588525698</v>
      </c>
      <c r="C940" s="119">
        <v>-137.9717</v>
      </c>
      <c r="D940" s="118"/>
    </row>
    <row r="941" spans="1:4">
      <c r="A941" s="2">
        <v>50.27</v>
      </c>
      <c r="B941" s="2">
        <v>-4.7289489149778898</v>
      </c>
      <c r="C941" s="119">
        <v>-152.72739999999999</v>
      </c>
      <c r="D941" s="118"/>
    </row>
    <row r="942" spans="1:4">
      <c r="A942" s="2">
        <v>50.38</v>
      </c>
      <c r="B942" s="2">
        <v>-4.5803393621432802</v>
      </c>
      <c r="C942" s="119">
        <v>-151.44935000000001</v>
      </c>
      <c r="D942" s="118"/>
    </row>
    <row r="943" spans="1:4">
      <c r="A943" s="2">
        <v>50.49</v>
      </c>
      <c r="B943" s="2">
        <v>-4.4312501151493304</v>
      </c>
      <c r="C943" s="119">
        <v>-140.31649999999999</v>
      </c>
      <c r="D943" s="118"/>
    </row>
    <row r="944" spans="1:4">
      <c r="A944" s="2">
        <v>50.6</v>
      </c>
      <c r="B944" s="2">
        <v>-4.2818810887966103</v>
      </c>
      <c r="C944" s="119">
        <v>-134.14920000000001</v>
      </c>
      <c r="D944" s="118"/>
    </row>
    <row r="945" spans="1:4">
      <c r="A945" s="2">
        <v>50.71</v>
      </c>
      <c r="B945" s="2">
        <v>-4.1327321978856801</v>
      </c>
      <c r="C945" s="119">
        <v>-125.44159999999999</v>
      </c>
      <c r="D945" s="118"/>
    </row>
    <row r="946" spans="1:4">
      <c r="A946" s="2">
        <v>50.82</v>
      </c>
      <c r="B946" s="2">
        <v>-3.9836033572171301</v>
      </c>
      <c r="C946" s="119">
        <v>-131.52285000000001</v>
      </c>
      <c r="D946" s="118"/>
    </row>
    <row r="947" spans="1:4">
      <c r="A947" s="2">
        <v>50.93</v>
      </c>
      <c r="B947" s="2">
        <v>-3.8344944815915301</v>
      </c>
      <c r="C947" s="119">
        <v>-151.85659999999999</v>
      </c>
      <c r="D947" s="118"/>
    </row>
    <row r="948" spans="1:4">
      <c r="A948" s="2">
        <v>51.04</v>
      </c>
      <c r="B948" s="2">
        <v>-3.6853054858094398</v>
      </c>
      <c r="C948" s="119">
        <v>-154.65315000000001</v>
      </c>
      <c r="D948" s="118"/>
    </row>
    <row r="949" spans="1:4">
      <c r="A949" s="2">
        <v>51.14</v>
      </c>
      <c r="B949" s="2">
        <v>-3.5496417599639001</v>
      </c>
      <c r="C949" s="119">
        <v>-143.83945</v>
      </c>
      <c r="D949" s="118"/>
    </row>
    <row r="950" spans="1:4">
      <c r="A950" s="2">
        <v>51.25</v>
      </c>
      <c r="B950" s="2">
        <v>-3.4003904800235101</v>
      </c>
      <c r="C950" s="119">
        <v>-138.65795</v>
      </c>
      <c r="D950" s="118"/>
    </row>
    <row r="951" spans="1:4">
      <c r="A951" s="2">
        <v>51.36</v>
      </c>
      <c r="B951" s="2">
        <v>-3.2510588320737499</v>
      </c>
      <c r="C951" s="119">
        <v>-154.5112</v>
      </c>
      <c r="D951" s="118"/>
    </row>
    <row r="952" spans="1:4">
      <c r="A952" s="2">
        <v>51.47</v>
      </c>
      <c r="B952" s="2">
        <v>-3.10174673091521</v>
      </c>
      <c r="C952" s="119">
        <v>-159.7527</v>
      </c>
      <c r="D952" s="118"/>
    </row>
    <row r="953" spans="1:4">
      <c r="A953" s="2">
        <v>51.58</v>
      </c>
      <c r="B953" s="2">
        <v>-2.9523540913484401</v>
      </c>
      <c r="C953" s="119">
        <v>-151.3809</v>
      </c>
      <c r="D953" s="118"/>
    </row>
    <row r="954" spans="1:4">
      <c r="A954" s="2">
        <v>51.7</v>
      </c>
      <c r="B954" s="2">
        <v>-2.78928421666286</v>
      </c>
      <c r="C954" s="119">
        <v>-166.91980000000001</v>
      </c>
      <c r="D954" s="118"/>
    </row>
    <row r="955" spans="1:4">
      <c r="A955" s="2">
        <v>51.81</v>
      </c>
      <c r="B955" s="2">
        <v>-2.6398319942014301</v>
      </c>
      <c r="C955" s="119">
        <v>-159.85235</v>
      </c>
      <c r="D955" s="118"/>
    </row>
    <row r="956" spans="1:4">
      <c r="A956" s="2">
        <v>51.92</v>
      </c>
      <c r="B956" s="2">
        <v>-2.4902989699881002</v>
      </c>
      <c r="C956" s="119">
        <v>-148.36779999999999</v>
      </c>
      <c r="D956" s="118"/>
    </row>
    <row r="957" spans="1:4">
      <c r="A957" s="2">
        <v>52.03</v>
      </c>
      <c r="B957" s="2">
        <v>-2.34068505882344</v>
      </c>
      <c r="C957" s="119">
        <v>-147.70359999999999</v>
      </c>
      <c r="D957" s="118"/>
    </row>
    <row r="958" spans="1:4">
      <c r="A958" s="2">
        <v>52.14</v>
      </c>
      <c r="B958" s="2">
        <v>-2.1910901755080299</v>
      </c>
      <c r="C958" s="119">
        <v>-152.61834999999999</v>
      </c>
      <c r="D958" s="118"/>
    </row>
    <row r="959" spans="1:4">
      <c r="A959" s="2">
        <v>52.25</v>
      </c>
      <c r="B959" s="2">
        <v>-2.0414142348424198</v>
      </c>
      <c r="C959" s="119">
        <v>-152.37414999999999</v>
      </c>
      <c r="D959" s="118"/>
    </row>
    <row r="960" spans="1:4">
      <c r="A960" s="2">
        <v>52.36</v>
      </c>
      <c r="B960" s="2">
        <v>-1.89185715162721</v>
      </c>
      <c r="C960" s="119">
        <v>-135.59800000000001</v>
      </c>
      <c r="D960" s="118"/>
    </row>
    <row r="961" spans="1:4">
      <c r="A961" s="2">
        <v>52.47</v>
      </c>
      <c r="B961" s="2">
        <v>-1.7423188406629599</v>
      </c>
      <c r="C961" s="119">
        <v>-124.40575</v>
      </c>
      <c r="D961" s="118"/>
    </row>
    <row r="962" spans="1:4">
      <c r="A962" s="2">
        <v>52.58</v>
      </c>
      <c r="B962" s="2">
        <v>-1.5925992167502501</v>
      </c>
      <c r="C962" s="119">
        <v>-145.3647</v>
      </c>
      <c r="D962" s="118"/>
    </row>
    <row r="963" spans="1:4">
      <c r="A963" s="2">
        <v>52.69</v>
      </c>
      <c r="B963" s="2">
        <v>-1.44239819468963</v>
      </c>
      <c r="C963" s="119">
        <v>-158.33629999999999</v>
      </c>
      <c r="D963" s="118"/>
    </row>
    <row r="964" spans="1:4">
      <c r="A964" s="2">
        <v>52.8</v>
      </c>
      <c r="B964" s="2">
        <v>-1.2914156892817099</v>
      </c>
      <c r="C964" s="119">
        <v>-149.93270000000001</v>
      </c>
      <c r="D964" s="118"/>
    </row>
    <row r="965" spans="1:4">
      <c r="A965" s="2">
        <v>52.91</v>
      </c>
      <c r="B965" s="2">
        <v>-1.1400516153270299</v>
      </c>
      <c r="C965" s="119">
        <v>-140.81450000000001</v>
      </c>
      <c r="D965" s="118"/>
    </row>
    <row r="966" spans="1:4">
      <c r="A966" s="2">
        <v>53.02</v>
      </c>
      <c r="B966" s="2">
        <v>-0.98830588762617</v>
      </c>
      <c r="C966" s="119">
        <v>-139.96375</v>
      </c>
      <c r="D966" s="118"/>
    </row>
    <row r="967" spans="1:4">
      <c r="A967" s="2">
        <v>53.13</v>
      </c>
      <c r="B967" s="2">
        <v>-0.83627842097970795</v>
      </c>
      <c r="C967" s="119">
        <v>-147.20245</v>
      </c>
      <c r="D967" s="118"/>
    </row>
    <row r="968" spans="1:4">
      <c r="A968" s="2">
        <v>53.24</v>
      </c>
      <c r="B968" s="2">
        <v>-0.68386913018821605</v>
      </c>
      <c r="C968" s="119">
        <v>-157.71025</v>
      </c>
      <c r="D968" s="118"/>
    </row>
    <row r="969" spans="1:4">
      <c r="A969" s="2">
        <v>53.37</v>
      </c>
      <c r="B969" s="2">
        <v>-0.50343601244904501</v>
      </c>
      <c r="C969" s="119">
        <v>-167.27035000000001</v>
      </c>
      <c r="D969" s="118"/>
    </row>
    <row r="970" spans="1:4">
      <c r="A970" s="2">
        <v>53.48</v>
      </c>
      <c r="B970" s="2">
        <v>-0.35066608233484597</v>
      </c>
      <c r="C970" s="119">
        <v>-176.2518</v>
      </c>
      <c r="D970" s="118"/>
    </row>
    <row r="971" spans="1:4">
      <c r="A971" s="2">
        <v>53.59</v>
      </c>
      <c r="B971" s="2">
        <v>-0.19801405698652599</v>
      </c>
      <c r="C971" s="119">
        <v>-168.78380000000001</v>
      </c>
      <c r="D971" s="118"/>
    </row>
    <row r="972" spans="1:4">
      <c r="A972" s="2">
        <v>53.7</v>
      </c>
      <c r="B972" s="2">
        <v>-4.5279851204664198E-2</v>
      </c>
      <c r="C972" s="119">
        <v>-151.1387</v>
      </c>
      <c r="D972" s="118"/>
    </row>
    <row r="973" spans="1:4">
      <c r="A973" s="2">
        <v>53.81</v>
      </c>
      <c r="B973" s="2">
        <v>0.10743662021016399</v>
      </c>
      <c r="C973" s="119">
        <v>-142.65559999999999</v>
      </c>
      <c r="D973" s="118"/>
    </row>
    <row r="974" spans="1:4">
      <c r="A974" s="2">
        <v>53.9</v>
      </c>
      <c r="B974" s="2">
        <v>0.232509692774301</v>
      </c>
      <c r="C974" s="119">
        <v>-151.11494999999999</v>
      </c>
      <c r="D974" s="118"/>
    </row>
    <row r="975" spans="1:4">
      <c r="A975" s="2">
        <v>54.01</v>
      </c>
      <c r="B975" s="2">
        <v>0.38529413816497898</v>
      </c>
      <c r="C975" s="119">
        <v>-154.06209999999999</v>
      </c>
      <c r="D975" s="118"/>
    </row>
    <row r="976" spans="1:4">
      <c r="A976" s="2">
        <v>54.12</v>
      </c>
      <c r="B976" s="2">
        <v>0.53826108929609995</v>
      </c>
      <c r="C976" s="119">
        <v>-139.8124</v>
      </c>
      <c r="D976" s="118"/>
    </row>
    <row r="977" spans="1:4">
      <c r="A977" s="2">
        <v>54.23</v>
      </c>
      <c r="B977" s="2">
        <v>0.69121063136710503</v>
      </c>
      <c r="C977" s="119">
        <v>-123.91070000000001</v>
      </c>
      <c r="D977" s="118"/>
    </row>
    <row r="978" spans="1:4">
      <c r="A978" s="2">
        <v>54.34</v>
      </c>
      <c r="B978" s="2">
        <v>0.84414284957740804</v>
      </c>
      <c r="C978" s="119">
        <v>-108.35769999999999</v>
      </c>
      <c r="D978" s="118"/>
    </row>
    <row r="979" spans="1:4">
      <c r="A979" s="2">
        <v>54.45</v>
      </c>
      <c r="B979" s="2">
        <v>0.99715782912644702</v>
      </c>
      <c r="C979" s="119">
        <v>-122.89619999999999</v>
      </c>
      <c r="D979" s="118"/>
    </row>
    <row r="980" spans="1:4">
      <c r="A980" s="2">
        <v>54.56</v>
      </c>
      <c r="B980" s="2">
        <v>1.15025565521365</v>
      </c>
      <c r="C980" s="119">
        <v>-157.36295000000001</v>
      </c>
      <c r="D980" s="118"/>
    </row>
    <row r="981" spans="1:4">
      <c r="A981" s="2">
        <v>54.67</v>
      </c>
      <c r="B981" s="2">
        <v>1.3034364130384399</v>
      </c>
      <c r="C981" s="119">
        <v>-157.24244999999999</v>
      </c>
      <c r="D981" s="118"/>
    </row>
    <row r="982" spans="1:4">
      <c r="A982" s="2">
        <v>54.78</v>
      </c>
      <c r="B982" s="2">
        <v>1.4566001878002399</v>
      </c>
      <c r="C982" s="119">
        <v>-159.76245</v>
      </c>
      <c r="D982" s="118"/>
    </row>
    <row r="983" spans="1:4">
      <c r="A983" s="2">
        <v>54.89</v>
      </c>
      <c r="B983" s="2">
        <v>1.6098470646984799</v>
      </c>
      <c r="C983" s="119">
        <v>-158.02625</v>
      </c>
      <c r="D983" s="118"/>
    </row>
    <row r="984" spans="1:4">
      <c r="A984" s="2">
        <v>55</v>
      </c>
      <c r="B984" s="2">
        <v>1.7630771289325899</v>
      </c>
      <c r="C984" s="119">
        <v>-169.01419999999999</v>
      </c>
      <c r="D984" s="118"/>
    </row>
    <row r="985" spans="1:4">
      <c r="A985" s="2">
        <v>55.11</v>
      </c>
      <c r="B985" s="2">
        <v>1.9163904657019999</v>
      </c>
      <c r="C985" s="119">
        <v>-159.5609</v>
      </c>
      <c r="D985" s="118"/>
    </row>
    <row r="986" spans="1:4">
      <c r="A986" s="2">
        <v>55.22</v>
      </c>
      <c r="B986" s="2">
        <v>2.0693871602061402</v>
      </c>
      <c r="C986" s="119">
        <v>-151.70005</v>
      </c>
      <c r="D986" s="118"/>
    </row>
    <row r="987" spans="1:4">
      <c r="A987" s="2">
        <v>55.33</v>
      </c>
      <c r="B987" s="2">
        <v>2.22256729764442</v>
      </c>
      <c r="C987" s="119">
        <v>-156.32685000000001</v>
      </c>
      <c r="D987" s="118"/>
    </row>
    <row r="988" spans="1:4">
      <c r="A988" s="2">
        <v>55.44</v>
      </c>
      <c r="B988" s="2">
        <v>2.3763309632162901</v>
      </c>
      <c r="C988" s="119">
        <v>-176.66114999999999</v>
      </c>
      <c r="D988" s="118"/>
    </row>
    <row r="989" spans="1:4">
      <c r="A989" s="2">
        <v>55.55</v>
      </c>
      <c r="B989" s="2">
        <v>2.5311782421211699</v>
      </c>
      <c r="C989" s="119">
        <v>-172.6362</v>
      </c>
      <c r="D989" s="118"/>
    </row>
    <row r="990" spans="1:4">
      <c r="A990" s="2">
        <v>55.66</v>
      </c>
      <c r="B990" s="2">
        <v>2.68700921955848</v>
      </c>
      <c r="C990" s="119">
        <v>-167.80015</v>
      </c>
      <c r="D990" s="118"/>
    </row>
    <row r="991" spans="1:4">
      <c r="A991" s="2">
        <v>55.77</v>
      </c>
      <c r="B991" s="2">
        <v>2.84332398072765</v>
      </c>
      <c r="C991" s="119">
        <v>-161.52985000000001</v>
      </c>
      <c r="D991" s="118"/>
    </row>
    <row r="992" spans="1:4">
      <c r="A992" s="2">
        <v>55.88</v>
      </c>
      <c r="B992" s="2">
        <v>2.9995226108281101</v>
      </c>
      <c r="C992" s="119">
        <v>-155.11359999999999</v>
      </c>
      <c r="D992" s="118"/>
    </row>
    <row r="993" spans="1:4">
      <c r="A993" s="2">
        <v>55.99</v>
      </c>
      <c r="B993" s="2">
        <v>3.15570519505928</v>
      </c>
      <c r="C993" s="119">
        <v>-163.26425</v>
      </c>
      <c r="D993" s="118"/>
    </row>
    <row r="994" spans="1:4">
      <c r="A994" s="2">
        <v>56.1</v>
      </c>
      <c r="B994" s="2">
        <v>3.3119718186206</v>
      </c>
      <c r="C994" s="119">
        <v>-160.80664999999999</v>
      </c>
      <c r="D994" s="118"/>
    </row>
    <row r="995" spans="1:4">
      <c r="A995" s="2">
        <v>56.21</v>
      </c>
      <c r="B995" s="2">
        <v>3.4683225667114899</v>
      </c>
      <c r="C995" s="119">
        <v>-165.15450000000001</v>
      </c>
      <c r="D995" s="118"/>
    </row>
    <row r="996" spans="1:4">
      <c r="A996" s="2">
        <v>56.32</v>
      </c>
      <c r="B996" s="2">
        <v>3.6247575245313799</v>
      </c>
      <c r="C996" s="119">
        <v>-151.66990000000001</v>
      </c>
      <c r="D996" s="118"/>
    </row>
    <row r="997" spans="1:4">
      <c r="A997" s="2">
        <v>56.43</v>
      </c>
      <c r="B997" s="2">
        <v>3.7811767772797</v>
      </c>
      <c r="C997" s="119">
        <v>-158.01490000000001</v>
      </c>
      <c r="D997" s="118"/>
    </row>
    <row r="998" spans="1:4">
      <c r="A998" s="2">
        <v>56.54</v>
      </c>
      <c r="B998" s="2">
        <v>3.93768041015587</v>
      </c>
      <c r="C998" s="119">
        <v>-172.2287</v>
      </c>
      <c r="D998" s="118"/>
    </row>
    <row r="999" spans="1:4">
      <c r="A999" s="2">
        <v>56.65</v>
      </c>
      <c r="B999" s="2">
        <v>4.0941685083593198</v>
      </c>
      <c r="C999" s="119">
        <v>-163.32835</v>
      </c>
      <c r="D999" s="118"/>
    </row>
    <row r="1000" spans="1:4">
      <c r="A1000" s="2">
        <v>56.76</v>
      </c>
      <c r="B1000" s="2">
        <v>4.2507411570894797</v>
      </c>
      <c r="C1000" s="119">
        <v>-150.9435</v>
      </c>
      <c r="D1000" s="118"/>
    </row>
    <row r="1001" spans="1:4">
      <c r="A1001" s="2">
        <v>56.87</v>
      </c>
      <c r="B1001" s="2">
        <v>4.4073984415457801</v>
      </c>
      <c r="C1001" s="119">
        <v>-149.02515</v>
      </c>
      <c r="D1001" s="118"/>
    </row>
    <row r="1002" spans="1:4">
      <c r="A1002" s="2">
        <v>56.98</v>
      </c>
      <c r="B1002" s="2">
        <v>4.5640404469276499</v>
      </c>
      <c r="C1002" s="119">
        <v>-146.00540000000001</v>
      </c>
      <c r="D1002" s="118"/>
    </row>
    <row r="1003" spans="1:4">
      <c r="A1003" s="2">
        <v>57.09</v>
      </c>
      <c r="B1003" s="2">
        <v>4.7207672584344902</v>
      </c>
      <c r="C1003" s="119">
        <v>-141.54445000000001</v>
      </c>
      <c r="D1003" s="118"/>
    </row>
    <row r="1004" spans="1:4">
      <c r="A1004" s="2">
        <v>57.2</v>
      </c>
      <c r="B1004" s="2">
        <v>4.8775789612657601</v>
      </c>
      <c r="C1004" s="119">
        <v>-147.43279999999999</v>
      </c>
      <c r="D1004" s="118"/>
    </row>
    <row r="1005" spans="1:4">
      <c r="A1005" s="2">
        <v>57.31</v>
      </c>
      <c r="B1005" s="2">
        <v>5.0344756406208697</v>
      </c>
      <c r="C1005" s="119">
        <v>-158.37610000000001</v>
      </c>
      <c r="D1005" s="118"/>
    </row>
    <row r="1006" spans="1:4">
      <c r="A1006" s="2">
        <v>57.42</v>
      </c>
      <c r="B1006" s="2">
        <v>5.1913573816992598</v>
      </c>
      <c r="C1006" s="119">
        <v>-165.90254999999999</v>
      </c>
      <c r="D1006" s="118"/>
    </row>
    <row r="1007" spans="1:4">
      <c r="A1007" s="2">
        <v>57.53</v>
      </c>
      <c r="B1007" s="2">
        <v>5.3482242697003501</v>
      </c>
      <c r="C1007" s="119">
        <v>-158.16925000000001</v>
      </c>
      <c r="D1007" s="118"/>
    </row>
    <row r="1008" spans="1:4">
      <c r="A1008" s="2">
        <v>57.64</v>
      </c>
      <c r="B1008" s="2">
        <v>5.5051763898235704</v>
      </c>
      <c r="C1008" s="119">
        <v>-151.72669999999999</v>
      </c>
      <c r="D1008" s="118"/>
    </row>
    <row r="1009" spans="1:4">
      <c r="A1009" s="2">
        <v>57.75</v>
      </c>
      <c r="B1009" s="2">
        <v>5.6622138272683404</v>
      </c>
      <c r="C1009" s="119">
        <v>-144.27924999999999</v>
      </c>
      <c r="D1009" s="118"/>
    </row>
    <row r="1010" spans="1:4">
      <c r="A1010" s="2">
        <v>57.86</v>
      </c>
      <c r="B1010" s="2">
        <v>5.8194366672340996</v>
      </c>
      <c r="C1010" s="119">
        <v>-142.96414999999999</v>
      </c>
      <c r="D1010" s="118"/>
    </row>
    <row r="1011" spans="1:4">
      <c r="A1011" s="2">
        <v>57.97</v>
      </c>
      <c r="B1011" s="2">
        <v>5.9766449949202602</v>
      </c>
      <c r="C1011" s="119">
        <v>-145.70585</v>
      </c>
      <c r="D1011" s="118"/>
    </row>
    <row r="1012" spans="1:4">
      <c r="A1012" s="2">
        <v>58.08</v>
      </c>
      <c r="B1012" s="2">
        <v>6.1339388955262697</v>
      </c>
      <c r="C1012" s="119">
        <v>-145.4188</v>
      </c>
      <c r="D1012" s="118"/>
    </row>
    <row r="1013" spans="1:4">
      <c r="A1013" s="2">
        <v>58.19</v>
      </c>
      <c r="B1013" s="2">
        <v>6.2919184542515403</v>
      </c>
      <c r="C1013" s="119">
        <v>-153.9778</v>
      </c>
      <c r="D1013" s="118"/>
    </row>
    <row r="1014" spans="1:4">
      <c r="A1014" s="2">
        <v>58.3</v>
      </c>
      <c r="B1014" s="2">
        <v>6.4508837562955001</v>
      </c>
      <c r="C1014" s="119">
        <v>-159.61510000000001</v>
      </c>
      <c r="D1014" s="118"/>
    </row>
    <row r="1015" spans="1:4">
      <c r="A1015" s="2">
        <v>58.41</v>
      </c>
      <c r="B1015" s="2">
        <v>6.6108348868575897</v>
      </c>
      <c r="C1015" s="119">
        <v>-156.30969999999999</v>
      </c>
      <c r="D1015" s="118"/>
    </row>
    <row r="1016" spans="1:4">
      <c r="A1016" s="2">
        <v>58.52</v>
      </c>
      <c r="B1016" s="2">
        <v>6.7711719311372098</v>
      </c>
      <c r="C1016" s="119">
        <v>-159.84950000000001</v>
      </c>
      <c r="D1016" s="118"/>
    </row>
    <row r="1017" spans="1:4">
      <c r="A1017" s="2">
        <v>58.63</v>
      </c>
      <c r="B1017" s="2">
        <v>6.9312949743338201</v>
      </c>
      <c r="C1017" s="119">
        <v>-152.58025000000001</v>
      </c>
      <c r="D1017" s="118"/>
    </row>
    <row r="1018" spans="1:4">
      <c r="A1018" s="2">
        <v>58.74</v>
      </c>
      <c r="B1018" s="2">
        <v>7.0914041016468303</v>
      </c>
      <c r="C1018" s="119">
        <v>-141.17375000000001</v>
      </c>
      <c r="D1018" s="118"/>
    </row>
    <row r="1019" spans="1:4">
      <c r="A1019" s="2">
        <v>58.85</v>
      </c>
      <c r="B1019" s="2">
        <v>7.2514993982756701</v>
      </c>
      <c r="C1019" s="119">
        <v>-152.00184999999999</v>
      </c>
      <c r="D1019" s="118"/>
    </row>
    <row r="1020" spans="1:4">
      <c r="A1020" s="2">
        <v>58.96</v>
      </c>
      <c r="B1020" s="2">
        <v>7.4116809494197602</v>
      </c>
      <c r="C1020" s="119">
        <v>-150.96795</v>
      </c>
      <c r="D1020" s="118"/>
    </row>
    <row r="1021" spans="1:4">
      <c r="A1021" s="2">
        <v>59.07</v>
      </c>
      <c r="B1021" s="2">
        <v>7.5719488402785498</v>
      </c>
      <c r="C1021" s="119">
        <v>-146.8631</v>
      </c>
      <c r="D1021" s="118"/>
    </row>
    <row r="1022" spans="1:4">
      <c r="A1022" s="2">
        <v>59.18</v>
      </c>
      <c r="B1022" s="2">
        <v>7.7323031560514401</v>
      </c>
      <c r="C1022" s="119">
        <v>-143.86474999999999</v>
      </c>
      <c r="D1022" s="118"/>
    </row>
    <row r="1023" spans="1:4">
      <c r="A1023" s="2">
        <v>59.29</v>
      </c>
      <c r="B1023" s="2">
        <v>7.8926439819378702</v>
      </c>
      <c r="C1023" s="119">
        <v>-137.37450000000001</v>
      </c>
      <c r="D1023" s="118"/>
    </row>
    <row r="1024" spans="1:4">
      <c r="A1024" s="2">
        <v>59.4</v>
      </c>
      <c r="B1024" s="2">
        <v>8.0530714031372597</v>
      </c>
      <c r="C1024" s="119">
        <v>-129.85445000000001</v>
      </c>
      <c r="D1024" s="118"/>
    </row>
    <row r="1025" spans="1:4">
      <c r="A1025" s="2">
        <v>59.51</v>
      </c>
      <c r="B1025" s="2">
        <v>8.2135855048490605</v>
      </c>
      <c r="C1025" s="119">
        <v>-126.24420000000001</v>
      </c>
      <c r="D1025" s="118"/>
    </row>
    <row r="1026" spans="1:4">
      <c r="A1026" s="2">
        <v>59.62</v>
      </c>
      <c r="B1026" s="2">
        <v>8.3740863722726804</v>
      </c>
      <c r="C1026" s="119">
        <v>-139.84690000000001</v>
      </c>
      <c r="D1026" s="118"/>
    </row>
    <row r="1027" spans="1:4">
      <c r="A1027" s="2">
        <v>59.73</v>
      </c>
      <c r="B1027" s="2">
        <v>8.5346740906075507</v>
      </c>
      <c r="C1027" s="119">
        <v>-147.21084999999999</v>
      </c>
      <c r="D1027" s="118"/>
    </row>
    <row r="1028" spans="1:4">
      <c r="A1028" s="2">
        <v>59.84</v>
      </c>
      <c r="B1028" s="2">
        <v>8.6953487450530798</v>
      </c>
      <c r="C1028" s="119">
        <v>-145.9299</v>
      </c>
      <c r="D1028" s="118"/>
    </row>
    <row r="1029" spans="1:4">
      <c r="A1029" s="2">
        <v>59.95</v>
      </c>
      <c r="B1029" s="2">
        <v>8.8561104208087293</v>
      </c>
      <c r="C1029" s="119">
        <v>-150.2833</v>
      </c>
      <c r="D1029" s="118"/>
    </row>
    <row r="1030" spans="1:4">
      <c r="A1030" s="2">
        <v>60.06</v>
      </c>
      <c r="B1030" s="2">
        <v>9.0168592030738992</v>
      </c>
      <c r="C1030" s="119">
        <v>-156.1395</v>
      </c>
      <c r="D1030" s="118"/>
    </row>
    <row r="1031" spans="1:4">
      <c r="A1031" s="2">
        <v>60.17</v>
      </c>
      <c r="B1031" s="2">
        <v>9.1776951770480402</v>
      </c>
      <c r="C1031" s="119">
        <v>-156.08340000000001</v>
      </c>
      <c r="D1031" s="118"/>
    </row>
    <row r="1032" spans="1:4">
      <c r="A1032" s="2">
        <v>60.28</v>
      </c>
      <c r="B1032" s="2">
        <v>9.3385184279305697</v>
      </c>
      <c r="C1032" s="119">
        <v>-159.79204999999999</v>
      </c>
      <c r="D1032" s="118"/>
    </row>
    <row r="1033" spans="1:4">
      <c r="A1033" s="2">
        <v>60.39</v>
      </c>
      <c r="B1033" s="2">
        <v>9.4993290409208999</v>
      </c>
      <c r="C1033" s="119">
        <v>-168.2236</v>
      </c>
      <c r="D1033" s="118"/>
    </row>
    <row r="1034" spans="1:4">
      <c r="A1034" s="2">
        <v>60.5</v>
      </c>
      <c r="B1034" s="2">
        <v>9.6604271012184793</v>
      </c>
      <c r="C1034" s="119">
        <v>-174.12360000000001</v>
      </c>
      <c r="D1034" s="118"/>
    </row>
    <row r="1035" spans="1:4">
      <c r="A1035" s="2">
        <v>60.61</v>
      </c>
      <c r="B1035" s="2">
        <v>9.8217126940227306</v>
      </c>
      <c r="C1035" s="119">
        <v>-168.51050000000001</v>
      </c>
      <c r="D1035" s="118"/>
    </row>
    <row r="1036" spans="1:4">
      <c r="A1036" s="2">
        <v>60.72</v>
      </c>
      <c r="B1036" s="2">
        <v>9.9831859045330695</v>
      </c>
      <c r="C1036" s="119">
        <v>-143.48775000000001</v>
      </c>
      <c r="D1036" s="118"/>
    </row>
    <row r="1037" spans="1:4">
      <c r="A1037" s="2">
        <v>60.83</v>
      </c>
      <c r="B1037" s="2">
        <v>10.144946817948901</v>
      </c>
      <c r="C1037" s="119">
        <v>-152.06739999999999</v>
      </c>
      <c r="D1037" s="118"/>
    </row>
    <row r="1038" spans="1:4">
      <c r="A1038" s="2">
        <v>60.94</v>
      </c>
      <c r="B1038" s="2">
        <v>10.3074955194698</v>
      </c>
      <c r="C1038" s="119">
        <v>-158.45670000000001</v>
      </c>
      <c r="D1038" s="118"/>
    </row>
    <row r="1039" spans="1:4">
      <c r="A1039" s="2">
        <v>61.05</v>
      </c>
      <c r="B1039" s="2">
        <v>10.470932094295</v>
      </c>
      <c r="C1039" s="119">
        <v>-160.49135000000001</v>
      </c>
      <c r="D1039" s="118"/>
    </row>
    <row r="1040" spans="1:4">
      <c r="A1040" s="2">
        <v>61.16</v>
      </c>
      <c r="B1040" s="2">
        <v>10.635056627624</v>
      </c>
      <c r="C1040" s="119">
        <v>-165.31795</v>
      </c>
      <c r="D1040" s="118"/>
    </row>
    <row r="1041" spans="1:4">
      <c r="A1041" s="2">
        <v>61.27</v>
      </c>
      <c r="B1041" s="2">
        <v>10.7993692046562</v>
      </c>
      <c r="C1041" s="119">
        <v>-159.19290000000001</v>
      </c>
      <c r="D1041" s="118"/>
    </row>
    <row r="1042" spans="1:4">
      <c r="A1042" s="2">
        <v>61.38</v>
      </c>
      <c r="B1042" s="2">
        <v>10.9633699105911</v>
      </c>
      <c r="C1042" s="119">
        <v>-156.6926</v>
      </c>
      <c r="D1042" s="118"/>
    </row>
    <row r="1043" spans="1:4">
      <c r="A1043" s="2">
        <v>61.49</v>
      </c>
      <c r="B1043" s="2">
        <v>11.1275588306281</v>
      </c>
      <c r="C1043" s="119">
        <v>-163.73175000000001</v>
      </c>
      <c r="D1043" s="118"/>
    </row>
    <row r="1044" spans="1:4">
      <c r="A1044" s="2">
        <v>61.6</v>
      </c>
      <c r="B1044" s="2">
        <v>11.2917360499666</v>
      </c>
      <c r="C1044" s="119">
        <v>-164.62880000000001</v>
      </c>
      <c r="D1044" s="118"/>
    </row>
    <row r="1045" spans="1:4">
      <c r="A1045" s="2">
        <v>61.71</v>
      </c>
      <c r="B1045" s="2">
        <v>11.455901653806</v>
      </c>
      <c r="C1045" s="119">
        <v>-159.36760000000001</v>
      </c>
      <c r="D1045" s="118"/>
    </row>
    <row r="1046" spans="1:4">
      <c r="A1046" s="2">
        <v>61.82</v>
      </c>
      <c r="B1046" s="2">
        <v>11.6202557273458</v>
      </c>
      <c r="C1046" s="119">
        <v>-157.93924999999999</v>
      </c>
      <c r="D1046" s="118"/>
    </row>
    <row r="1047" spans="1:4">
      <c r="A1047" s="2">
        <v>61.93</v>
      </c>
      <c r="B1047" s="2">
        <v>11.7845983557855</v>
      </c>
      <c r="C1047" s="119">
        <v>-154.38839999999999</v>
      </c>
      <c r="D1047" s="118"/>
    </row>
    <row r="1048" spans="1:4">
      <c r="A1048" s="2">
        <v>62.04</v>
      </c>
      <c r="B1048" s="2">
        <v>11.9490296243243</v>
      </c>
      <c r="C1048" s="119">
        <v>-164.37809999999999</v>
      </c>
      <c r="D1048" s="118"/>
    </row>
    <row r="1049" spans="1:4">
      <c r="A1049" s="2">
        <v>62.15</v>
      </c>
      <c r="B1049" s="2">
        <v>12.1135496181618</v>
      </c>
      <c r="C1049" s="119">
        <v>-151.29665</v>
      </c>
      <c r="D1049" s="118"/>
    </row>
    <row r="1050" spans="1:4">
      <c r="A1050" s="2">
        <v>62.26</v>
      </c>
      <c r="B1050" s="2">
        <v>12.2780584224974</v>
      </c>
      <c r="C1050" s="119">
        <v>-143.88</v>
      </c>
      <c r="D1050" s="118"/>
    </row>
    <row r="1051" spans="1:4">
      <c r="A1051" s="2">
        <v>62.37</v>
      </c>
      <c r="B1051" s="2">
        <v>12.442656122530501</v>
      </c>
      <c r="C1051" s="119">
        <v>-144.99805000000001</v>
      </c>
      <c r="D1051" s="118"/>
    </row>
    <row r="1052" spans="1:4">
      <c r="A1052" s="2">
        <v>62.48</v>
      </c>
      <c r="B1052" s="2">
        <v>12.607342803460501</v>
      </c>
      <c r="C1052" s="119">
        <v>-152.86779999999999</v>
      </c>
      <c r="D1052" s="118"/>
    </row>
    <row r="1053" spans="1:4">
      <c r="A1053" s="2">
        <v>62.59</v>
      </c>
      <c r="B1053" s="2">
        <v>12.7721185504868</v>
      </c>
      <c r="C1053" s="119">
        <v>-154.63095000000001</v>
      </c>
      <c r="D1053" s="118"/>
    </row>
    <row r="1054" spans="1:4">
      <c r="A1054" s="2">
        <v>62.7</v>
      </c>
      <c r="B1054" s="2">
        <v>12.936883448809001</v>
      </c>
      <c r="C1054" s="119">
        <v>-148.26840000000001</v>
      </c>
      <c r="D1054" s="118"/>
    </row>
    <row r="1055" spans="1:4">
      <c r="A1055" s="2">
        <v>62.81</v>
      </c>
      <c r="B1055" s="2">
        <v>13.1018375836264</v>
      </c>
      <c r="C1055" s="119">
        <v>-135.9545</v>
      </c>
      <c r="D1055" s="118"/>
    </row>
    <row r="1056" spans="1:4">
      <c r="A1056" s="2">
        <v>62.92</v>
      </c>
      <c r="B1056" s="2">
        <v>13.266681040138399</v>
      </c>
      <c r="C1056" s="119">
        <v>-136.1816</v>
      </c>
      <c r="D1056" s="118"/>
    </row>
    <row r="1057" spans="1:4">
      <c r="A1057" s="2">
        <v>63.03</v>
      </c>
      <c r="B1057" s="2">
        <v>13.4317139035445</v>
      </c>
      <c r="C1057" s="119">
        <v>-137.51929999999999</v>
      </c>
      <c r="D1057" s="118"/>
    </row>
    <row r="1058" spans="1:4">
      <c r="A1058" s="2">
        <v>63.14</v>
      </c>
      <c r="B1058" s="2">
        <v>13.5967362590441</v>
      </c>
      <c r="C1058" s="119">
        <v>-136.97024999999999</v>
      </c>
      <c r="D1058" s="118"/>
    </row>
    <row r="1059" spans="1:4">
      <c r="A1059" s="2">
        <v>63.25</v>
      </c>
      <c r="B1059" s="2">
        <v>13.7619481918367</v>
      </c>
      <c r="C1059" s="119">
        <v>-137.32185000000001</v>
      </c>
      <c r="D1059" s="118"/>
    </row>
    <row r="1060" spans="1:4">
      <c r="A1060" s="2">
        <v>63.36</v>
      </c>
      <c r="B1060" s="2">
        <v>13.9272497871216</v>
      </c>
      <c r="C1060" s="119">
        <v>-131.90940000000001</v>
      </c>
      <c r="D1060" s="118"/>
    </row>
    <row r="1061" spans="1:4">
      <c r="A1061" s="2">
        <v>63.47</v>
      </c>
      <c r="B1061" s="2">
        <v>14.092741130098201</v>
      </c>
      <c r="C1061" s="119">
        <v>-125.79770000000001</v>
      </c>
      <c r="D1061" s="118"/>
    </row>
    <row r="1062" spans="1:4">
      <c r="A1062" s="2">
        <v>63.58</v>
      </c>
      <c r="B1062" s="2">
        <v>14.2584223059661</v>
      </c>
      <c r="C1062" s="119">
        <v>-122.85355</v>
      </c>
      <c r="D1062" s="118"/>
    </row>
    <row r="1063" spans="1:4">
      <c r="A1063" s="2">
        <v>63.69</v>
      </c>
      <c r="B1063" s="2">
        <v>14.4245933999246</v>
      </c>
      <c r="C1063" s="119">
        <v>-132.96190000000001</v>
      </c>
      <c r="D1063" s="118"/>
    </row>
    <row r="1064" spans="1:4">
      <c r="A1064" s="2">
        <v>63.8</v>
      </c>
      <c r="B1064" s="2">
        <v>14.5910544971732</v>
      </c>
      <c r="C1064" s="119">
        <v>-141.55600000000001</v>
      </c>
      <c r="D1064" s="118"/>
    </row>
    <row r="1065" spans="1:4">
      <c r="A1065" s="2">
        <v>63.91</v>
      </c>
      <c r="B1065" s="2">
        <v>14.757605682911301</v>
      </c>
      <c r="C1065" s="119">
        <v>-137.26455000000001</v>
      </c>
      <c r="D1065" s="118"/>
    </row>
    <row r="1066" spans="1:4">
      <c r="A1066" s="2">
        <v>64.02</v>
      </c>
      <c r="B1066" s="2">
        <v>14.9241470423383</v>
      </c>
      <c r="C1066" s="119">
        <v>-133.85015000000001</v>
      </c>
      <c r="D1066" s="118"/>
    </row>
    <row r="1067" spans="1:4">
      <c r="A1067" s="2">
        <v>64.13</v>
      </c>
      <c r="B1067" s="2">
        <v>15.0907786606536</v>
      </c>
      <c r="C1067" s="119">
        <v>-144.08844999999999</v>
      </c>
      <c r="D1067" s="118"/>
    </row>
    <row r="1068" spans="1:4">
      <c r="A1068" s="2">
        <v>64.239999999999995</v>
      </c>
      <c r="B1068" s="2">
        <v>15.2575006230567</v>
      </c>
      <c r="C1068" s="119">
        <v>-158.90694999999999</v>
      </c>
      <c r="D1068" s="118"/>
    </row>
    <row r="1069" spans="1:4">
      <c r="A1069" s="2">
        <v>64.349999999999994</v>
      </c>
      <c r="B1069" s="2">
        <v>15.424213014747</v>
      </c>
      <c r="C1069" s="119">
        <v>-156.5907</v>
      </c>
      <c r="D1069" s="118"/>
    </row>
    <row r="1070" spans="1:4">
      <c r="A1070" s="2">
        <v>64.459999999999994</v>
      </c>
      <c r="B1070" s="2">
        <v>15.591015920924001</v>
      </c>
      <c r="C1070" s="119">
        <v>-143.04775000000001</v>
      </c>
      <c r="D1070" s="118"/>
    </row>
    <row r="1071" spans="1:4">
      <c r="A1071" s="2">
        <v>64.569999999999993</v>
      </c>
      <c r="B1071" s="2">
        <v>15.757909426787</v>
      </c>
      <c r="C1071" s="119">
        <v>-140.45650000000001</v>
      </c>
      <c r="D1071" s="118"/>
    </row>
    <row r="1072" spans="1:4">
      <c r="A1072" s="2">
        <v>64.680000000000007</v>
      </c>
      <c r="B1072" s="2">
        <v>15.9248936175354</v>
      </c>
      <c r="C1072" s="119">
        <v>-146.53315000000001</v>
      </c>
      <c r="D1072" s="118"/>
    </row>
    <row r="1073" spans="1:4">
      <c r="A1073" s="2">
        <v>64.790000000000006</v>
      </c>
      <c r="B1073" s="2">
        <v>16.0918685783688</v>
      </c>
      <c r="C1073" s="119">
        <v>-148.51994999999999</v>
      </c>
      <c r="D1073" s="118"/>
    </row>
    <row r="1074" spans="1:4">
      <c r="A1074" s="2">
        <v>64.900000000000006</v>
      </c>
      <c r="B1074" s="2">
        <v>16.258934394486602</v>
      </c>
      <c r="C1074" s="119">
        <v>-151.9907</v>
      </c>
      <c r="D1074" s="118"/>
    </row>
    <row r="1075" spans="1:4">
      <c r="A1075" s="2">
        <v>65.010000000000005</v>
      </c>
      <c r="B1075" s="2">
        <v>16.426091151088102</v>
      </c>
      <c r="C1075" s="119">
        <v>-148.369</v>
      </c>
      <c r="D1075" s="118"/>
    </row>
    <row r="1076" spans="1:4">
      <c r="A1076" s="2">
        <v>65.12</v>
      </c>
      <c r="B1076" s="2">
        <v>16.593338933372799</v>
      </c>
      <c r="C1076" s="119">
        <v>-135.90745000000001</v>
      </c>
      <c r="D1076" s="118"/>
    </row>
    <row r="1077" spans="1:4">
      <c r="A1077" s="2">
        <v>65.23</v>
      </c>
      <c r="B1077" s="2">
        <v>16.7606778265401</v>
      </c>
      <c r="C1077" s="119">
        <v>-135.56585000000001</v>
      </c>
      <c r="D1077" s="118"/>
    </row>
    <row r="1078" spans="1:4">
      <c r="A1078" s="2">
        <v>65.34</v>
      </c>
      <c r="B1078" s="2">
        <v>16.928107915789401</v>
      </c>
      <c r="C1078" s="119">
        <v>-151.79685000000001</v>
      </c>
      <c r="D1078" s="118"/>
    </row>
    <row r="1079" spans="1:4">
      <c r="A1079" s="2">
        <v>65.459999999999994</v>
      </c>
      <c r="B1079" s="2">
        <v>17.1109590701512</v>
      </c>
      <c r="C1079" s="119">
        <v>-162.8826</v>
      </c>
      <c r="D1079" s="118"/>
    </row>
    <row r="1080" spans="1:4">
      <c r="A1080" s="2">
        <v>65.569999999999993</v>
      </c>
      <c r="B1080" s="2">
        <v>17.278951634148399</v>
      </c>
      <c r="C1080" s="119">
        <v>-166.20705000000001</v>
      </c>
      <c r="D1080" s="118"/>
    </row>
    <row r="1081" spans="1:4">
      <c r="A1081" s="2">
        <v>65.680000000000007</v>
      </c>
      <c r="B1081" s="2">
        <v>17.447339412342199</v>
      </c>
      <c r="C1081" s="119">
        <v>-158.7499</v>
      </c>
      <c r="D1081" s="118"/>
    </row>
    <row r="1082" spans="1:4">
      <c r="A1082" s="2">
        <v>65.790000000000006</v>
      </c>
      <c r="B1082" s="2">
        <v>17.615933278083901</v>
      </c>
      <c r="C1082" s="119">
        <v>-153.85550000000001</v>
      </c>
      <c r="D1082" s="118"/>
    </row>
    <row r="1083" spans="1:4">
      <c r="A1083" s="2">
        <v>65.900000000000006</v>
      </c>
      <c r="B1083" s="2">
        <v>17.7844243981787</v>
      </c>
      <c r="C1083" s="119">
        <v>-149.51394999999999</v>
      </c>
      <c r="D1083" s="118"/>
    </row>
    <row r="1084" spans="1:4">
      <c r="A1084" s="2">
        <v>66</v>
      </c>
      <c r="B1084" s="2">
        <v>17.937608340176599</v>
      </c>
      <c r="C1084" s="119">
        <v>-153.16595000000001</v>
      </c>
      <c r="D1084" s="118"/>
    </row>
    <row r="1085" spans="1:4">
      <c r="A1085" s="2">
        <v>66.11</v>
      </c>
      <c r="B1085" s="2">
        <v>18.1062791875842</v>
      </c>
      <c r="C1085" s="119">
        <v>-156.02934999999999</v>
      </c>
      <c r="D1085" s="118"/>
    </row>
    <row r="1086" spans="1:4">
      <c r="A1086" s="2">
        <v>66.22</v>
      </c>
      <c r="B1086" s="2">
        <v>18.274941912669401</v>
      </c>
      <c r="C1086" s="119">
        <v>-154.5831</v>
      </c>
      <c r="D1086" s="118"/>
    </row>
    <row r="1087" spans="1:4">
      <c r="A1087" s="2">
        <v>66.33</v>
      </c>
      <c r="B1087" s="2">
        <v>18.443696600631402</v>
      </c>
      <c r="C1087" s="119">
        <v>-155.8981</v>
      </c>
      <c r="D1087" s="118"/>
    </row>
    <row r="1088" spans="1:4">
      <c r="A1088" s="2">
        <v>66.44</v>
      </c>
      <c r="B1088" s="2">
        <v>18.612543336669798</v>
      </c>
      <c r="C1088" s="119">
        <v>-153.29769999999999</v>
      </c>
      <c r="D1088" s="118"/>
    </row>
    <row r="1089" spans="1:4">
      <c r="A1089" s="2">
        <v>66.55</v>
      </c>
      <c r="B1089" s="2">
        <v>18.781482205983899</v>
      </c>
      <c r="C1089" s="119">
        <v>-147.65780000000001</v>
      </c>
      <c r="D1089" s="118"/>
    </row>
    <row r="1090" spans="1:4">
      <c r="A1090" s="2">
        <v>66.66</v>
      </c>
      <c r="B1090" s="2">
        <v>18.950513293773199</v>
      </c>
      <c r="C1090" s="119">
        <v>-146.62965</v>
      </c>
      <c r="D1090" s="118"/>
    </row>
    <row r="1091" spans="1:4">
      <c r="A1091" s="2">
        <v>66.77</v>
      </c>
      <c r="B1091" s="2">
        <v>19.119536685237101</v>
      </c>
      <c r="C1091" s="119">
        <v>-147.26894999999999</v>
      </c>
      <c r="D1091" s="118"/>
    </row>
    <row r="1092" spans="1:4">
      <c r="A1092" s="2">
        <v>66.88</v>
      </c>
      <c r="B1092" s="2">
        <v>19.288652465575002</v>
      </c>
      <c r="C1092" s="119">
        <v>-144.75069999999999</v>
      </c>
      <c r="D1092" s="118"/>
    </row>
    <row r="1093" spans="1:4">
      <c r="A1093" s="2">
        <v>66.989999999999995</v>
      </c>
      <c r="B1093" s="2">
        <v>19.4578607199864</v>
      </c>
      <c r="C1093" s="119">
        <v>-147.75030000000001</v>
      </c>
      <c r="D1093" s="118"/>
    </row>
    <row r="1094" spans="1:4">
      <c r="A1094" s="2">
        <v>67.099999999999994</v>
      </c>
      <c r="B1094" s="2">
        <v>19.627061533670599</v>
      </c>
      <c r="C1094" s="119">
        <v>-154.4967</v>
      </c>
      <c r="D1094" s="118"/>
    </row>
    <row r="1095" spans="1:4">
      <c r="A1095" s="2">
        <v>67.209999999999994</v>
      </c>
      <c r="B1095" s="2">
        <v>19.796254991827201</v>
      </c>
      <c r="C1095" s="119">
        <v>-156.44069999999999</v>
      </c>
      <c r="D1095" s="118"/>
    </row>
    <row r="1096" spans="1:4">
      <c r="A1096" s="2">
        <v>67.319999999999993</v>
      </c>
      <c r="B1096" s="2">
        <v>19.965741179655499</v>
      </c>
      <c r="C1096" s="119">
        <v>-158.62739999999999</v>
      </c>
      <c r="D1096" s="118"/>
    </row>
    <row r="1097" spans="1:4">
      <c r="A1097" s="2">
        <v>67.430000000000007</v>
      </c>
      <c r="B1097" s="2">
        <v>20.135720182355001</v>
      </c>
      <c r="C1097" s="119">
        <v>-168.51310000000001</v>
      </c>
      <c r="D1097" s="118"/>
    </row>
    <row r="1098" spans="1:4">
      <c r="A1098" s="2">
        <v>67.540000000000006</v>
      </c>
      <c r="B1098" s="2">
        <v>20.305992085125101</v>
      </c>
      <c r="C1098" s="119">
        <v>-167.12885</v>
      </c>
      <c r="D1098" s="118"/>
    </row>
    <row r="1099" spans="1:4">
      <c r="A1099" s="2">
        <v>67.650000000000006</v>
      </c>
      <c r="B1099" s="2">
        <v>20.476556973165302</v>
      </c>
      <c r="C1099" s="119">
        <v>-158.79734999999999</v>
      </c>
      <c r="D1099" s="118"/>
    </row>
    <row r="1100" spans="1:4">
      <c r="A1100" s="2">
        <v>67.760000000000005</v>
      </c>
      <c r="B1100" s="2">
        <v>20.6471149316748</v>
      </c>
      <c r="C1100" s="119">
        <v>-145.23159999999999</v>
      </c>
      <c r="D1100" s="118"/>
    </row>
    <row r="1101" spans="1:4">
      <c r="A1101" s="2">
        <v>67.87</v>
      </c>
      <c r="B1101" s="2">
        <v>20.817666045853301</v>
      </c>
      <c r="C1101" s="119">
        <v>-136.73235</v>
      </c>
      <c r="D1101" s="118"/>
    </row>
    <row r="1102" spans="1:4">
      <c r="A1102" s="2">
        <v>67.98</v>
      </c>
      <c r="B1102" s="2">
        <v>20.988310400900001</v>
      </c>
      <c r="C1102" s="119">
        <v>-143.02160000000001</v>
      </c>
      <c r="D1102" s="118"/>
    </row>
    <row r="1103" spans="1:4">
      <c r="A1103" s="2">
        <v>68.09</v>
      </c>
      <c r="B1103" s="2">
        <v>21.158948082014501</v>
      </c>
      <c r="C1103" s="119">
        <v>-147.7141</v>
      </c>
      <c r="D1103" s="118"/>
    </row>
    <row r="1104" spans="1:4">
      <c r="A1104" s="2">
        <v>68.2</v>
      </c>
      <c r="B1104" s="2">
        <v>21.329779174396201</v>
      </c>
      <c r="C1104" s="119">
        <v>-154.35755</v>
      </c>
      <c r="D1104" s="118"/>
    </row>
    <row r="1105" spans="1:4">
      <c r="A1105" s="2">
        <v>68.31</v>
      </c>
      <c r="B1105" s="2">
        <v>21.500603763244399</v>
      </c>
      <c r="C1105" s="119">
        <v>-163.05234999999999</v>
      </c>
      <c r="D1105" s="118"/>
    </row>
    <row r="1106" spans="1:4">
      <c r="A1106" s="2">
        <v>68.42</v>
      </c>
      <c r="B1106" s="2">
        <v>21.671521933758701</v>
      </c>
      <c r="C1106" s="119">
        <v>-171.41204999999999</v>
      </c>
      <c r="D1106" s="118"/>
    </row>
    <row r="1107" spans="1:4">
      <c r="A1107" s="2">
        <v>68.53</v>
      </c>
      <c r="B1107" s="2">
        <v>21.842533771138399</v>
      </c>
      <c r="C1107" s="119">
        <v>-175.9136</v>
      </c>
      <c r="D1107" s="118"/>
    </row>
    <row r="1108" spans="1:4">
      <c r="A1108" s="2">
        <v>68.64</v>
      </c>
      <c r="B1108" s="2">
        <v>22.013639360582999</v>
      </c>
      <c r="C1108" s="119">
        <v>-156.60085000000001</v>
      </c>
      <c r="D1108" s="118"/>
    </row>
    <row r="1109" spans="1:4">
      <c r="A1109" s="2">
        <v>68.75</v>
      </c>
      <c r="B1109" s="2">
        <v>22.184838787291799</v>
      </c>
      <c r="C1109" s="119">
        <v>-155.7176</v>
      </c>
      <c r="D1109" s="118"/>
    </row>
    <row r="1110" spans="1:4">
      <c r="A1110" s="2">
        <v>68.86</v>
      </c>
      <c r="B1110" s="2">
        <v>22.3560321364644</v>
      </c>
      <c r="C1110" s="119">
        <v>-169.184</v>
      </c>
      <c r="D1110" s="118"/>
    </row>
    <row r="1111" spans="1:4">
      <c r="A1111" s="2">
        <v>68.97</v>
      </c>
      <c r="B1111" s="2">
        <v>22.527219493300201</v>
      </c>
      <c r="C1111" s="119">
        <v>-175.02085</v>
      </c>
      <c r="D1111" s="118"/>
    </row>
    <row r="1112" spans="1:4">
      <c r="A1112" s="2">
        <v>69.08</v>
      </c>
      <c r="B1112" s="2">
        <v>22.6985009429985</v>
      </c>
      <c r="C1112" s="119">
        <v>-172.75040000000001</v>
      </c>
      <c r="D1112" s="118"/>
    </row>
    <row r="1113" spans="1:4">
      <c r="A1113" s="2">
        <v>69.19</v>
      </c>
      <c r="B1113" s="2">
        <v>22.870076570758901</v>
      </c>
      <c r="C1113" s="119">
        <v>-164.14400000000001</v>
      </c>
      <c r="D1113" s="118"/>
    </row>
    <row r="1114" spans="1:4">
      <c r="A1114" s="2">
        <v>69.3</v>
      </c>
      <c r="B1114" s="2">
        <v>23.041946461780601</v>
      </c>
      <c r="C1114" s="119">
        <v>-150.17850000000001</v>
      </c>
      <c r="D1114" s="118"/>
    </row>
    <row r="1115" spans="1:4">
      <c r="A1115" s="2">
        <v>69.41</v>
      </c>
      <c r="B1115" s="2">
        <v>23.214110701263301</v>
      </c>
      <c r="C1115" s="119">
        <v>-144.29519999999999</v>
      </c>
      <c r="D1115" s="118"/>
    </row>
    <row r="1116" spans="1:4">
      <c r="A1116" s="2">
        <v>69.52</v>
      </c>
      <c r="B1116" s="2">
        <v>23.3866693744062</v>
      </c>
      <c r="C1116" s="119">
        <v>-148.45214999999999</v>
      </c>
      <c r="D1116" s="118"/>
    </row>
    <row r="1117" spans="1:4">
      <c r="A1117" s="2">
        <v>69.63</v>
      </c>
      <c r="B1117" s="2">
        <v>23.559222566408899</v>
      </c>
      <c r="C1117" s="119">
        <v>-175.47354999999999</v>
      </c>
      <c r="D1117" s="118"/>
    </row>
    <row r="1118" spans="1:4">
      <c r="A1118" s="2">
        <v>69.739999999999995</v>
      </c>
      <c r="B1118" s="2">
        <v>23.731770362470701</v>
      </c>
      <c r="C1118" s="119">
        <v>-175.3261</v>
      </c>
      <c r="D1118" s="118"/>
    </row>
    <row r="1119" spans="1:4">
      <c r="A1119" s="2">
        <v>69.849999999999994</v>
      </c>
      <c r="B1119" s="2">
        <v>23.9045128477911</v>
      </c>
      <c r="C1119" s="119">
        <v>-162.17975000000001</v>
      </c>
      <c r="D1119" s="118"/>
    </row>
    <row r="1120" spans="1:4">
      <c r="A1120" s="2">
        <v>69.959999999999994</v>
      </c>
      <c r="B1120" s="2">
        <v>24.077350107569401</v>
      </c>
      <c r="C1120" s="119">
        <v>-154.636</v>
      </c>
      <c r="D1120" s="118"/>
    </row>
    <row r="1121" spans="1:4">
      <c r="A1121" s="2">
        <v>70.069999999999993</v>
      </c>
      <c r="B1121" s="2">
        <v>24.250182227005201</v>
      </c>
      <c r="C1121" s="119">
        <v>-135.68754999999999</v>
      </c>
      <c r="D1121" s="118"/>
    </row>
    <row r="1122" spans="1:4">
      <c r="A1122" s="2">
        <v>70.180000000000007</v>
      </c>
      <c r="B1122" s="2">
        <v>24.423109291297902</v>
      </c>
      <c r="C1122" s="119">
        <v>-134.17425</v>
      </c>
      <c r="D1122" s="118"/>
    </row>
    <row r="1123" spans="1:4">
      <c r="A1123" s="2">
        <v>70.290000000000006</v>
      </c>
      <c r="B1123" s="2">
        <v>24.5961313856468</v>
      </c>
      <c r="C1123" s="119">
        <v>-141.1746</v>
      </c>
      <c r="D1123" s="118"/>
    </row>
    <row r="1124" spans="1:4">
      <c r="A1124" s="2">
        <v>70.38</v>
      </c>
      <c r="B1124" s="2">
        <v>24.7377276439017</v>
      </c>
      <c r="C1124" s="119">
        <v>-149.26240000000001</v>
      </c>
      <c r="D1124" s="118"/>
    </row>
    <row r="1125" spans="1:4">
      <c r="A1125" s="2">
        <v>70.489999999999995</v>
      </c>
      <c r="B1125" s="2">
        <v>24.9109409202688</v>
      </c>
      <c r="C1125" s="119">
        <v>-155.3639</v>
      </c>
      <c r="D1125" s="118"/>
    </row>
    <row r="1126" spans="1:4">
      <c r="A1126" s="2">
        <v>70.599999999999994</v>
      </c>
      <c r="B1126" s="2">
        <v>25.084149466799701</v>
      </c>
      <c r="C1126" s="119">
        <v>-147.8903</v>
      </c>
      <c r="D1126" s="118"/>
    </row>
    <row r="1127" spans="1:4">
      <c r="A1127" s="2">
        <v>70.709999999999994</v>
      </c>
      <c r="B1127" s="2">
        <v>25.257453368693898</v>
      </c>
      <c r="C1127" s="119">
        <v>-145.00655</v>
      </c>
      <c r="D1127" s="118"/>
    </row>
    <row r="1128" spans="1:4">
      <c r="A1128" s="2">
        <v>70.819999999999993</v>
      </c>
      <c r="B1128" s="2">
        <v>25.4308527111506</v>
      </c>
      <c r="C1128" s="119">
        <v>-149.32565</v>
      </c>
      <c r="D1128" s="118"/>
    </row>
    <row r="1129" spans="1:4">
      <c r="A1129" s="2">
        <v>70.930000000000007</v>
      </c>
      <c r="B1129" s="2">
        <v>25.6042475793694</v>
      </c>
      <c r="C1129" s="119">
        <v>-158.64075</v>
      </c>
      <c r="D1129" s="118"/>
    </row>
    <row r="1130" spans="1:4">
      <c r="A1130" s="2">
        <v>71.040000000000006</v>
      </c>
      <c r="B1130" s="2">
        <v>25.777738058549598</v>
      </c>
      <c r="C1130" s="119">
        <v>-154.85380000000001</v>
      </c>
      <c r="D1130" s="118"/>
    </row>
    <row r="1131" spans="1:4">
      <c r="A1131" s="2">
        <v>71.150000000000006</v>
      </c>
      <c r="B1131" s="2">
        <v>25.951624233890701</v>
      </c>
      <c r="C1131" s="119">
        <v>-152.95830000000001</v>
      </c>
      <c r="D1131" s="118"/>
    </row>
    <row r="1132" spans="1:4">
      <c r="A1132" s="2">
        <v>71.260000000000005</v>
      </c>
      <c r="B1132" s="2">
        <v>26.125806190592201</v>
      </c>
      <c r="C1132" s="119">
        <v>-149.03399999999999</v>
      </c>
      <c r="D1132" s="118"/>
    </row>
    <row r="1133" spans="1:4">
      <c r="A1133" s="2">
        <v>71.37</v>
      </c>
      <c r="B1133" s="2">
        <v>26.3001840138534</v>
      </c>
      <c r="C1133" s="119">
        <v>-152.68209999999999</v>
      </c>
      <c r="D1133" s="118"/>
    </row>
    <row r="1134" spans="1:4">
      <c r="A1134" s="2">
        <v>71.5</v>
      </c>
      <c r="B1134" s="2">
        <v>26.506470774236099</v>
      </c>
      <c r="C1134" s="119">
        <v>-161.00620000000001</v>
      </c>
      <c r="D1134" s="118"/>
    </row>
    <row r="1135" spans="1:4">
      <c r="A1135" s="2">
        <v>71.61</v>
      </c>
      <c r="B1135" s="2">
        <v>26.681239874815802</v>
      </c>
      <c r="C1135" s="119">
        <v>-165.7927</v>
      </c>
      <c r="D1135" s="118"/>
    </row>
    <row r="1136" spans="1:4">
      <c r="A1136" s="2">
        <v>71.72</v>
      </c>
      <c r="B1136" s="2">
        <v>26.8561051130443</v>
      </c>
      <c r="C1136" s="119">
        <v>-164.90960000000001</v>
      </c>
      <c r="D1136" s="118"/>
    </row>
    <row r="1137" spans="1:4">
      <c r="A1137" s="2">
        <v>71.83</v>
      </c>
      <c r="B1137" s="2">
        <v>27.031066574121098</v>
      </c>
      <c r="C1137" s="119">
        <v>-166.15965</v>
      </c>
      <c r="D1137" s="118"/>
    </row>
    <row r="1138" spans="1:4">
      <c r="A1138" s="2">
        <v>71.94</v>
      </c>
      <c r="B1138" s="2">
        <v>27.206024343245598</v>
      </c>
      <c r="C1138" s="119">
        <v>-159.47460000000001</v>
      </c>
      <c r="D1138" s="118"/>
    </row>
    <row r="1139" spans="1:4">
      <c r="A1139" s="2">
        <v>72.05</v>
      </c>
      <c r="B1139" s="2">
        <v>27.3811785056172</v>
      </c>
      <c r="C1139" s="119">
        <v>-150.85565</v>
      </c>
      <c r="D1139" s="118"/>
    </row>
    <row r="1140" spans="1:4">
      <c r="A1140" s="2">
        <v>72.16</v>
      </c>
      <c r="B1140" s="2">
        <v>27.556329146435299</v>
      </c>
      <c r="C1140" s="119">
        <v>-147.10194999999999</v>
      </c>
      <c r="D1140" s="118"/>
    </row>
    <row r="1141" spans="1:4">
      <c r="A1141" s="2">
        <v>72.27</v>
      </c>
      <c r="B1141" s="2">
        <v>27.731576350899498</v>
      </c>
      <c r="C1141" s="119">
        <v>-157.79615000000001</v>
      </c>
      <c r="D1141" s="118"/>
    </row>
    <row r="1142" spans="1:4">
      <c r="A1142" s="2">
        <v>72.38</v>
      </c>
      <c r="B1142" s="2">
        <v>27.906920204209001</v>
      </c>
      <c r="C1142" s="119">
        <v>-155.28694999999999</v>
      </c>
      <c r="D1142" s="118"/>
    </row>
    <row r="1143" spans="1:4">
      <c r="A1143" s="2">
        <v>72.489999999999995</v>
      </c>
      <c r="B1143" s="2">
        <v>28.0822607915633</v>
      </c>
      <c r="C1143" s="119">
        <v>-140.90635</v>
      </c>
      <c r="D1143" s="118"/>
    </row>
    <row r="1144" spans="1:4">
      <c r="A1144" s="2">
        <v>72.599999999999994</v>
      </c>
      <c r="B1144" s="2">
        <v>28.257798198162</v>
      </c>
      <c r="C1144" s="119">
        <v>-139.61815000000001</v>
      </c>
      <c r="D1144" s="118"/>
    </row>
    <row r="1145" spans="1:4">
      <c r="A1145" s="2">
        <v>72.709999999999994</v>
      </c>
      <c r="B1145" s="2">
        <v>28.433332509204298</v>
      </c>
      <c r="C1145" s="119">
        <v>-146.87705</v>
      </c>
      <c r="D1145" s="118"/>
    </row>
    <row r="1146" spans="1:4">
      <c r="A1146" s="2">
        <v>72.819999999999993</v>
      </c>
      <c r="B1146" s="2">
        <v>28.608963809889701</v>
      </c>
      <c r="C1146" s="119">
        <v>-152.35050000000001</v>
      </c>
      <c r="D1146" s="118"/>
    </row>
    <row r="1147" spans="1:4">
      <c r="A1147" s="2">
        <v>72.930000000000007</v>
      </c>
      <c r="B1147" s="2">
        <v>28.7846921854177</v>
      </c>
      <c r="C1147" s="119">
        <v>-164.19835</v>
      </c>
      <c r="D1147" s="118"/>
    </row>
    <row r="1148" spans="1:4">
      <c r="A1148" s="2">
        <v>73.040000000000006</v>
      </c>
      <c r="B1148" s="2">
        <v>28.960717720987599</v>
      </c>
      <c r="C1148" s="119">
        <v>-152.13554999999999</v>
      </c>
      <c r="D1148" s="118"/>
    </row>
    <row r="1149" spans="1:4">
      <c r="A1149" s="2">
        <v>73.150000000000006</v>
      </c>
      <c r="B1149" s="2">
        <v>29.1370405017989</v>
      </c>
      <c r="C1149" s="119">
        <v>-140.6653</v>
      </c>
      <c r="D1149" s="118"/>
    </row>
    <row r="1150" spans="1:4">
      <c r="A1150" s="2">
        <v>73.260000000000005</v>
      </c>
      <c r="B1150" s="2">
        <v>29.313460613051099</v>
      </c>
      <c r="C1150" s="119">
        <v>-151.17500000000001</v>
      </c>
      <c r="D1150" s="118"/>
    </row>
    <row r="1151" spans="1:4">
      <c r="A1151" s="2">
        <v>73.37</v>
      </c>
      <c r="B1151" s="2">
        <v>29.490178139943499</v>
      </c>
      <c r="C1151" s="119">
        <v>-159.06720000000001</v>
      </c>
      <c r="D1151" s="118"/>
    </row>
    <row r="1152" spans="1:4">
      <c r="A1152" s="2">
        <v>73.48</v>
      </c>
      <c r="B1152" s="2">
        <v>29.666993167675599</v>
      </c>
      <c r="C1152" s="119">
        <v>-151.77035000000001</v>
      </c>
      <c r="D1152" s="118"/>
    </row>
    <row r="1153" spans="1:4">
      <c r="A1153" s="2">
        <v>73.59</v>
      </c>
      <c r="B1153" s="2">
        <v>29.8441057814468</v>
      </c>
      <c r="C1153" s="119">
        <v>-149.0581</v>
      </c>
      <c r="D1153" s="118"/>
    </row>
    <row r="1154" spans="1:4">
      <c r="A1154" s="2">
        <v>73.7</v>
      </c>
      <c r="B1154" s="2">
        <v>30.0213160664565</v>
      </c>
      <c r="C1154" s="119">
        <v>-153.22370000000001</v>
      </c>
      <c r="D1154" s="118"/>
    </row>
    <row r="1155" spans="1:4">
      <c r="A1155" s="2">
        <v>73.81</v>
      </c>
      <c r="B1155" s="2">
        <v>30.198524107904198</v>
      </c>
      <c r="C1155" s="119">
        <v>-153.26300000000001</v>
      </c>
      <c r="D1155" s="118"/>
    </row>
    <row r="1156" spans="1:4">
      <c r="A1156" s="2">
        <v>73.92</v>
      </c>
      <c r="B1156" s="2">
        <v>30.375829990989299</v>
      </c>
      <c r="C1156" s="119">
        <v>-151.23939999999999</v>
      </c>
      <c r="D1156" s="118"/>
    </row>
    <row r="1157" spans="1:4">
      <c r="A1157" s="2">
        <v>74.03</v>
      </c>
      <c r="B1157" s="2">
        <v>30.553233800911102</v>
      </c>
      <c r="C1157" s="119">
        <v>-157.81659999999999</v>
      </c>
      <c r="D1157" s="118"/>
    </row>
    <row r="1158" spans="1:4">
      <c r="A1158" s="2">
        <v>74.14</v>
      </c>
      <c r="B1158" s="2">
        <v>30.730635622869301</v>
      </c>
      <c r="C1158" s="119">
        <v>-153.73925</v>
      </c>
      <c r="D1158" s="118"/>
    </row>
    <row r="1159" spans="1:4">
      <c r="A1159" s="2">
        <v>74.25</v>
      </c>
      <c r="B1159" s="2">
        <v>30.9082355420631</v>
      </c>
      <c r="C1159" s="119">
        <v>-151.04585</v>
      </c>
      <c r="D1159" s="118"/>
    </row>
    <row r="1160" spans="1:4">
      <c r="A1160" s="2">
        <v>74.36</v>
      </c>
      <c r="B1160" s="2">
        <v>31.085833643691998</v>
      </c>
      <c r="C1160" s="119">
        <v>-167.57325</v>
      </c>
      <c r="D1160" s="118"/>
    </row>
    <row r="1161" spans="1:4">
      <c r="A1161" s="2">
        <v>74.47</v>
      </c>
      <c r="B1161" s="2">
        <v>31.263630012955399</v>
      </c>
      <c r="C1161" s="119">
        <v>-171.7535</v>
      </c>
      <c r="D1161" s="118"/>
    </row>
    <row r="1162" spans="1:4">
      <c r="A1162" s="2">
        <v>74.58</v>
      </c>
      <c r="B1162" s="2">
        <v>31.441324735052799</v>
      </c>
      <c r="C1162" s="119">
        <v>-163.07814999999999</v>
      </c>
      <c r="D1162" s="118"/>
    </row>
    <row r="1163" spans="1:4">
      <c r="A1163" s="2">
        <v>74.69</v>
      </c>
      <c r="B1163" s="2">
        <v>31.6192178951835</v>
      </c>
      <c r="C1163" s="119">
        <v>-149.9058</v>
      </c>
      <c r="D1163" s="118"/>
    </row>
    <row r="1164" spans="1:4">
      <c r="A1164" s="2">
        <v>74.81</v>
      </c>
      <c r="B1164" s="2">
        <v>31.813408752205699</v>
      </c>
      <c r="C1164" s="119">
        <v>-144.37180000000001</v>
      </c>
      <c r="D1164" s="118"/>
    </row>
    <row r="1165" spans="1:4">
      <c r="A1165" s="2">
        <v>74.92</v>
      </c>
      <c r="B1165" s="2">
        <v>31.991598921720101</v>
      </c>
      <c r="C1165" s="119">
        <v>-159.62854999999999</v>
      </c>
      <c r="D1165" s="118"/>
    </row>
    <row r="1166" spans="1:4">
      <c r="A1166" s="2">
        <v>75.03</v>
      </c>
      <c r="B1166" s="2">
        <v>32.169987792611501</v>
      </c>
      <c r="C1166" s="119">
        <v>-163.12325000000001</v>
      </c>
      <c r="D1166" s="118"/>
    </row>
    <row r="1167" spans="1:4">
      <c r="A1167" s="2">
        <v>75.14</v>
      </c>
      <c r="B1167" s="2">
        <v>32.348575450079501</v>
      </c>
      <c r="C1167" s="119">
        <v>-155.38659999999999</v>
      </c>
      <c r="D1167" s="118"/>
    </row>
    <row r="1168" spans="1:4">
      <c r="A1168" s="2">
        <v>75.25</v>
      </c>
      <c r="B1168" s="2">
        <v>32.527461979323398</v>
      </c>
      <c r="C1168" s="119">
        <v>-143.64375000000001</v>
      </c>
      <c r="D1168" s="118"/>
    </row>
    <row r="1169" spans="1:4">
      <c r="A1169" s="2">
        <v>75.349999999999994</v>
      </c>
      <c r="B1169" s="2">
        <v>32.690348825836999</v>
      </c>
      <c r="C1169" s="119">
        <v>-139.01165</v>
      </c>
      <c r="D1169" s="118"/>
    </row>
    <row r="1170" spans="1:4">
      <c r="A1170" s="2">
        <v>75.459999999999994</v>
      </c>
      <c r="B1170" s="2">
        <v>32.869733437785399</v>
      </c>
      <c r="C1170" s="119">
        <v>-142.37105</v>
      </c>
      <c r="D1170" s="118"/>
    </row>
    <row r="1171" spans="1:4">
      <c r="A1171" s="2">
        <v>75.569999999999993</v>
      </c>
      <c r="B1171" s="2">
        <v>33.049217169362599</v>
      </c>
      <c r="C1171" s="119">
        <v>-142.4289</v>
      </c>
      <c r="D1171" s="118"/>
    </row>
    <row r="1172" spans="1:4">
      <c r="A1172" s="2">
        <v>75.680000000000007</v>
      </c>
      <c r="B1172" s="2">
        <v>33.228700105767999</v>
      </c>
      <c r="C1172" s="119">
        <v>-137.36760000000001</v>
      </c>
      <c r="D1172" s="118"/>
    </row>
    <row r="1173" spans="1:4">
      <c r="A1173" s="2">
        <v>75.790000000000006</v>
      </c>
      <c r="B1173" s="2">
        <v>33.408282332201097</v>
      </c>
      <c r="C1173" s="119">
        <v>-135.81555</v>
      </c>
      <c r="D1173" s="118"/>
    </row>
    <row r="1174" spans="1:4">
      <c r="A1174" s="2">
        <v>75.900000000000006</v>
      </c>
      <c r="B1174" s="2">
        <v>33.5878639338613</v>
      </c>
      <c r="C1174" s="119">
        <v>-139.62055000000001</v>
      </c>
      <c r="D1174" s="118"/>
    </row>
    <row r="1175" spans="1:4">
      <c r="A1175" s="2">
        <v>76.010000000000005</v>
      </c>
      <c r="B1175" s="2">
        <v>33.767644995947897</v>
      </c>
      <c r="C1175" s="119">
        <v>-159.18265</v>
      </c>
      <c r="D1175" s="118"/>
    </row>
    <row r="1176" spans="1:4">
      <c r="A1176" s="2">
        <v>76.12</v>
      </c>
      <c r="B1176" s="2">
        <v>33.947525603660502</v>
      </c>
      <c r="C1176" s="119">
        <v>-150.25975</v>
      </c>
      <c r="D1176" s="118"/>
    </row>
    <row r="1177" spans="1:4">
      <c r="A1177" s="2">
        <v>76.23</v>
      </c>
      <c r="B1177" s="2">
        <v>34.127405842198499</v>
      </c>
      <c r="C1177" s="119">
        <v>-153.60319999999999</v>
      </c>
      <c r="D1177" s="118"/>
    </row>
    <row r="1178" spans="1:4">
      <c r="A1178" s="2">
        <v>76.34</v>
      </c>
      <c r="B1178" s="2">
        <v>34.307485796761299</v>
      </c>
      <c r="C1178" s="119">
        <v>-162.28115</v>
      </c>
      <c r="D1178" s="118"/>
    </row>
    <row r="1179" spans="1:4">
      <c r="A1179" s="2">
        <v>76.45</v>
      </c>
      <c r="B1179" s="2">
        <v>34.487565552548197</v>
      </c>
      <c r="C1179" s="119">
        <v>-139.52635000000001</v>
      </c>
      <c r="D1179" s="118"/>
    </row>
    <row r="1180" spans="1:4">
      <c r="A1180" s="2">
        <v>76.56</v>
      </c>
      <c r="B1180" s="2">
        <v>34.667745194758901</v>
      </c>
      <c r="C1180" s="119">
        <v>-152.0222</v>
      </c>
      <c r="D1180" s="118"/>
    </row>
    <row r="1181" spans="1:4">
      <c r="A1181" s="2">
        <v>76.67</v>
      </c>
      <c r="B1181" s="2">
        <v>34.848024808592598</v>
      </c>
      <c r="C1181" s="119">
        <v>-153.011</v>
      </c>
      <c r="D1181" s="118"/>
    </row>
    <row r="1182" spans="1:4">
      <c r="A1182" s="2">
        <v>76.78</v>
      </c>
      <c r="B1182" s="2">
        <v>35.028404479248799</v>
      </c>
      <c r="C1182" s="119">
        <v>-139.65690000000001</v>
      </c>
      <c r="D1182" s="118"/>
    </row>
    <row r="1183" spans="1:4">
      <c r="A1183" s="2">
        <v>76.89</v>
      </c>
      <c r="B1183" s="2">
        <v>35.2088842919269</v>
      </c>
      <c r="C1183" s="119">
        <v>-130.92465000000001</v>
      </c>
      <c r="D1183" s="118"/>
    </row>
    <row r="1184" spans="1:4">
      <c r="A1184" s="2">
        <v>77</v>
      </c>
      <c r="B1184" s="2">
        <v>35.389564331826399</v>
      </c>
      <c r="C1184" s="119">
        <v>-152.63800000000001</v>
      </c>
      <c r="D1184" s="118"/>
    </row>
    <row r="1185" spans="1:4">
      <c r="A1185" s="2">
        <v>77.11</v>
      </c>
      <c r="B1185" s="2">
        <v>35.570744684146597</v>
      </c>
      <c r="C1185" s="119">
        <v>-144.56004999999999</v>
      </c>
      <c r="D1185" s="118"/>
    </row>
    <row r="1186" spans="1:4">
      <c r="A1186" s="2">
        <v>77.22</v>
      </c>
      <c r="B1186" s="2">
        <v>35.752225434087102</v>
      </c>
      <c r="C1186" s="119">
        <v>-145.68440000000001</v>
      </c>
      <c r="D1186" s="118"/>
    </row>
    <row r="1187" spans="1:4">
      <c r="A1187" s="2">
        <v>77.33</v>
      </c>
      <c r="B1187" s="2">
        <v>35.934006666847303</v>
      </c>
      <c r="C1187" s="119">
        <v>-159.6754</v>
      </c>
      <c r="D1187" s="118"/>
    </row>
    <row r="1188" spans="1:4">
      <c r="A1188" s="2">
        <v>77.44</v>
      </c>
      <c r="B1188" s="2">
        <v>36.115788467626402</v>
      </c>
      <c r="C1188" s="119">
        <v>-160.62755000000001</v>
      </c>
      <c r="D1188" s="118"/>
    </row>
    <row r="1189" spans="1:4">
      <c r="A1189" s="2">
        <v>77.55</v>
      </c>
      <c r="B1189" s="2">
        <v>36.297670921624103</v>
      </c>
      <c r="C1189" s="119">
        <v>-161.96860000000001</v>
      </c>
      <c r="D1189" s="118"/>
    </row>
    <row r="1190" spans="1:4">
      <c r="A1190" s="2">
        <v>77.66</v>
      </c>
      <c r="B1190" s="2">
        <v>36.479554114039701</v>
      </c>
      <c r="C1190" s="119">
        <v>-153.32089999999999</v>
      </c>
      <c r="D1190" s="118"/>
    </row>
    <row r="1191" spans="1:4">
      <c r="A1191" s="2">
        <v>77.77</v>
      </c>
      <c r="B1191" s="2">
        <v>36.661538130072699</v>
      </c>
      <c r="C1191" s="119">
        <v>-149.77719999999999</v>
      </c>
      <c r="D1191" s="118"/>
    </row>
    <row r="1192" spans="1:4">
      <c r="A1192" s="2">
        <v>77.88</v>
      </c>
      <c r="B1192" s="2">
        <v>36.8437230549224</v>
      </c>
      <c r="C1192" s="119">
        <v>-160.29249999999999</v>
      </c>
      <c r="D1192" s="118"/>
    </row>
    <row r="1193" spans="1:4">
      <c r="A1193" s="2">
        <v>77.989999999999995</v>
      </c>
      <c r="B1193" s="2">
        <v>37.025908973788297</v>
      </c>
      <c r="C1193" s="119">
        <v>-164.39224999999999</v>
      </c>
      <c r="D1193" s="118"/>
    </row>
    <row r="1194" spans="1:4">
      <c r="A1194" s="2">
        <v>78.099999999999994</v>
      </c>
      <c r="B1194" s="2">
        <v>37.208195971869898</v>
      </c>
      <c r="C1194" s="119">
        <v>-163.91855000000001</v>
      </c>
      <c r="D1194" s="118"/>
    </row>
    <row r="1195" spans="1:4">
      <c r="A1195" s="2">
        <v>78.209999999999994</v>
      </c>
      <c r="B1195" s="2">
        <v>37.390584134366499</v>
      </c>
      <c r="C1195" s="119">
        <v>-159.70339999999999</v>
      </c>
      <c r="D1195" s="118"/>
    </row>
    <row r="1196" spans="1:4">
      <c r="A1196" s="2">
        <v>78.319999999999993</v>
      </c>
      <c r="B1196" s="2">
        <v>37.573073546477602</v>
      </c>
      <c r="C1196" s="119">
        <v>-155.99930000000001</v>
      </c>
      <c r="D1196" s="118"/>
    </row>
    <row r="1197" spans="1:4">
      <c r="A1197" s="2">
        <v>78.430000000000007</v>
      </c>
      <c r="B1197" s="2">
        <v>37.755664293402603</v>
      </c>
      <c r="C1197" s="119">
        <v>-153.5771</v>
      </c>
      <c r="D1197" s="118"/>
    </row>
    <row r="1198" spans="1:4">
      <c r="A1198" s="2">
        <v>78.540000000000006</v>
      </c>
      <c r="B1198" s="2">
        <v>37.938256460341002</v>
      </c>
      <c r="C1198" s="119">
        <v>-161.9058</v>
      </c>
      <c r="D1198" s="118"/>
    </row>
    <row r="1199" spans="1:4">
      <c r="A1199" s="2">
        <v>78.650000000000006</v>
      </c>
      <c r="B1199" s="2">
        <v>38.120950132492098</v>
      </c>
      <c r="C1199" s="119">
        <v>-139.31190000000001</v>
      </c>
      <c r="D1199" s="118"/>
    </row>
    <row r="1200" spans="1:4">
      <c r="A1200" s="2">
        <v>78.760000000000005</v>
      </c>
      <c r="B1200" s="2">
        <v>38.3037453950555</v>
      </c>
      <c r="C1200" s="119">
        <v>-151.2415</v>
      </c>
      <c r="D1200" s="118"/>
    </row>
    <row r="1201" spans="1:4">
      <c r="A1201" s="2">
        <v>78.87</v>
      </c>
      <c r="B1201" s="2">
        <v>38.486842333230399</v>
      </c>
      <c r="C1201" s="119">
        <v>-140.05000000000001</v>
      </c>
      <c r="D1201" s="118"/>
    </row>
    <row r="1202" spans="1:4">
      <c r="A1202" s="2">
        <v>78.98</v>
      </c>
      <c r="B1202" s="2">
        <v>38.670341032216399</v>
      </c>
      <c r="C1202" s="119">
        <v>-147.27520000000001</v>
      </c>
      <c r="D1202" s="118"/>
    </row>
    <row r="1203" spans="1:4">
      <c r="A1203" s="2">
        <v>79.09</v>
      </c>
      <c r="B1203" s="2">
        <v>38.854241577212903</v>
      </c>
      <c r="C1203" s="119">
        <v>-144.73415</v>
      </c>
      <c r="D1203" s="118"/>
    </row>
    <row r="1204" spans="1:4">
      <c r="A1204" s="2">
        <v>79.2</v>
      </c>
      <c r="B1204" s="2">
        <v>39.038244053419298</v>
      </c>
      <c r="C1204" s="119">
        <v>-134.95259999999999</v>
      </c>
      <c r="D1204" s="118"/>
    </row>
    <row r="1205" spans="1:4">
      <c r="A1205" s="2">
        <v>79.31</v>
      </c>
      <c r="B1205" s="2">
        <v>39.222348546035001</v>
      </c>
      <c r="C1205" s="119">
        <v>-131.07315</v>
      </c>
      <c r="D1205" s="118"/>
    </row>
    <row r="1206" spans="1:4">
      <c r="A1206" s="2">
        <v>79.42</v>
      </c>
      <c r="B1206" s="2">
        <v>39.4065551402594</v>
      </c>
      <c r="C1206" s="119">
        <v>-146.07159999999999</v>
      </c>
      <c r="D1206" s="118"/>
    </row>
    <row r="1207" spans="1:4">
      <c r="A1207" s="2">
        <v>79.53</v>
      </c>
      <c r="B1207" s="2">
        <v>39.590963921292101</v>
      </c>
      <c r="C1207" s="119">
        <v>-152.48165</v>
      </c>
      <c r="D1207" s="118"/>
    </row>
    <row r="1208" spans="1:4">
      <c r="A1208" s="2">
        <v>79.64</v>
      </c>
      <c r="B1208" s="2">
        <v>39.775374974332401</v>
      </c>
      <c r="C1208" s="119">
        <v>-142.31694999999999</v>
      </c>
      <c r="D1208" s="118"/>
    </row>
    <row r="1209" spans="1:4">
      <c r="A1209" s="2">
        <v>79.75</v>
      </c>
      <c r="B1209" s="2">
        <v>39.959888384579699</v>
      </c>
      <c r="C1209" s="119">
        <v>-141.65020000000001</v>
      </c>
      <c r="D1209" s="118"/>
    </row>
    <row r="1210" spans="1:4">
      <c r="A1210" s="2">
        <v>79.86</v>
      </c>
      <c r="B1210" s="2">
        <v>40.144504237233498</v>
      </c>
      <c r="C1210" s="119">
        <v>-145.17925</v>
      </c>
      <c r="D1210" s="118"/>
    </row>
    <row r="1211" spans="1:4">
      <c r="A1211" s="2">
        <v>79.97</v>
      </c>
      <c r="B1211" s="2">
        <v>40.329322617493197</v>
      </c>
      <c r="C1211" s="119">
        <v>-140.33080000000001</v>
      </c>
      <c r="D1211" s="118"/>
    </row>
    <row r="1212" spans="1:4">
      <c r="A1212" s="2">
        <v>80.08</v>
      </c>
      <c r="B1212" s="2">
        <v>40.5141436105582</v>
      </c>
      <c r="C1212" s="119">
        <v>-147.62835000000001</v>
      </c>
      <c r="D1212" s="118"/>
    </row>
    <row r="1213" spans="1:4">
      <c r="A1213" s="2">
        <v>80.19</v>
      </c>
      <c r="B1213" s="2">
        <v>40.699067301627899</v>
      </c>
      <c r="C1213" s="119">
        <v>-163.32884999999999</v>
      </c>
      <c r="D1213" s="118"/>
    </row>
    <row r="1214" spans="1:4">
      <c r="A1214" s="2">
        <v>80.3</v>
      </c>
      <c r="B1214" s="2">
        <v>40.883993775901899</v>
      </c>
      <c r="C1214" s="119">
        <v>-147.82634999999999</v>
      </c>
      <c r="D1214" s="118"/>
    </row>
    <row r="1215" spans="1:4">
      <c r="A1215" s="2">
        <v>80.41</v>
      </c>
      <c r="B1215" s="2">
        <v>41.069123118579398</v>
      </c>
      <c r="C1215" s="119">
        <v>-145.91069999999999</v>
      </c>
      <c r="D1215" s="118"/>
    </row>
    <row r="1216" spans="1:4">
      <c r="A1216" s="2">
        <v>80.52</v>
      </c>
      <c r="B1216" s="2">
        <v>41.254255414859998</v>
      </c>
      <c r="C1216" s="119">
        <v>-150.029</v>
      </c>
      <c r="D1216" s="118"/>
    </row>
    <row r="1217" spans="1:4">
      <c r="A1217" s="2">
        <v>80.63</v>
      </c>
      <c r="B1217" s="2">
        <v>41.4395907499431</v>
      </c>
      <c r="C1217" s="119">
        <v>-154.7473</v>
      </c>
      <c r="D1217" s="118"/>
    </row>
    <row r="1218" spans="1:4">
      <c r="A1218" s="2">
        <v>80.739999999999995</v>
      </c>
      <c r="B1218" s="2">
        <v>41.625129209028003</v>
      </c>
      <c r="C1218" s="119">
        <v>-155.83609999999999</v>
      </c>
      <c r="D1218" s="118"/>
    </row>
    <row r="1219" spans="1:4">
      <c r="A1219" s="2">
        <v>80.84</v>
      </c>
      <c r="B1219" s="2">
        <v>41.794115805460002</v>
      </c>
      <c r="C1219" s="119">
        <v>-156.5643</v>
      </c>
      <c r="D1219" s="118"/>
    </row>
    <row r="1220" spans="1:4">
      <c r="A1220" s="2">
        <v>80.95</v>
      </c>
      <c r="B1220" s="2">
        <v>41.980150455460802</v>
      </c>
      <c r="C1220" s="119">
        <v>-157.9391</v>
      </c>
      <c r="D1220" s="118"/>
    </row>
    <row r="1221" spans="1:4">
      <c r="A1221" s="2">
        <v>81.06</v>
      </c>
      <c r="B1221" s="2">
        <v>42.166489093782602</v>
      </c>
      <c r="C1221" s="119">
        <v>-172.95654999999999</v>
      </c>
      <c r="D1221" s="118"/>
    </row>
    <row r="1222" spans="1:4">
      <c r="A1222" s="2">
        <v>81.17</v>
      </c>
      <c r="B1222" s="2">
        <v>42.352932411658202</v>
      </c>
      <c r="C1222" s="119">
        <v>-162.71610000000001</v>
      </c>
      <c r="D1222" s="118"/>
    </row>
    <row r="1223" spans="1:4">
      <c r="A1223" s="2">
        <v>81.28</v>
      </c>
      <c r="B1223" s="2">
        <v>42.539676175188397</v>
      </c>
      <c r="C1223" s="119">
        <v>-144.39324999999999</v>
      </c>
      <c r="D1223" s="118"/>
    </row>
    <row r="1224" spans="1:4">
      <c r="A1224" s="2">
        <v>81.39</v>
      </c>
      <c r="B1224" s="2">
        <v>42.7265323258612</v>
      </c>
      <c r="C1224" s="119">
        <v>-144.41935000000001</v>
      </c>
      <c r="D1224" s="118"/>
    </row>
    <row r="1225" spans="1:4">
      <c r="A1225" s="2">
        <v>81.5</v>
      </c>
      <c r="B1225" s="2">
        <v>42.913488703075103</v>
      </c>
      <c r="C1225" s="119">
        <v>-150.19905</v>
      </c>
      <c r="D1225" s="118"/>
    </row>
    <row r="1226" spans="1:4">
      <c r="A1226" s="2">
        <v>81.61</v>
      </c>
      <c r="B1226" s="2">
        <v>43.100554081679803</v>
      </c>
      <c r="C1226" s="119">
        <v>-167.49799999999999</v>
      </c>
      <c r="D1226" s="118"/>
    </row>
    <row r="1227" spans="1:4">
      <c r="A1227" s="2">
        <v>81.72</v>
      </c>
      <c r="B1227" s="2">
        <v>43.287619041211997</v>
      </c>
      <c r="C1227" s="119">
        <v>-163.63665</v>
      </c>
      <c r="D1227" s="118"/>
    </row>
    <row r="1228" spans="1:4">
      <c r="A1228" s="2">
        <v>81.83</v>
      </c>
      <c r="B1228" s="2">
        <v>43.474888159526401</v>
      </c>
      <c r="C1228" s="119">
        <v>-147.95160000000001</v>
      </c>
      <c r="D1228" s="118"/>
    </row>
    <row r="1229" spans="1:4">
      <c r="A1229" s="2">
        <v>81.94</v>
      </c>
      <c r="B1229" s="2">
        <v>43.662162457690201</v>
      </c>
      <c r="C1229" s="119">
        <v>-143.76974999999999</v>
      </c>
      <c r="D1229" s="118"/>
    </row>
    <row r="1230" spans="1:4">
      <c r="A1230" s="2">
        <v>82.05</v>
      </c>
      <c r="B1230" s="2">
        <v>43.849638602582402</v>
      </c>
      <c r="C1230" s="119">
        <v>-152.6052</v>
      </c>
      <c r="D1230" s="118"/>
    </row>
    <row r="1231" spans="1:4">
      <c r="A1231" s="2">
        <v>82.16</v>
      </c>
      <c r="B1231" s="2">
        <v>44.037124608402202</v>
      </c>
      <c r="C1231" s="119">
        <v>-148.79640000000001</v>
      </c>
      <c r="D1231" s="118"/>
    </row>
    <row r="1232" spans="1:4">
      <c r="A1232" s="2">
        <v>82.27</v>
      </c>
      <c r="B1232" s="2">
        <v>44.224710097005001</v>
      </c>
      <c r="C1232" s="119">
        <v>-134.88560000000001</v>
      </c>
      <c r="D1232" s="118"/>
    </row>
    <row r="1233" spans="1:4">
      <c r="A1233" s="2">
        <v>82.38</v>
      </c>
      <c r="B1233" s="2">
        <v>44.412399429206502</v>
      </c>
      <c r="C1233" s="119">
        <v>-130.04040000000001</v>
      </c>
      <c r="D1233" s="118"/>
    </row>
    <row r="1234" spans="1:4">
      <c r="A1234" s="2">
        <v>82.5</v>
      </c>
      <c r="B1234" s="2">
        <v>44.617338941376701</v>
      </c>
      <c r="C1234" s="119">
        <v>-143.93100000000001</v>
      </c>
      <c r="D1234" s="118"/>
    </row>
    <row r="1235" spans="1:4">
      <c r="A1235" s="2">
        <v>82.61</v>
      </c>
      <c r="B1235" s="2">
        <v>44.805343544006099</v>
      </c>
      <c r="C1235" s="119">
        <v>-143.39009999999999</v>
      </c>
      <c r="D1235" s="118"/>
    </row>
    <row r="1236" spans="1:4">
      <c r="A1236" s="2">
        <v>82.72</v>
      </c>
      <c r="B1236" s="2">
        <v>44.9935528042271</v>
      </c>
      <c r="C1236" s="119">
        <v>-145.12844999999999</v>
      </c>
      <c r="D1236" s="118"/>
    </row>
    <row r="1237" spans="1:4">
      <c r="A1237" s="2">
        <v>82.83</v>
      </c>
      <c r="B1237" s="2">
        <v>45.181966807239199</v>
      </c>
      <c r="C1237" s="119">
        <v>-163.10534999999999</v>
      </c>
      <c r="D1237" s="118"/>
    </row>
    <row r="1238" spans="1:4">
      <c r="A1238" s="2">
        <v>82.94</v>
      </c>
      <c r="B1238" s="2">
        <v>45.370685638241703</v>
      </c>
      <c r="C1238" s="119">
        <v>-156.29075</v>
      </c>
      <c r="D1238" s="118"/>
    </row>
    <row r="1239" spans="1:4">
      <c r="A1239" s="2">
        <v>83.05</v>
      </c>
      <c r="B1239" s="2">
        <v>45.559809382433997</v>
      </c>
      <c r="C1239" s="119">
        <v>-160.50715</v>
      </c>
      <c r="D1239" s="118"/>
    </row>
    <row r="1240" spans="1:4">
      <c r="A1240" s="2">
        <v>83.16</v>
      </c>
      <c r="B1240" s="2">
        <v>45.749238125015601</v>
      </c>
      <c r="C1240" s="119">
        <v>-157.49455</v>
      </c>
      <c r="D1240" s="118"/>
    </row>
    <row r="1241" spans="1:4">
      <c r="A1241" s="2">
        <v>83.27</v>
      </c>
      <c r="B1241" s="2">
        <v>45.938671951186002</v>
      </c>
      <c r="C1241" s="119">
        <v>-148.98929999999999</v>
      </c>
      <c r="D1241" s="118"/>
    </row>
    <row r="1242" spans="1:4">
      <c r="A1242" s="2">
        <v>83.38</v>
      </c>
      <c r="B1242" s="2">
        <v>46.128110946144503</v>
      </c>
      <c r="C1242" s="119">
        <v>-133.41204999999999</v>
      </c>
      <c r="D1242" s="118"/>
    </row>
    <row r="1243" spans="1:4">
      <c r="A1243" s="2">
        <v>83.49</v>
      </c>
      <c r="B1243" s="2">
        <v>46.317755195090598</v>
      </c>
      <c r="C1243" s="119">
        <v>-121.83540000000001</v>
      </c>
      <c r="D1243" s="118"/>
    </row>
    <row r="1244" spans="1:4">
      <c r="A1244" s="2">
        <v>83.6</v>
      </c>
      <c r="B1244" s="2">
        <v>46.507404783223699</v>
      </c>
      <c r="C1244" s="119">
        <v>-138.10489999999999</v>
      </c>
      <c r="D1244" s="118"/>
    </row>
    <row r="1245" spans="1:4">
      <c r="A1245" s="2">
        <v>83.71</v>
      </c>
      <c r="B1245" s="2">
        <v>46.6972597957432</v>
      </c>
      <c r="C1245" s="119">
        <v>-151.98259999999999</v>
      </c>
      <c r="D1245" s="118"/>
    </row>
    <row r="1246" spans="1:4">
      <c r="A1246" s="2">
        <v>83.82</v>
      </c>
      <c r="B1246" s="2">
        <v>46.887120317848598</v>
      </c>
      <c r="C1246" s="119">
        <v>-154.36859999999999</v>
      </c>
      <c r="D1246" s="118"/>
    </row>
    <row r="1247" spans="1:4">
      <c r="A1247" s="2">
        <v>83.93</v>
      </c>
      <c r="B1247" s="2">
        <v>47.077186434739197</v>
      </c>
      <c r="C1247" s="119">
        <v>-166.107</v>
      </c>
      <c r="D1247" s="118"/>
    </row>
    <row r="1248" spans="1:4">
      <c r="A1248" s="2">
        <v>84.04</v>
      </c>
      <c r="B1248" s="2">
        <v>47.267258231614598</v>
      </c>
      <c r="C1248" s="119">
        <v>-169.391066666667</v>
      </c>
      <c r="D1248" s="118"/>
    </row>
    <row r="1249" spans="1:4">
      <c r="A1249" s="2">
        <v>84.15</v>
      </c>
      <c r="B1249" s="2">
        <v>47.457535793674097</v>
      </c>
      <c r="C1249" s="119">
        <v>-162.27555000000001</v>
      </c>
      <c r="D1249" s="118"/>
    </row>
    <row r="1250" spans="1:4">
      <c r="A1250" s="2">
        <v>84.26</v>
      </c>
      <c r="B1250" s="2">
        <v>47.647819206117198</v>
      </c>
      <c r="C1250" s="119">
        <v>-160.08019999999999</v>
      </c>
      <c r="D1250" s="118"/>
    </row>
    <row r="1251" spans="1:4">
      <c r="A1251" s="2">
        <v>84.37</v>
      </c>
      <c r="B1251" s="2">
        <v>47.8382085541433</v>
      </c>
      <c r="C1251" s="119">
        <v>-159.54730000000001</v>
      </c>
      <c r="D1251" s="118"/>
    </row>
    <row r="1252" spans="1:4">
      <c r="A1252" s="2">
        <v>84.48</v>
      </c>
      <c r="B1252" s="2">
        <v>48.028703922951799</v>
      </c>
      <c r="C1252" s="119">
        <v>-153.1558</v>
      </c>
      <c r="D1252" s="118"/>
    </row>
    <row r="1253" spans="1:4">
      <c r="A1253" s="2">
        <v>84.59</v>
      </c>
      <c r="B1253" s="2">
        <v>48.219205397742101</v>
      </c>
      <c r="C1253" s="119">
        <v>-149.4367</v>
      </c>
      <c r="D1253" s="118"/>
    </row>
    <row r="1254" spans="1:4">
      <c r="A1254" s="2">
        <v>84.7</v>
      </c>
      <c r="B1254" s="2">
        <v>48.410113063713702</v>
      </c>
      <c r="C1254" s="119">
        <v>-155.72020000000001</v>
      </c>
      <c r="D1254" s="118"/>
    </row>
    <row r="1255" spans="1:4">
      <c r="A1255" s="2">
        <v>84.81</v>
      </c>
      <c r="B1255" s="2">
        <v>48.601627006066003</v>
      </c>
      <c r="C1255" s="119">
        <v>-159.37225000000001</v>
      </c>
      <c r="D1255" s="118"/>
    </row>
    <row r="1256" spans="1:4">
      <c r="A1256" s="2">
        <v>84.92</v>
      </c>
      <c r="B1256" s="2">
        <v>48.793347309998502</v>
      </c>
      <c r="C1256" s="119">
        <v>-157.20310000000001</v>
      </c>
      <c r="D1256" s="118"/>
    </row>
    <row r="1257" spans="1:4">
      <c r="A1257" s="2">
        <v>85.03</v>
      </c>
      <c r="B1257" s="2">
        <v>48.985374060710498</v>
      </c>
      <c r="C1257" s="119">
        <v>-167.7979</v>
      </c>
      <c r="D1257" s="118"/>
    </row>
    <row r="1258" spans="1:4">
      <c r="A1258" s="2">
        <v>85.14</v>
      </c>
      <c r="B1258" s="2">
        <v>49.177407343401498</v>
      </c>
      <c r="C1258" s="119">
        <v>-174.43815000000001</v>
      </c>
      <c r="D1258" s="118"/>
    </row>
    <row r="1259" spans="1:4">
      <c r="A1259" s="2">
        <v>85.25</v>
      </c>
      <c r="B1259" s="2">
        <v>49.369547243270901</v>
      </c>
      <c r="C1259" s="119">
        <v>-150.49109999999999</v>
      </c>
      <c r="D1259" s="118"/>
    </row>
    <row r="1260" spans="1:4">
      <c r="A1260" s="2">
        <v>85.36</v>
      </c>
      <c r="B1260" s="2">
        <v>49.561793845518203</v>
      </c>
      <c r="C1260" s="119">
        <v>-142.02375000000001</v>
      </c>
      <c r="D1260" s="118"/>
    </row>
    <row r="1261" spans="1:4">
      <c r="A1261" s="2">
        <v>85.47</v>
      </c>
      <c r="B1261" s="2">
        <v>49.7541472353427</v>
      </c>
      <c r="C1261" s="119">
        <v>-147.31479999999999</v>
      </c>
      <c r="D1261" s="118"/>
    </row>
    <row r="1262" spans="1:4">
      <c r="A1262" s="2">
        <v>85.58</v>
      </c>
      <c r="B1262" s="2">
        <v>49.946607497943901</v>
      </c>
      <c r="C1262" s="119">
        <v>-141.10830000000001</v>
      </c>
      <c r="D1262" s="118"/>
    </row>
    <row r="1263" spans="1:4">
      <c r="A1263" s="2">
        <v>85.69</v>
      </c>
      <c r="B1263" s="2">
        <v>50.139174718521303</v>
      </c>
      <c r="C1263" s="119">
        <v>-144.60475</v>
      </c>
      <c r="D1263" s="118"/>
    </row>
    <row r="1264" spans="1:4">
      <c r="A1264" s="2">
        <v>85.8</v>
      </c>
      <c r="B1264" s="2">
        <v>50.331848982274202</v>
      </c>
      <c r="C1264" s="119">
        <v>-152.84440000000001</v>
      </c>
      <c r="D1264" s="118"/>
    </row>
    <row r="1265" spans="1:4">
      <c r="A1265" s="2">
        <v>85.91</v>
      </c>
      <c r="B1265" s="2">
        <v>50.524530374402097</v>
      </c>
      <c r="C1265" s="119">
        <v>-138.2431</v>
      </c>
      <c r="D1265" s="118"/>
    </row>
    <row r="1266" spans="1:4">
      <c r="A1266" s="2">
        <v>86.02</v>
      </c>
      <c r="B1266" s="2">
        <v>50.717418980104398</v>
      </c>
      <c r="C1266" s="119">
        <v>-129.31655000000001</v>
      </c>
      <c r="D1266" s="118"/>
    </row>
    <row r="1267" spans="1:4">
      <c r="A1267" s="2">
        <v>86.13</v>
      </c>
      <c r="B1267" s="2">
        <v>50.910414884580497</v>
      </c>
      <c r="C1267" s="119">
        <v>-145.78</v>
      </c>
      <c r="D1267" s="118"/>
    </row>
    <row r="1268" spans="1:4">
      <c r="A1268" s="2">
        <v>86.24</v>
      </c>
      <c r="B1268" s="2">
        <v>51.103518173029798</v>
      </c>
      <c r="C1268" s="119">
        <v>-151.8031</v>
      </c>
      <c r="D1268" s="118"/>
    </row>
    <row r="1269" spans="1:4">
      <c r="A1269" s="2">
        <v>86.35</v>
      </c>
      <c r="B1269" s="2">
        <v>51.296628930651899</v>
      </c>
      <c r="C1269" s="119">
        <v>-160.36365000000001</v>
      </c>
      <c r="D1269" s="118"/>
    </row>
    <row r="1270" spans="1:4">
      <c r="A1270" s="2">
        <v>86.46</v>
      </c>
      <c r="B1270" s="2">
        <v>51.490047242646099</v>
      </c>
      <c r="C1270" s="119">
        <v>-163.76150000000001</v>
      </c>
      <c r="D1270" s="118"/>
    </row>
    <row r="1271" spans="1:4">
      <c r="A1271" s="2">
        <v>86.57</v>
      </c>
      <c r="B1271" s="2">
        <v>51.683673194211799</v>
      </c>
      <c r="C1271" s="119">
        <v>-156.94560000000001</v>
      </c>
      <c r="D1271" s="118"/>
    </row>
    <row r="1272" spans="1:4">
      <c r="A1272" s="2">
        <v>86.68</v>
      </c>
      <c r="B1272" s="2">
        <v>51.877706870548501</v>
      </c>
      <c r="C1272" s="119">
        <v>-152.804</v>
      </c>
      <c r="D1272" s="118"/>
    </row>
    <row r="1273" spans="1:4">
      <c r="A1273" s="2">
        <v>86.79</v>
      </c>
      <c r="B1273" s="2">
        <v>52.071848356855597</v>
      </c>
      <c r="C1273" s="119">
        <v>-159.08260000000001</v>
      </c>
      <c r="D1273" s="118"/>
    </row>
    <row r="1274" spans="1:4">
      <c r="A1274" s="2">
        <v>86.9</v>
      </c>
      <c r="B1274" s="2">
        <v>52.266297738332497</v>
      </c>
      <c r="C1274" s="119">
        <v>-147.82759999999999</v>
      </c>
      <c r="D1274" s="118"/>
    </row>
    <row r="1275" spans="1:4">
      <c r="A1275" s="2">
        <v>87.01</v>
      </c>
      <c r="B1275" s="2">
        <v>52.461055100178697</v>
      </c>
      <c r="C1275" s="119">
        <v>-143.32660000000001</v>
      </c>
      <c r="D1275" s="118"/>
    </row>
    <row r="1276" spans="1:4">
      <c r="A1276" s="2">
        <v>87.12</v>
      </c>
      <c r="B1276" s="2">
        <v>52.655920527593601</v>
      </c>
      <c r="C1276" s="119">
        <v>-151.8486</v>
      </c>
      <c r="D1276" s="118"/>
    </row>
    <row r="1277" spans="1:4">
      <c r="A1277" s="2">
        <v>87.23</v>
      </c>
      <c r="B1277" s="2">
        <v>52.850894105776497</v>
      </c>
      <c r="C1277" s="119">
        <v>-148.92834999999999</v>
      </c>
      <c r="D1277" s="118"/>
    </row>
    <row r="1278" spans="1:4">
      <c r="A1278" s="2">
        <v>87.34</v>
      </c>
      <c r="B1278" s="2">
        <v>53.045975919927002</v>
      </c>
      <c r="C1278" s="119">
        <v>-146.65725</v>
      </c>
      <c r="D1278" s="118"/>
    </row>
    <row r="1279" spans="1:4">
      <c r="A1279" s="2">
        <v>87.45</v>
      </c>
      <c r="B1279" s="2">
        <v>53.241166055244499</v>
      </c>
      <c r="C1279" s="119">
        <v>-145.31639999999999</v>
      </c>
      <c r="D1279" s="118"/>
    </row>
    <row r="1280" spans="1:4">
      <c r="A1280" s="2">
        <v>87.56</v>
      </c>
      <c r="B1280" s="2">
        <v>53.436464596928303</v>
      </c>
      <c r="C1280" s="119">
        <v>-148.13005000000001</v>
      </c>
      <c r="D1280" s="118"/>
    </row>
    <row r="1281" spans="1:4">
      <c r="A1281" s="2">
        <v>87.67</v>
      </c>
      <c r="B1281" s="2">
        <v>53.631871630177997</v>
      </c>
      <c r="C1281" s="119">
        <v>-143.66974999999999</v>
      </c>
      <c r="D1281" s="118"/>
    </row>
    <row r="1282" spans="1:4">
      <c r="A1282" s="2">
        <v>87.78</v>
      </c>
      <c r="B1282" s="2">
        <v>53.827387240192898</v>
      </c>
      <c r="C1282" s="119">
        <v>-126.5393</v>
      </c>
      <c r="D1282" s="118"/>
    </row>
    <row r="1283" spans="1:4">
      <c r="A1283" s="2">
        <v>87.89</v>
      </c>
      <c r="B1283" s="2">
        <v>54.023011512172502</v>
      </c>
      <c r="C1283" s="119">
        <v>-122.6339</v>
      </c>
      <c r="D1283" s="118"/>
    </row>
    <row r="1284" spans="1:4">
      <c r="A1284" s="2">
        <v>88</v>
      </c>
      <c r="B1284" s="2">
        <v>54.218744531316197</v>
      </c>
      <c r="C1284" s="119">
        <v>-132.11335</v>
      </c>
      <c r="D1284" s="118"/>
    </row>
    <row r="1285" spans="1:4">
      <c r="A1285" s="2">
        <v>88.11</v>
      </c>
      <c r="B1285" s="2">
        <v>54.414486382823398</v>
      </c>
      <c r="C1285" s="119">
        <v>-132.20259999999999</v>
      </c>
      <c r="D1285" s="118"/>
    </row>
    <row r="1286" spans="1:4">
      <c r="A1286" s="2">
        <v>88.22</v>
      </c>
      <c r="B1286" s="2">
        <v>54.610437151893599</v>
      </c>
      <c r="C1286" s="119">
        <v>-138.8656</v>
      </c>
      <c r="D1286" s="118"/>
    </row>
    <row r="1287" spans="1:4">
      <c r="A1287" s="2">
        <v>88.33</v>
      </c>
      <c r="B1287" s="2">
        <v>54.806596923726097</v>
      </c>
      <c r="C1287" s="119">
        <v>-158.40940000000001</v>
      </c>
      <c r="D1287" s="118"/>
    </row>
    <row r="1288" spans="1:4">
      <c r="A1288" s="2">
        <v>88.44</v>
      </c>
      <c r="B1288" s="2">
        <v>55.002865783520498</v>
      </c>
      <c r="C1288" s="119">
        <v>-151.96545</v>
      </c>
      <c r="D1288" s="118"/>
    </row>
    <row r="1289" spans="1:4">
      <c r="A1289" s="2">
        <v>88.55</v>
      </c>
      <c r="B1289" s="2">
        <v>55.199343816476102</v>
      </c>
      <c r="C1289" s="119">
        <v>-140.8126</v>
      </c>
      <c r="D1289" s="118"/>
    </row>
    <row r="1290" spans="1:4">
      <c r="A1290" s="2">
        <v>88.66</v>
      </c>
      <c r="B1290" s="2">
        <v>55.3961311077923</v>
      </c>
      <c r="C1290" s="119">
        <v>-139.55099999999999</v>
      </c>
      <c r="D1290" s="118"/>
    </row>
    <row r="1291" spans="1:4">
      <c r="A1291" s="2">
        <v>88.77</v>
      </c>
      <c r="B1291" s="2">
        <v>55.593327742668698</v>
      </c>
      <c r="C1291" s="119">
        <v>-142.76675</v>
      </c>
      <c r="D1291" s="118"/>
    </row>
    <row r="1292" spans="1:4">
      <c r="A1292" s="2">
        <v>88.88</v>
      </c>
      <c r="B1292" s="2">
        <v>55.790933806304601</v>
      </c>
      <c r="C1292" s="119">
        <v>-137.286</v>
      </c>
      <c r="D1292" s="118"/>
    </row>
    <row r="1293" spans="1:4">
      <c r="A1293" s="2">
        <v>88.99</v>
      </c>
      <c r="B1293" s="2">
        <v>55.9886493838994</v>
      </c>
      <c r="C1293" s="119">
        <v>-134.1773</v>
      </c>
      <c r="D1293" s="118"/>
    </row>
    <row r="1294" spans="1:4">
      <c r="A1294" s="2">
        <v>89.1</v>
      </c>
      <c r="B1294" s="2">
        <v>56.186374560652602</v>
      </c>
      <c r="C1294" s="119">
        <v>-130.18610000000001</v>
      </c>
      <c r="D1294" s="118"/>
    </row>
    <row r="1295" spans="1:4">
      <c r="A1295" s="2">
        <v>89.21</v>
      </c>
      <c r="B1295" s="2">
        <v>56.3842094217636</v>
      </c>
      <c r="C1295" s="119">
        <v>-129.19139999999999</v>
      </c>
      <c r="D1295" s="118"/>
    </row>
    <row r="1296" spans="1:4">
      <c r="A1296" s="2">
        <v>89.32</v>
      </c>
      <c r="B1296" s="2">
        <v>56.5822540524318</v>
      </c>
      <c r="C1296" s="119">
        <v>-114.2925</v>
      </c>
      <c r="D1296" s="118"/>
    </row>
    <row r="1297" spans="1:4">
      <c r="A1297" s="2">
        <v>89.43</v>
      </c>
      <c r="B1297" s="2">
        <v>56.780308537856698</v>
      </c>
      <c r="C1297" s="119">
        <v>-126.52500000000001</v>
      </c>
      <c r="D1297" s="118"/>
    </row>
    <row r="1298" spans="1:4">
      <c r="A1298" s="2">
        <v>89.54</v>
      </c>
      <c r="B1298" s="2">
        <v>56.978572963237603</v>
      </c>
      <c r="C1298" s="119">
        <v>-157.85984999999999</v>
      </c>
      <c r="D1298" s="118"/>
    </row>
    <row r="1299" spans="1:4">
      <c r="A1299" s="2">
        <v>89.65</v>
      </c>
      <c r="B1299" s="2">
        <v>57.176847413774098</v>
      </c>
      <c r="C1299" s="119">
        <v>-148.19630000000001</v>
      </c>
      <c r="D1299" s="118"/>
    </row>
    <row r="1300" spans="1:4">
      <c r="A1300" s="2">
        <v>89.76</v>
      </c>
      <c r="B1300" s="2">
        <v>57.3753319746655</v>
      </c>
      <c r="C1300" s="119">
        <v>-141.11085</v>
      </c>
      <c r="D1300" s="118"/>
    </row>
    <row r="1301" spans="1:4">
      <c r="A1301" s="2">
        <v>89.87</v>
      </c>
      <c r="B1301" s="2">
        <v>57.573826731111303</v>
      </c>
      <c r="C1301" s="119">
        <v>-147.70845</v>
      </c>
      <c r="D1301" s="118"/>
    </row>
    <row r="1302" spans="1:4">
      <c r="A1302" s="2">
        <v>89.98</v>
      </c>
      <c r="B1302" s="2">
        <v>57.772531768310898</v>
      </c>
      <c r="C1302" s="119">
        <v>-152.60380000000001</v>
      </c>
      <c r="D1302" s="118"/>
    </row>
    <row r="1303" spans="1:4">
      <c r="A1303" s="2">
        <v>90.09</v>
      </c>
      <c r="B1303" s="2">
        <v>57.971347171463698</v>
      </c>
      <c r="C1303" s="119">
        <v>-138.66820000000001</v>
      </c>
      <c r="D1303" s="118"/>
    </row>
    <row r="1304" spans="1:4">
      <c r="A1304" s="2">
        <v>90.2</v>
      </c>
      <c r="B1304" s="2">
        <v>58.170173025769103</v>
      </c>
      <c r="C1304" s="119">
        <v>-123.20835</v>
      </c>
      <c r="D1304" s="118"/>
    </row>
    <row r="1305" spans="1:4">
      <c r="A1305" s="2">
        <v>90.31</v>
      </c>
      <c r="B1305" s="2">
        <v>58.369109416426703</v>
      </c>
      <c r="C1305" s="119">
        <v>-127.82559999999999</v>
      </c>
      <c r="D1305" s="118"/>
    </row>
    <row r="1306" spans="1:4">
      <c r="A1306" s="2">
        <v>90.42</v>
      </c>
      <c r="B1306" s="2">
        <v>58.568356428635703</v>
      </c>
      <c r="C1306" s="119">
        <v>-139.9359</v>
      </c>
      <c r="D1306" s="118"/>
    </row>
    <row r="1307" spans="1:4">
      <c r="A1307" s="2">
        <v>90.53</v>
      </c>
      <c r="B1307" s="2">
        <v>58.7680141475957</v>
      </c>
      <c r="C1307" s="119">
        <v>-140.0857</v>
      </c>
      <c r="D1307" s="118"/>
    </row>
    <row r="1308" spans="1:4">
      <c r="A1308" s="2">
        <v>90.64</v>
      </c>
      <c r="B1308" s="2">
        <v>58.968082658505999</v>
      </c>
      <c r="C1308" s="119">
        <v>-138.54040000000001</v>
      </c>
      <c r="D1308" s="118"/>
    </row>
    <row r="1309" spans="1:4">
      <c r="A1309" s="2">
        <v>90.75</v>
      </c>
      <c r="B1309" s="2">
        <v>59.168462046566098</v>
      </c>
      <c r="C1309" s="119">
        <v>-142.36494999999999</v>
      </c>
      <c r="D1309" s="118"/>
    </row>
    <row r="1310" spans="1:4">
      <c r="A1310" s="2">
        <v>90.86</v>
      </c>
      <c r="B1310" s="2">
        <v>59.368952396975402</v>
      </c>
      <c r="C1310" s="119">
        <v>-142.6189</v>
      </c>
      <c r="D1310" s="118"/>
    </row>
    <row r="1311" spans="1:4">
      <c r="A1311" s="2">
        <v>90.97</v>
      </c>
      <c r="B1311" s="2">
        <v>59.569553794933299</v>
      </c>
      <c r="C1311" s="119">
        <v>-146.30340000000001</v>
      </c>
      <c r="D1311" s="118"/>
    </row>
    <row r="1312" spans="1:4">
      <c r="A1312" s="2">
        <v>91.08</v>
      </c>
      <c r="B1312" s="2">
        <v>59.770266325639398</v>
      </c>
      <c r="C1312" s="119">
        <v>-148.99285</v>
      </c>
      <c r="D1312" s="118"/>
    </row>
    <row r="1313" spans="1:4">
      <c r="A1313" s="2">
        <v>91.19</v>
      </c>
      <c r="B1313" s="2">
        <v>59.971090074292903</v>
      </c>
      <c r="C1313" s="119">
        <v>-138.36109999999999</v>
      </c>
      <c r="D1313" s="118"/>
    </row>
    <row r="1314" spans="1:4">
      <c r="A1314" s="2">
        <v>91.3</v>
      </c>
      <c r="B1314" s="2">
        <v>60.172125126093299</v>
      </c>
      <c r="C1314" s="119">
        <v>-138.5515</v>
      </c>
      <c r="D1314" s="118"/>
    </row>
    <row r="1315" spans="1:4">
      <c r="A1315" s="2">
        <v>91.41</v>
      </c>
      <c r="B1315" s="2">
        <v>60.373171566240103</v>
      </c>
      <c r="C1315" s="119">
        <v>-152.00890000000001</v>
      </c>
      <c r="D1315" s="118"/>
    </row>
    <row r="1316" spans="1:4">
      <c r="A1316" s="2">
        <v>91.52</v>
      </c>
      <c r="B1316" s="2">
        <v>60.574429479932697</v>
      </c>
      <c r="C1316" s="119">
        <v>-162.79810000000001</v>
      </c>
      <c r="D1316" s="118"/>
    </row>
    <row r="1317" spans="1:4">
      <c r="A1317" s="2">
        <v>91.63</v>
      </c>
      <c r="B1317" s="2">
        <v>60.775798952370501</v>
      </c>
      <c r="C1317" s="119">
        <v>-158.11590000000001</v>
      </c>
      <c r="D1317" s="118"/>
    </row>
    <row r="1318" spans="1:4">
      <c r="A1318" s="2">
        <v>91.74</v>
      </c>
      <c r="B1318" s="2">
        <v>60.977280068752897</v>
      </c>
      <c r="C1318" s="119">
        <v>-148.74789999999999</v>
      </c>
      <c r="D1318" s="118"/>
    </row>
    <row r="1319" spans="1:4">
      <c r="A1319" s="2">
        <v>91.85</v>
      </c>
      <c r="B1319" s="2">
        <v>61.178872914279303</v>
      </c>
      <c r="C1319" s="119">
        <v>-136.81059999999999</v>
      </c>
      <c r="D1319" s="118"/>
    </row>
    <row r="1320" spans="1:4">
      <c r="A1320" s="2">
        <v>91.96</v>
      </c>
      <c r="B1320" s="2">
        <v>61.380477574149303</v>
      </c>
      <c r="C1320" s="119">
        <v>-129.24860000000001</v>
      </c>
      <c r="D1320" s="118"/>
    </row>
    <row r="1321" spans="1:4">
      <c r="A1321" s="2">
        <v>92.07</v>
      </c>
      <c r="B1321" s="2">
        <v>61.5822941335622</v>
      </c>
      <c r="C1321" s="119">
        <v>-140.08185</v>
      </c>
      <c r="D1321" s="118"/>
    </row>
    <row r="1322" spans="1:4">
      <c r="A1322" s="2">
        <v>92.18</v>
      </c>
      <c r="B1322" s="2">
        <v>61.784222677717402</v>
      </c>
      <c r="C1322" s="119">
        <v>-148.2578</v>
      </c>
      <c r="D1322" s="118"/>
    </row>
    <row r="1323" spans="1:4">
      <c r="A1323" s="2">
        <v>92.29</v>
      </c>
      <c r="B1323" s="2">
        <v>61.986463291814403</v>
      </c>
      <c r="C1323" s="119">
        <v>-146.49809999999999</v>
      </c>
      <c r="D1323" s="118"/>
    </row>
    <row r="1324" spans="1:4">
      <c r="A1324" s="2">
        <v>92.4</v>
      </c>
      <c r="B1324" s="2">
        <v>62.188916061052502</v>
      </c>
      <c r="C1324" s="119">
        <v>-145.4006</v>
      </c>
      <c r="D1324" s="118"/>
    </row>
    <row r="1325" spans="1:4">
      <c r="A1325" s="2">
        <v>92.51</v>
      </c>
      <c r="B1325" s="2">
        <v>62.3916810706314</v>
      </c>
      <c r="C1325" s="119">
        <v>-159.96</v>
      </c>
      <c r="D1325" s="118"/>
    </row>
    <row r="1326" spans="1:4">
      <c r="A1326" s="2">
        <v>92.62</v>
      </c>
      <c r="B1326" s="2">
        <v>62.594658405750202</v>
      </c>
      <c r="C1326" s="119">
        <v>-161.5042</v>
      </c>
      <c r="D1326" s="118"/>
    </row>
    <row r="1327" spans="1:4">
      <c r="A1327" s="2">
        <v>92.73</v>
      </c>
      <c r="B1327" s="2">
        <v>62.798048151608498</v>
      </c>
      <c r="C1327" s="119">
        <v>-143.5488</v>
      </c>
      <c r="D1327" s="118"/>
    </row>
    <row r="1328" spans="1:4">
      <c r="A1328" s="2">
        <v>92.84</v>
      </c>
      <c r="B1328" s="2">
        <v>63.001650393405797</v>
      </c>
      <c r="C1328" s="119">
        <v>-129.37479999999999</v>
      </c>
      <c r="D1328" s="118"/>
    </row>
    <row r="1329" spans="1:4">
      <c r="A1329" s="2">
        <v>92.95</v>
      </c>
      <c r="B1329" s="2">
        <v>63.205465216341402</v>
      </c>
      <c r="C1329" s="119">
        <v>-139.6788</v>
      </c>
      <c r="D1329" s="118"/>
    </row>
    <row r="1330" spans="1:4">
      <c r="A1330" s="2">
        <v>93.06</v>
      </c>
      <c r="B1330" s="2">
        <v>63.4091927056147</v>
      </c>
      <c r="C1330" s="119">
        <v>-151.9324</v>
      </c>
      <c r="D1330" s="118"/>
    </row>
    <row r="1331" spans="1:4">
      <c r="A1331" s="2">
        <v>93.17</v>
      </c>
      <c r="B1331" s="2">
        <v>63.6132329464252</v>
      </c>
      <c r="C1331" s="119">
        <v>-163.54</v>
      </c>
      <c r="D1331" s="118"/>
    </row>
    <row r="1332" spans="1:4">
      <c r="A1332" s="2">
        <v>93.28</v>
      </c>
      <c r="B1332" s="2">
        <v>63.8172860239724</v>
      </c>
      <c r="C1332" s="119">
        <v>-158.53030000000001</v>
      </c>
      <c r="D1332" s="118"/>
    </row>
    <row r="1333" spans="1:4">
      <c r="A1333" s="2">
        <v>93.39</v>
      </c>
      <c r="B1333" s="2">
        <v>64.021452023455595</v>
      </c>
      <c r="C1333" s="119">
        <v>-152.59110000000001</v>
      </c>
      <c r="D1333" s="118"/>
    </row>
    <row r="1334" spans="1:4">
      <c r="A1334" s="2">
        <v>93.5</v>
      </c>
      <c r="B1334" s="2">
        <v>64.225731030074201</v>
      </c>
      <c r="C1334" s="119">
        <v>-149.7449</v>
      </c>
      <c r="D1334" s="118"/>
    </row>
    <row r="1335" spans="1:4">
      <c r="A1335" s="2">
        <v>93.61</v>
      </c>
      <c r="B1335" s="2">
        <v>64.430223129027794</v>
      </c>
      <c r="C1335" s="119">
        <v>-151.6514</v>
      </c>
      <c r="D1335" s="118"/>
    </row>
    <row r="1336" spans="1:4">
      <c r="A1336" s="2">
        <v>93.72</v>
      </c>
      <c r="B1336" s="2">
        <v>64.634828405515705</v>
      </c>
      <c r="C1336" s="119">
        <v>-157.94069999999999</v>
      </c>
      <c r="D1336" s="118"/>
    </row>
    <row r="1337" spans="1:4">
      <c r="A1337" s="2">
        <v>93.83</v>
      </c>
      <c r="B1337" s="2">
        <v>64.839446944737304</v>
      </c>
      <c r="C1337" s="119">
        <v>-158.04920000000001</v>
      </c>
      <c r="D1337" s="118"/>
    </row>
    <row r="1338" spans="1:4">
      <c r="A1338" s="2">
        <v>93.94</v>
      </c>
      <c r="B1338" s="2">
        <v>65.0442788318922</v>
      </c>
      <c r="C1338" s="119">
        <v>-163.87649999999999</v>
      </c>
      <c r="D1338" s="118"/>
    </row>
    <row r="1339" spans="1:4">
      <c r="A1339" s="2">
        <v>94.05</v>
      </c>
      <c r="B1339" s="2">
        <v>65.249224152179593</v>
      </c>
      <c r="C1339" s="119">
        <v>-168.6532</v>
      </c>
      <c r="D1339" s="118"/>
    </row>
    <row r="1340" spans="1:4">
      <c r="A1340" s="2">
        <v>94.16</v>
      </c>
      <c r="B1340" s="2">
        <v>65.454182990799097</v>
      </c>
      <c r="C1340" s="119">
        <v>-158.05090000000001</v>
      </c>
      <c r="D1340" s="118"/>
    </row>
    <row r="1341" spans="1:4">
      <c r="A1341" s="2">
        <v>94.27</v>
      </c>
      <c r="B1341" s="2">
        <v>65.659355432949994</v>
      </c>
      <c r="C1341" s="119">
        <v>-149.64670000000001</v>
      </c>
      <c r="D1341" s="118"/>
    </row>
    <row r="1342" spans="1:4">
      <c r="A1342" s="2">
        <v>94.38</v>
      </c>
      <c r="B1342" s="2">
        <v>65.864841563831803</v>
      </c>
      <c r="C1342" s="119">
        <v>-126.2627</v>
      </c>
      <c r="D1342" s="118"/>
    </row>
    <row r="1343" spans="1:4">
      <c r="A1343" s="2">
        <v>94.49</v>
      </c>
      <c r="B1343" s="2">
        <v>66.071041468643998</v>
      </c>
      <c r="C1343" s="119">
        <v>-142.6635</v>
      </c>
      <c r="D1343" s="118"/>
    </row>
    <row r="1344" spans="1:4">
      <c r="A1344" s="2">
        <v>94.6</v>
      </c>
      <c r="B1344" s="2">
        <v>66.277555232585897</v>
      </c>
      <c r="C1344" s="119">
        <v>-152.61099999999999</v>
      </c>
      <c r="D1344" s="118"/>
    </row>
    <row r="1345" spans="1:4">
      <c r="A1345" s="2">
        <v>94.71</v>
      </c>
      <c r="B1345" s="2">
        <v>66.4842829408569</v>
      </c>
      <c r="C1345" s="119">
        <v>-142.53630000000001</v>
      </c>
      <c r="D1345" s="118"/>
    </row>
    <row r="1346" spans="1:4">
      <c r="A1346" s="2">
        <v>94.82</v>
      </c>
      <c r="B1346" s="2">
        <v>66.691024678656603</v>
      </c>
      <c r="C1346" s="119">
        <v>-141.49289999999999</v>
      </c>
      <c r="D1346" s="118"/>
    </row>
    <row r="1347" spans="1:4">
      <c r="A1347" s="2">
        <v>94.93</v>
      </c>
      <c r="B1347" s="2">
        <v>66.897880531184299</v>
      </c>
      <c r="C1347" s="119">
        <v>-151.8553</v>
      </c>
      <c r="D1347" s="118"/>
    </row>
    <row r="1348" spans="1:4">
      <c r="A1348" s="2">
        <v>95.04</v>
      </c>
      <c r="B1348" s="2">
        <v>67.104850583639404</v>
      </c>
      <c r="C1348" s="119">
        <v>-157.1097</v>
      </c>
      <c r="D1348" s="118"/>
    </row>
    <row r="1349" spans="1:4">
      <c r="A1349" s="2">
        <v>95.15</v>
      </c>
      <c r="B1349" s="2">
        <v>67.312034921221496</v>
      </c>
      <c r="C1349" s="119">
        <v>-146.0821</v>
      </c>
      <c r="D1349" s="118"/>
    </row>
    <row r="1350" spans="1:4">
      <c r="A1350" s="2">
        <v>95.26</v>
      </c>
      <c r="B1350" s="2">
        <v>67.519233629129801</v>
      </c>
      <c r="C1350" s="119">
        <v>-151.1908</v>
      </c>
      <c r="D1350" s="118"/>
    </row>
    <row r="1351" spans="1:4">
      <c r="A1351" s="2">
        <v>95.37</v>
      </c>
      <c r="B1351" s="2">
        <v>67.726646792563898</v>
      </c>
      <c r="C1351" s="119">
        <v>-166.4691</v>
      </c>
      <c r="D1351" s="118"/>
    </row>
    <row r="1352" spans="1:4">
      <c r="A1352" s="2">
        <v>95.48</v>
      </c>
      <c r="B1352" s="2">
        <v>67.934174496723102</v>
      </c>
      <c r="C1352" s="119">
        <v>-168.50569999999999</v>
      </c>
      <c r="D1352" s="118"/>
    </row>
    <row r="1353" spans="1:4">
      <c r="A1353" s="2">
        <v>95.59</v>
      </c>
      <c r="B1353" s="2">
        <v>68.141816826807002</v>
      </c>
      <c r="C1353" s="119">
        <v>-150.9325</v>
      </c>
      <c r="D1353" s="118"/>
    </row>
    <row r="1354" spans="1:4">
      <c r="A1354" s="2">
        <v>95.68</v>
      </c>
      <c r="B1354" s="2">
        <v>68.311744217011395</v>
      </c>
      <c r="C1354" s="119">
        <v>-146.85059999999999</v>
      </c>
      <c r="D1354" s="118"/>
    </row>
    <row r="1355" spans="1:4">
      <c r="A1355" s="2">
        <v>95.79</v>
      </c>
      <c r="B1355" s="2">
        <v>68.5196133579649</v>
      </c>
      <c r="C1355" s="119">
        <v>-156.62629999999999</v>
      </c>
      <c r="D1355" s="118"/>
    </row>
    <row r="1356" spans="1:4">
      <c r="A1356" s="2">
        <v>95.9</v>
      </c>
      <c r="B1356" s="2">
        <v>68.727597364950498</v>
      </c>
      <c r="C1356" s="119">
        <v>-164.15960000000001</v>
      </c>
      <c r="D1356" s="118"/>
    </row>
    <row r="1357" spans="1:4">
      <c r="A1357" s="2">
        <v>96.01</v>
      </c>
      <c r="B1357" s="2">
        <v>68.935696323167704</v>
      </c>
      <c r="C1357" s="119">
        <v>-155.626</v>
      </c>
      <c r="D1357" s="118"/>
    </row>
    <row r="1358" spans="1:4">
      <c r="A1358" s="2">
        <v>96.12</v>
      </c>
      <c r="B1358" s="2">
        <v>69.144010317815599</v>
      </c>
      <c r="C1358" s="119">
        <v>-152.57</v>
      </c>
      <c r="D1358" s="118"/>
    </row>
    <row r="1359" spans="1:4">
      <c r="A1359" s="2">
        <v>96.25</v>
      </c>
      <c r="B1359" s="2">
        <v>69.390682722894397</v>
      </c>
      <c r="C1359" s="119">
        <v>-157.79</v>
      </c>
      <c r="D1359" s="118"/>
    </row>
    <row r="1360" spans="1:4">
      <c r="A1360" s="2">
        <v>96.36</v>
      </c>
      <c r="B1360" s="2">
        <v>69.599729820034298</v>
      </c>
      <c r="C1360" s="119">
        <v>-153.53460000000001</v>
      </c>
      <c r="D1360" s="118"/>
    </row>
    <row r="1361" spans="1:4">
      <c r="A1361" s="2">
        <v>96.47</v>
      </c>
      <c r="B1361" s="2">
        <v>69.808992224694293</v>
      </c>
      <c r="C1361" s="119">
        <v>-141.77359999999999</v>
      </c>
      <c r="D1361" s="118"/>
    </row>
    <row r="1362" spans="1:4">
      <c r="A1362" s="2">
        <v>96.58</v>
      </c>
      <c r="B1362" s="2">
        <v>70.018570022073703</v>
      </c>
      <c r="C1362" s="119">
        <v>-140.64080000000001</v>
      </c>
      <c r="D1362" s="118"/>
    </row>
    <row r="1363" spans="1:4">
      <c r="A1363" s="2">
        <v>96.69</v>
      </c>
      <c r="B1363" s="2">
        <v>70.228463297372002</v>
      </c>
      <c r="C1363" s="119">
        <v>-132.66720000000001</v>
      </c>
      <c r="D1363" s="118"/>
    </row>
    <row r="1364" spans="1:4">
      <c r="A1364" s="2">
        <v>96.8</v>
      </c>
      <c r="B1364" s="2">
        <v>70.438472135788601</v>
      </c>
      <c r="C1364" s="119">
        <v>-140.79580000000001</v>
      </c>
      <c r="D1364" s="118"/>
    </row>
    <row r="1365" spans="1:4">
      <c r="A1365" s="2">
        <v>96.91</v>
      </c>
      <c r="B1365" s="2">
        <v>70.648596622522902</v>
      </c>
      <c r="C1365" s="119">
        <v>-151.52610000000001</v>
      </c>
      <c r="D1365" s="118"/>
    </row>
    <row r="1366" spans="1:4">
      <c r="A1366" s="2">
        <v>97.02</v>
      </c>
      <c r="B1366" s="2">
        <v>70.858836842774295</v>
      </c>
      <c r="C1366" s="119">
        <v>-139.5454</v>
      </c>
      <c r="D1366" s="118"/>
    </row>
    <row r="1367" spans="1:4">
      <c r="A1367" s="2">
        <v>97.13</v>
      </c>
      <c r="B1367" s="2">
        <v>71.0692928817423</v>
      </c>
      <c r="C1367" s="119">
        <v>-145.1516</v>
      </c>
      <c r="D1367" s="118"/>
    </row>
    <row r="1368" spans="1:4">
      <c r="A1368" s="2">
        <v>97.24</v>
      </c>
      <c r="B1368" s="2">
        <v>71.279764824626298</v>
      </c>
      <c r="C1368" s="119">
        <v>-146.00700000000001</v>
      </c>
      <c r="D1368" s="118"/>
    </row>
    <row r="1369" spans="1:4">
      <c r="A1369" s="2">
        <v>97.35</v>
      </c>
      <c r="B1369" s="2">
        <v>71.4904527566258</v>
      </c>
      <c r="C1369" s="119">
        <v>-144.28039999999999</v>
      </c>
      <c r="D1369" s="118"/>
    </row>
    <row r="1370" spans="1:4">
      <c r="A1370" s="2">
        <v>97.46</v>
      </c>
      <c r="B1370" s="2">
        <v>71.701256762940105</v>
      </c>
      <c r="C1370" s="119">
        <v>-132.30410000000001</v>
      </c>
      <c r="D1370" s="118"/>
    </row>
    <row r="1371" spans="1:4">
      <c r="A1371" s="2">
        <v>97.57</v>
      </c>
      <c r="B1371" s="2">
        <v>71.912176928768702</v>
      </c>
      <c r="C1371" s="119">
        <v>-140.34049999999999</v>
      </c>
      <c r="D1371" s="118"/>
    </row>
    <row r="1372" spans="1:4">
      <c r="A1372" s="2">
        <v>97.68</v>
      </c>
      <c r="B1372" s="2">
        <v>72.123213339310993</v>
      </c>
      <c r="C1372" s="119">
        <v>-147.33629999999999</v>
      </c>
      <c r="D1372" s="118"/>
    </row>
    <row r="1373" spans="1:4">
      <c r="A1373" s="2">
        <v>97.79</v>
      </c>
      <c r="B1373" s="2">
        <v>72.3344660797665</v>
      </c>
      <c r="C1373" s="119">
        <v>-150.7758</v>
      </c>
      <c r="D1373" s="118"/>
    </row>
    <row r="1374" spans="1:4">
      <c r="A1374" s="2">
        <v>97.9</v>
      </c>
      <c r="B1374" s="2">
        <v>72.545735235334504</v>
      </c>
      <c r="C1374" s="119">
        <v>-153.99209999999999</v>
      </c>
      <c r="D1374" s="118"/>
    </row>
    <row r="1375" spans="1:4">
      <c r="A1375" s="2">
        <v>98.01</v>
      </c>
      <c r="B1375" s="2">
        <v>72.757220891214502</v>
      </c>
      <c r="C1375" s="119">
        <v>-162.42009999999999</v>
      </c>
      <c r="D1375" s="118"/>
    </row>
    <row r="1376" spans="1:4">
      <c r="A1376" s="2">
        <v>98.12</v>
      </c>
      <c r="B1376" s="2">
        <v>72.968723132606002</v>
      </c>
      <c r="C1376" s="119">
        <v>-176.7953</v>
      </c>
      <c r="D1376" s="118"/>
    </row>
    <row r="1377" spans="1:4">
      <c r="A1377" s="2">
        <v>98.23</v>
      </c>
      <c r="B1377" s="2">
        <v>73.180642044708307</v>
      </c>
      <c r="C1377" s="119">
        <v>-171.04230000000001</v>
      </c>
      <c r="D1377" s="118"/>
    </row>
    <row r="1378" spans="1:4">
      <c r="A1378" s="2">
        <v>98.34</v>
      </c>
      <c r="B1378" s="2">
        <v>73.393077712720796</v>
      </c>
      <c r="C1378" s="119">
        <v>-158.31209999999999</v>
      </c>
      <c r="D1378" s="118"/>
    </row>
    <row r="1379" spans="1:4">
      <c r="A1379" s="2">
        <v>98.45</v>
      </c>
      <c r="B1379" s="2">
        <v>73.606115680909397</v>
      </c>
      <c r="C1379" s="119">
        <v>-157.84399999999999</v>
      </c>
      <c r="D1379" s="118"/>
    </row>
    <row r="1380" spans="1:4">
      <c r="A1380" s="2">
        <v>98.56</v>
      </c>
      <c r="B1380" s="2">
        <v>73.819287375305095</v>
      </c>
      <c r="C1380" s="119">
        <v>-146.90450000000001</v>
      </c>
      <c r="D1380" s="118"/>
    </row>
    <row r="1381" spans="1:4">
      <c r="A1381" s="2">
        <v>98.67</v>
      </c>
      <c r="B1381" s="2">
        <v>74.032467963993795</v>
      </c>
      <c r="C1381" s="119">
        <v>-115.9936</v>
      </c>
      <c r="D1381" s="118"/>
    </row>
    <row r="1382" spans="1:4">
      <c r="A1382" s="2">
        <v>98.78</v>
      </c>
      <c r="B1382" s="2">
        <v>74.245866620692496</v>
      </c>
      <c r="C1382" s="119">
        <v>-123.5299</v>
      </c>
      <c r="D1382" s="118"/>
    </row>
    <row r="1383" spans="1:4">
      <c r="A1383" s="2">
        <v>98.89</v>
      </c>
      <c r="B1383" s="2">
        <v>74.459284277465002</v>
      </c>
      <c r="C1383" s="119">
        <v>-144.8817</v>
      </c>
      <c r="D1383" s="118"/>
    </row>
    <row r="1384" spans="1:4">
      <c r="A1384" s="2">
        <v>99</v>
      </c>
      <c r="B1384" s="2">
        <v>74.672913361584406</v>
      </c>
      <c r="C1384" s="119">
        <v>-166.471</v>
      </c>
      <c r="D1384" s="118"/>
    </row>
    <row r="1385" spans="1:4">
      <c r="A1385" s="2">
        <v>99.11</v>
      </c>
      <c r="B1385" s="2">
        <v>74.8866659087561</v>
      </c>
      <c r="C1385" s="119">
        <v>-165.74369999999999</v>
      </c>
      <c r="D1385" s="118"/>
    </row>
    <row r="1386" spans="1:4">
      <c r="A1386" s="2">
        <v>99.22</v>
      </c>
      <c r="B1386" s="2">
        <v>75.100531508841598</v>
      </c>
      <c r="C1386" s="119">
        <v>-153.10310000000001</v>
      </c>
      <c r="D1386" s="118"/>
    </row>
    <row r="1387" spans="1:4">
      <c r="A1387" s="2">
        <v>99.33</v>
      </c>
      <c r="B1387" s="2">
        <v>75.314613042724801</v>
      </c>
      <c r="C1387" s="119">
        <v>-148.73060000000001</v>
      </c>
      <c r="D1387" s="118"/>
    </row>
    <row r="1388" spans="1:4">
      <c r="A1388" s="2">
        <v>99.44</v>
      </c>
      <c r="B1388" s="2">
        <v>75.528821713238898</v>
      </c>
      <c r="C1388" s="119">
        <v>-146.5951</v>
      </c>
      <c r="D1388" s="118"/>
    </row>
    <row r="1389" spans="1:4">
      <c r="A1389" s="2">
        <v>99.55</v>
      </c>
      <c r="B1389" s="2">
        <v>75.743038804803504</v>
      </c>
      <c r="C1389" s="119">
        <v>-140.89349999999999</v>
      </c>
      <c r="D1389" s="118"/>
    </row>
    <row r="1390" spans="1:4">
      <c r="A1390" s="2">
        <v>99.66</v>
      </c>
      <c r="B1390" s="2">
        <v>75.957576403205096</v>
      </c>
      <c r="C1390" s="119">
        <v>-148.76079999999999</v>
      </c>
      <c r="D1390" s="118"/>
    </row>
    <row r="1391" spans="1:4">
      <c r="A1391" s="2">
        <v>99.77</v>
      </c>
      <c r="B1391" s="2">
        <v>76.172039623855099</v>
      </c>
      <c r="C1391" s="119">
        <v>-140.37430000000001</v>
      </c>
      <c r="D1391" s="118"/>
    </row>
    <row r="1392" spans="1:4">
      <c r="A1392" s="2">
        <v>99.88</v>
      </c>
      <c r="B1392" s="2">
        <v>76.386704873417699</v>
      </c>
      <c r="C1392" s="119">
        <v>-149.51009999999999</v>
      </c>
      <c r="D1392" s="118"/>
    </row>
    <row r="1393" spans="1:4">
      <c r="A1393" s="2">
        <v>99.99</v>
      </c>
      <c r="B1393" s="2">
        <v>76.601688376694597</v>
      </c>
      <c r="C1393" s="119">
        <v>-158.0258</v>
      </c>
      <c r="D1393" s="118"/>
    </row>
    <row r="1394" spans="1:4">
      <c r="A1394" s="2">
        <v>100.1</v>
      </c>
      <c r="B1394" s="2">
        <v>76.816996727452803</v>
      </c>
      <c r="C1394" s="119">
        <v>-143.83009999999999</v>
      </c>
      <c r="D1394" s="118"/>
    </row>
    <row r="1395" spans="1:4">
      <c r="A1395" s="2">
        <v>100.21</v>
      </c>
      <c r="B1395" s="2">
        <v>77.032630281452498</v>
      </c>
      <c r="C1395" s="119">
        <v>-130.4468</v>
      </c>
      <c r="D1395" s="118"/>
    </row>
    <row r="1396" spans="1:4">
      <c r="A1396" s="2">
        <v>100.32</v>
      </c>
      <c r="B1396" s="2">
        <v>77.248582124952193</v>
      </c>
      <c r="C1396" s="119">
        <v>-133.83330000000001</v>
      </c>
      <c r="D1396" s="118"/>
    </row>
    <row r="1397" spans="1:4">
      <c r="A1397" s="2">
        <v>100.43</v>
      </c>
      <c r="B1397" s="2">
        <v>77.464752343151304</v>
      </c>
      <c r="C1397" s="119">
        <v>-131.01560000000001</v>
      </c>
      <c r="D1397" s="118"/>
    </row>
    <row r="1398" spans="1:4">
      <c r="A1398" s="2">
        <v>100.54</v>
      </c>
      <c r="B1398" s="2">
        <v>77.681241021249207</v>
      </c>
      <c r="C1398" s="119">
        <v>-137.8141</v>
      </c>
      <c r="D1398" s="118"/>
    </row>
    <row r="1399" spans="1:4">
      <c r="A1399" s="2">
        <v>100.65</v>
      </c>
      <c r="B1399" s="2">
        <v>77.897948244445402</v>
      </c>
      <c r="C1399" s="119">
        <v>-134.1148</v>
      </c>
      <c r="D1399" s="118"/>
    </row>
    <row r="1400" spans="1:4">
      <c r="A1400" s="2">
        <v>100.76</v>
      </c>
      <c r="B1400" s="2">
        <v>78.114774097939204</v>
      </c>
      <c r="C1400" s="119">
        <v>-129.97499999999999</v>
      </c>
      <c r="D1400" s="118"/>
    </row>
    <row r="1401" spans="1:4">
      <c r="A1401" s="2">
        <v>100.87</v>
      </c>
      <c r="B1401" s="2">
        <v>78.3317186669302</v>
      </c>
      <c r="C1401" s="119">
        <v>-148.66929999999999</v>
      </c>
      <c r="D1401" s="118"/>
    </row>
    <row r="1402" spans="1:4">
      <c r="A1402" s="2">
        <v>100.98</v>
      </c>
      <c r="B1402" s="2">
        <v>78.548782036617695</v>
      </c>
      <c r="C1402" s="119">
        <v>-165.39349999999999</v>
      </c>
      <c r="D1402" s="118"/>
    </row>
    <row r="1403" spans="1:4">
      <c r="A1403" s="2">
        <v>101.09</v>
      </c>
      <c r="B1403" s="2">
        <v>78.765964292201105</v>
      </c>
      <c r="C1403" s="119">
        <v>-159.93029999999999</v>
      </c>
      <c r="D1403" s="118"/>
    </row>
    <row r="1404" spans="1:4">
      <c r="A1404" s="2">
        <v>101.2</v>
      </c>
      <c r="B1404" s="2">
        <v>78.983365518880007</v>
      </c>
      <c r="C1404" s="119">
        <v>-161.5573</v>
      </c>
      <c r="D1404" s="118"/>
    </row>
    <row r="1405" spans="1:4">
      <c r="A1405" s="2">
        <v>101.31</v>
      </c>
      <c r="B1405" s="2">
        <v>79.200885801853602</v>
      </c>
      <c r="C1405" s="119">
        <v>-176.02549999999999</v>
      </c>
      <c r="D1405" s="118"/>
    </row>
    <row r="1406" spans="1:4">
      <c r="A1406" s="2">
        <v>101.42</v>
      </c>
      <c r="B1406" s="2">
        <v>79.418525226321606</v>
      </c>
      <c r="C1406" s="119">
        <v>-163.80520000000001</v>
      </c>
      <c r="D1406" s="118"/>
    </row>
    <row r="1407" spans="1:4">
      <c r="A1407" s="2">
        <v>101.53</v>
      </c>
      <c r="B1407" s="2">
        <v>79.636283877483194</v>
      </c>
      <c r="C1407" s="119">
        <v>-152.92580000000001</v>
      </c>
      <c r="D1407" s="118"/>
    </row>
    <row r="1408" spans="1:4">
      <c r="A1408" s="2">
        <v>101.64</v>
      </c>
      <c r="B1408" s="2">
        <v>79.854261840537902</v>
      </c>
      <c r="C1408" s="119">
        <v>-156.12639999999999</v>
      </c>
      <c r="D1408" s="118"/>
    </row>
    <row r="1409" spans="1:4">
      <c r="A1409" s="2">
        <v>101.75</v>
      </c>
      <c r="B1409" s="2">
        <v>80.072359200685099</v>
      </c>
      <c r="C1409" s="119">
        <v>-163.9057</v>
      </c>
      <c r="D1409" s="118"/>
    </row>
    <row r="1410" spans="1:4">
      <c r="A1410" s="2">
        <v>101.86</v>
      </c>
      <c r="B1410" s="2">
        <v>80.290476043124301</v>
      </c>
      <c r="C1410" s="119">
        <v>-149.7859</v>
      </c>
      <c r="D1410" s="118"/>
    </row>
    <row r="1411" spans="1:4">
      <c r="A1411" s="2">
        <v>101.97</v>
      </c>
      <c r="B1411" s="2">
        <v>80.508712453054798</v>
      </c>
      <c r="C1411" s="119">
        <v>-154.506</v>
      </c>
      <c r="D1411" s="118"/>
    </row>
    <row r="1412" spans="1:4">
      <c r="A1412" s="2">
        <v>102.08</v>
      </c>
      <c r="B1412" s="2">
        <v>80.727468515676193</v>
      </c>
      <c r="C1412" s="119">
        <v>-155.96709999999999</v>
      </c>
      <c r="D1412" s="118"/>
    </row>
    <row r="1413" spans="1:4">
      <c r="A1413" s="2">
        <v>102.19</v>
      </c>
      <c r="B1413" s="2">
        <v>80.946944316187796</v>
      </c>
      <c r="C1413" s="119">
        <v>-146.5797</v>
      </c>
      <c r="D1413" s="118"/>
    </row>
    <row r="1414" spans="1:4">
      <c r="A1414" s="2">
        <v>102.3</v>
      </c>
      <c r="B1414" s="2">
        <v>81.167139939789095</v>
      </c>
      <c r="C1414" s="119">
        <v>-152.09039999999999</v>
      </c>
      <c r="D1414" s="118"/>
    </row>
    <row r="1415" spans="1:4">
      <c r="A1415" s="2">
        <v>102.41</v>
      </c>
      <c r="B1415" s="2">
        <v>81.387555471679505</v>
      </c>
      <c r="C1415" s="119">
        <v>-165.93170000000001</v>
      </c>
      <c r="D1415" s="118"/>
    </row>
    <row r="1416" spans="1:4">
      <c r="A1416" s="2">
        <v>102.52</v>
      </c>
      <c r="B1416" s="2">
        <v>81.607990997058394</v>
      </c>
      <c r="C1416" s="119">
        <v>-165.90119999999999</v>
      </c>
      <c r="D1416" s="118"/>
    </row>
    <row r="1417" spans="1:4">
      <c r="A1417" s="2">
        <v>103.18</v>
      </c>
      <c r="B1417" s="2">
        <v>82.933728783758696</v>
      </c>
      <c r="C1417" s="119">
        <v>-155.58349999999999</v>
      </c>
      <c r="D1417" s="118"/>
    </row>
    <row r="1418" spans="1:4">
      <c r="A1418" s="2">
        <v>103.29</v>
      </c>
      <c r="B1418" s="2">
        <v>83.155206649141206</v>
      </c>
      <c r="C1418" s="119">
        <v>-151.8434</v>
      </c>
      <c r="D1418" s="118"/>
    </row>
    <row r="1419" spans="1:4">
      <c r="A1419" s="2">
        <v>103.4</v>
      </c>
      <c r="B1419" s="2">
        <v>83.376805189607694</v>
      </c>
      <c r="C1419" s="119">
        <v>-152.6327</v>
      </c>
      <c r="D1419" s="118"/>
    </row>
    <row r="1420" spans="1:4">
      <c r="A1420" s="2">
        <v>103.51</v>
      </c>
      <c r="B1420" s="2">
        <v>83.598624490357494</v>
      </c>
      <c r="C1420" s="119">
        <v>-151.80410000000001</v>
      </c>
      <c r="D1420" s="118"/>
    </row>
    <row r="1421" spans="1:4">
      <c r="A1421" s="2">
        <v>103.62</v>
      </c>
      <c r="B1421" s="2">
        <v>83.820464636590103</v>
      </c>
      <c r="C1421" s="119">
        <v>-142.10910000000001</v>
      </c>
      <c r="D1421" s="118"/>
    </row>
    <row r="1422" spans="1:4">
      <c r="A1422" s="2">
        <v>103.73</v>
      </c>
      <c r="B1422" s="2">
        <v>84.042625713505004</v>
      </c>
      <c r="C1422" s="119">
        <v>-156.28120000000001</v>
      </c>
      <c r="D1422" s="118"/>
    </row>
    <row r="1423" spans="1:4">
      <c r="A1423" s="2">
        <v>103.84</v>
      </c>
      <c r="B1423" s="2">
        <v>84.264807806301505</v>
      </c>
      <c r="C1423" s="119">
        <v>-157.28729999999999</v>
      </c>
      <c r="D1423" s="118"/>
    </row>
    <row r="1424" spans="1:4">
      <c r="A1424" s="2">
        <v>103.95</v>
      </c>
      <c r="B1424" s="2">
        <v>84.487211000179002</v>
      </c>
      <c r="C1424" s="119">
        <v>-136.7252</v>
      </c>
      <c r="D1424" s="118"/>
    </row>
    <row r="1425" spans="1:4">
      <c r="A1425" s="2">
        <v>104.06</v>
      </c>
      <c r="B1425" s="2">
        <v>84.709735380337094</v>
      </c>
      <c r="C1425" s="119">
        <v>-140.30779999999999</v>
      </c>
      <c r="D1425" s="118"/>
    </row>
    <row r="1426" spans="1:4">
      <c r="A1426" s="2">
        <v>104.17</v>
      </c>
      <c r="B1426" s="2">
        <v>84.932381031975098</v>
      </c>
      <c r="C1426" s="119">
        <v>-138.19049999999999</v>
      </c>
      <c r="D1426" s="118"/>
    </row>
    <row r="1427" spans="1:4">
      <c r="A1427" s="2">
        <v>104.28</v>
      </c>
      <c r="B1427" s="2">
        <v>85.155248040292506</v>
      </c>
      <c r="C1427" s="119">
        <v>-131.09030000000001</v>
      </c>
      <c r="D1427" s="118"/>
    </row>
    <row r="1428" spans="1:4">
      <c r="A1428" s="2">
        <v>104.39</v>
      </c>
      <c r="B1428" s="2">
        <v>85.378236490488604</v>
      </c>
      <c r="C1428" s="119">
        <v>-127.13339999999999</v>
      </c>
      <c r="D1428" s="118"/>
    </row>
    <row r="1429" spans="1:4">
      <c r="A1429" s="2">
        <v>104.5</v>
      </c>
      <c r="B1429" s="2">
        <v>85.601346467762994</v>
      </c>
      <c r="C1429" s="119">
        <v>-137.64109999999999</v>
      </c>
      <c r="D1429" s="118"/>
    </row>
    <row r="1430" spans="1:4">
      <c r="A1430" s="2">
        <v>104.61</v>
      </c>
      <c r="B1430" s="2">
        <v>85.824678057314998</v>
      </c>
      <c r="C1430" s="119">
        <v>-141.7449</v>
      </c>
      <c r="D1430" s="118"/>
    </row>
    <row r="1431" spans="1:4">
      <c r="A1431" s="2">
        <v>104.72</v>
      </c>
      <c r="B1431" s="2">
        <v>86.0481313443441</v>
      </c>
      <c r="C1431" s="119">
        <v>-139.8399</v>
      </c>
      <c r="D1431" s="118"/>
    </row>
    <row r="1432" spans="1:4">
      <c r="A1432" s="2">
        <v>104.83</v>
      </c>
      <c r="B1432" s="2">
        <v>86.271706414049703</v>
      </c>
      <c r="C1432" s="119">
        <v>-141.9288</v>
      </c>
      <c r="D1432" s="118"/>
    </row>
    <row r="1433" spans="1:4">
      <c r="A1433" s="2">
        <v>104.94</v>
      </c>
      <c r="B1433" s="2">
        <v>86.4955033516312</v>
      </c>
      <c r="C1433" s="119">
        <v>-160.38480000000001</v>
      </c>
      <c r="D1433" s="118"/>
    </row>
    <row r="1434" spans="1:4">
      <c r="A1434" s="2">
        <v>105.07</v>
      </c>
      <c r="B1434" s="2">
        <v>86.7601371331141</v>
      </c>
      <c r="C1434" s="119">
        <v>-160.50550000000001</v>
      </c>
      <c r="D1434" s="118"/>
    </row>
    <row r="1435" spans="1:4">
      <c r="A1435" s="2">
        <v>105.18</v>
      </c>
      <c r="B1435" s="2">
        <v>86.984182078158497</v>
      </c>
      <c r="C1435" s="119">
        <v>-142.26509999999999</v>
      </c>
      <c r="D1435" s="118"/>
    </row>
    <row r="1436" spans="1:4">
      <c r="A1436" s="2">
        <v>105.29</v>
      </c>
      <c r="B1436" s="2">
        <v>87.208449162167796</v>
      </c>
      <c r="C1436" s="119">
        <v>-131.31800000000001</v>
      </c>
      <c r="D1436" s="118"/>
    </row>
    <row r="1437" spans="1:4">
      <c r="A1437" s="2">
        <v>105.4</v>
      </c>
      <c r="B1437" s="2">
        <v>87.432838470341594</v>
      </c>
      <c r="C1437" s="119">
        <v>-139.55410000000001</v>
      </c>
      <c r="D1437" s="118"/>
    </row>
    <row r="1438" spans="1:4">
      <c r="A1438" s="2">
        <v>105.51</v>
      </c>
      <c r="B1438" s="2">
        <v>87.657350087879294</v>
      </c>
      <c r="C1438" s="119">
        <v>-143.33799999999999</v>
      </c>
      <c r="D1438" s="118"/>
    </row>
    <row r="1439" spans="1:4">
      <c r="A1439" s="2">
        <v>105.6</v>
      </c>
      <c r="B1439" s="2">
        <v>87.841248973682596</v>
      </c>
      <c r="C1439" s="119">
        <v>-139.77959999999999</v>
      </c>
      <c r="D1439" s="118"/>
    </row>
    <row r="1440" spans="1:4">
      <c r="A1440" s="2">
        <v>105.71</v>
      </c>
      <c r="B1440" s="2">
        <v>88.066101371979599</v>
      </c>
      <c r="C1440" s="119">
        <v>-138.14269999999999</v>
      </c>
      <c r="D1440" s="118"/>
    </row>
    <row r="1441" spans="1:4">
      <c r="A1441" s="2">
        <v>105.82</v>
      </c>
      <c r="B1441" s="2">
        <v>88.291076319747901</v>
      </c>
      <c r="C1441" s="119">
        <v>-154.9605</v>
      </c>
      <c r="D1441" s="118"/>
    </row>
    <row r="1442" spans="1:4">
      <c r="A1442" s="2">
        <v>105.93</v>
      </c>
      <c r="B1442" s="2">
        <v>88.516173902187006</v>
      </c>
      <c r="C1442" s="119">
        <v>-155.20779999999999</v>
      </c>
      <c r="D1442" s="118"/>
    </row>
    <row r="1443" spans="1:4">
      <c r="A1443" s="2">
        <v>106.04</v>
      </c>
      <c r="B1443" s="2">
        <v>88.741494204496206</v>
      </c>
      <c r="C1443" s="119">
        <v>-163.41040000000001</v>
      </c>
      <c r="D1443" s="118"/>
    </row>
    <row r="1444" spans="1:4">
      <c r="A1444" s="2">
        <v>106.15</v>
      </c>
      <c r="B1444" s="2">
        <v>88.9669373118751</v>
      </c>
      <c r="C1444" s="119">
        <v>-156.69739999999999</v>
      </c>
      <c r="D1444" s="118"/>
    </row>
    <row r="1445" spans="1:4">
      <c r="A1445" s="2">
        <v>106.26</v>
      </c>
      <c r="B1445" s="2">
        <v>89.192603309523093</v>
      </c>
      <c r="C1445" s="119">
        <v>-155.16499999999999</v>
      </c>
      <c r="D1445" s="118"/>
    </row>
    <row r="1446" spans="1:4">
      <c r="A1446" s="2">
        <v>106.37</v>
      </c>
      <c r="B1446" s="2">
        <v>89.418392282639502</v>
      </c>
      <c r="C1446" s="119">
        <v>-150.7449</v>
      </c>
      <c r="D1446" s="118"/>
    </row>
    <row r="1447" spans="1:4">
      <c r="A1447" s="2">
        <v>106.48</v>
      </c>
      <c r="B1447" s="2">
        <v>89.644304316423799</v>
      </c>
      <c r="C1447" s="119">
        <v>-148.65809999999999</v>
      </c>
      <c r="D1447" s="118"/>
    </row>
    <row r="1448" spans="1:4">
      <c r="A1448" s="2">
        <v>106.59</v>
      </c>
      <c r="B1448" s="2">
        <v>89.870439496075505</v>
      </c>
      <c r="C1448" s="119">
        <v>-142.97620000000001</v>
      </c>
      <c r="D1448" s="118"/>
    </row>
    <row r="1449" spans="1:4">
      <c r="A1449" s="2">
        <v>106.7</v>
      </c>
      <c r="B1449" s="2">
        <v>90.096597906793903</v>
      </c>
      <c r="C1449" s="119">
        <v>-142.702</v>
      </c>
      <c r="D1449" s="118"/>
    </row>
    <row r="1450" spans="1:4">
      <c r="A1450" s="2">
        <v>106.81</v>
      </c>
      <c r="B1450" s="2">
        <v>90.323079633778605</v>
      </c>
      <c r="C1450" s="119">
        <v>-140.9332</v>
      </c>
      <c r="D1450" s="118"/>
    </row>
    <row r="1451" spans="1:4">
      <c r="A1451" s="2">
        <v>106.92</v>
      </c>
      <c r="B1451" s="2">
        <v>90.549584762228804</v>
      </c>
      <c r="C1451" s="119">
        <v>-146.02539999999999</v>
      </c>
      <c r="D1451" s="118"/>
    </row>
    <row r="1452" spans="1:4">
      <c r="A1452" s="2">
        <v>107.14</v>
      </c>
      <c r="B1452" s="2">
        <v>91.003165564323893</v>
      </c>
      <c r="C1452" s="119">
        <v>-147.6995</v>
      </c>
      <c r="D1452" s="118"/>
    </row>
    <row r="1453" spans="1:4">
      <c r="A1453" s="2">
        <v>107.25</v>
      </c>
      <c r="B1453" s="2">
        <v>91.230241408367505</v>
      </c>
      <c r="C1453" s="119">
        <v>-156.56700000000001</v>
      </c>
      <c r="D1453" s="118"/>
    </row>
    <row r="1454" spans="1:4">
      <c r="A1454" s="2">
        <v>107.36</v>
      </c>
      <c r="B1454" s="2">
        <v>91.457440994674499</v>
      </c>
      <c r="C1454" s="119">
        <v>-156.929</v>
      </c>
      <c r="D1454" s="118"/>
    </row>
    <row r="1455" spans="1:4">
      <c r="A1455" s="2">
        <v>107.47</v>
      </c>
      <c r="B1455" s="2">
        <v>91.684764408444295</v>
      </c>
      <c r="C1455" s="119">
        <v>-138.31209999999999</v>
      </c>
      <c r="D1455" s="118"/>
    </row>
    <row r="1456" spans="1:4">
      <c r="A1456" s="2">
        <v>107.58</v>
      </c>
      <c r="B1456" s="2">
        <v>91.912311734876198</v>
      </c>
      <c r="C1456" s="119">
        <v>-129.15090000000001</v>
      </c>
      <c r="D1456" s="118"/>
    </row>
    <row r="1457" spans="1:4">
      <c r="A1457" s="2">
        <v>107.69</v>
      </c>
      <c r="B1457" s="2">
        <v>92.139983059169694</v>
      </c>
      <c r="C1457" s="119">
        <v>-125.0801</v>
      </c>
      <c r="D1457" s="118"/>
    </row>
    <row r="1458" spans="1:4">
      <c r="A1458" s="2">
        <v>107.8</v>
      </c>
      <c r="B1458" s="2">
        <v>92.3677784665243</v>
      </c>
      <c r="C1458" s="119">
        <v>-130.55930000000001</v>
      </c>
      <c r="D1458" s="118"/>
    </row>
    <row r="1459" spans="1:4">
      <c r="A1459" s="2">
        <v>107.91</v>
      </c>
      <c r="B1459" s="2">
        <v>92.595798042139407</v>
      </c>
      <c r="C1459" s="119">
        <v>-145.41149999999999</v>
      </c>
      <c r="D1459" s="118"/>
    </row>
    <row r="1460" spans="1:4">
      <c r="A1460" s="2">
        <v>108.02</v>
      </c>
      <c r="B1460" s="2">
        <v>92.823941871214302</v>
      </c>
      <c r="C1460" s="119">
        <v>-131.9812</v>
      </c>
      <c r="D1460" s="118"/>
    </row>
    <row r="1461" spans="1:4">
      <c r="A1461" s="2">
        <v>108.13</v>
      </c>
      <c r="B1461" s="2">
        <v>93.052310038948605</v>
      </c>
      <c r="C1461" s="119">
        <v>-132.5804</v>
      </c>
      <c r="D1461" s="118"/>
    </row>
    <row r="1462" spans="1:4">
      <c r="A1462" s="2">
        <v>108.24</v>
      </c>
      <c r="B1462" s="2">
        <v>93.280802630541601</v>
      </c>
      <c r="C1462" s="119">
        <v>-137.16650000000001</v>
      </c>
      <c r="D1462" s="118"/>
    </row>
    <row r="1463" spans="1:4">
      <c r="A1463" s="2">
        <v>108.35</v>
      </c>
      <c r="B1463" s="2">
        <v>93.509419731192807</v>
      </c>
      <c r="C1463" s="119">
        <v>-144.35900000000001</v>
      </c>
      <c r="D1463" s="118"/>
    </row>
    <row r="1464" spans="1:4">
      <c r="A1464" s="2">
        <v>108.46</v>
      </c>
      <c r="B1464" s="2">
        <v>93.738161426101598</v>
      </c>
      <c r="C1464" s="119">
        <v>-150.05459999999999</v>
      </c>
      <c r="D1464" s="118"/>
    </row>
    <row r="1465" spans="1:4">
      <c r="A1465" s="2">
        <v>108.57</v>
      </c>
      <c r="B1465" s="2">
        <v>93.967127800467395</v>
      </c>
      <c r="C1465" s="119">
        <v>-148.54580000000001</v>
      </c>
      <c r="D1465" s="118"/>
    </row>
    <row r="1466" spans="1:4">
      <c r="A1466" s="2">
        <v>108.68</v>
      </c>
      <c r="B1466" s="2">
        <v>94.1963189394897</v>
      </c>
      <c r="C1466" s="119">
        <v>-151.03800000000001</v>
      </c>
      <c r="D1466" s="118"/>
    </row>
    <row r="1467" spans="1:4">
      <c r="A1467" s="2">
        <v>108.79</v>
      </c>
      <c r="B1467" s="2">
        <v>94.425534928367796</v>
      </c>
      <c r="C1467" s="119">
        <v>-150.47460000000001</v>
      </c>
      <c r="D1467" s="118"/>
    </row>
    <row r="1468" spans="1:4">
      <c r="A1468" s="2">
        <v>108.9</v>
      </c>
      <c r="B1468" s="2">
        <v>94.655075852301295</v>
      </c>
      <c r="C1468" s="119">
        <v>-156.51390000000001</v>
      </c>
      <c r="D1468" s="118"/>
    </row>
    <row r="1469" spans="1:4">
      <c r="A1469" s="2">
        <v>109.01</v>
      </c>
      <c r="B1469" s="2">
        <v>94.884641796489504</v>
      </c>
      <c r="C1469" s="119">
        <v>-164.3278</v>
      </c>
      <c r="D1469" s="118"/>
    </row>
    <row r="1470" spans="1:4">
      <c r="A1470" s="2">
        <v>109.12</v>
      </c>
      <c r="B1470" s="2">
        <v>95.114432846131905</v>
      </c>
      <c r="C1470" s="119">
        <v>-169.34399999999999</v>
      </c>
      <c r="D1470" s="118"/>
    </row>
    <row r="1471" spans="1:4">
      <c r="A1471" s="2">
        <v>109.23</v>
      </c>
      <c r="B1471" s="2">
        <v>95.344349086427897</v>
      </c>
      <c r="C1471" s="119">
        <v>-151.5532</v>
      </c>
      <c r="D1471" s="118"/>
    </row>
    <row r="1472" spans="1:4">
      <c r="A1472" s="2">
        <v>109.34</v>
      </c>
      <c r="B1472" s="2">
        <v>95.574490602576901</v>
      </c>
      <c r="C1472" s="119">
        <v>-145.2183</v>
      </c>
      <c r="D1472" s="118"/>
    </row>
    <row r="1473" spans="1:4">
      <c r="A1473" s="2">
        <v>109.45</v>
      </c>
      <c r="B1473" s="2">
        <v>95.804757479778303</v>
      </c>
      <c r="C1473" s="119">
        <v>-130.81100000000001</v>
      </c>
      <c r="D1473" s="118"/>
    </row>
    <row r="1474" spans="1:4">
      <c r="A1474" s="2">
        <v>109.56</v>
      </c>
      <c r="B1474" s="2">
        <v>96.035149803231604</v>
      </c>
      <c r="C1474" s="119">
        <v>-130.79140000000001</v>
      </c>
      <c r="D1474" s="118"/>
    </row>
    <row r="1475" spans="1:4">
      <c r="A1475" s="2">
        <v>109.67</v>
      </c>
      <c r="B1475" s="2">
        <v>96.265767658136298</v>
      </c>
      <c r="C1475" s="119">
        <v>-137.54329999999999</v>
      </c>
      <c r="D1475" s="118"/>
    </row>
    <row r="1476" spans="1:4">
      <c r="A1476" s="2">
        <v>109.78</v>
      </c>
      <c r="B1476" s="2">
        <v>96.496511129691598</v>
      </c>
      <c r="C1476" s="119">
        <v>-159.1258</v>
      </c>
      <c r="D1476" s="118"/>
    </row>
    <row r="1477" spans="1:4">
      <c r="A1477" s="2">
        <v>109.89</v>
      </c>
      <c r="B1477" s="2">
        <v>96.727380303097206</v>
      </c>
      <c r="C1477" s="119">
        <v>-150.40620000000001</v>
      </c>
      <c r="D1477" s="118"/>
    </row>
    <row r="1478" spans="1:4">
      <c r="A1478" s="2">
        <v>110</v>
      </c>
      <c r="B1478" s="2">
        <v>96.958475263552302</v>
      </c>
      <c r="C1478" s="119">
        <v>-146.43369999999999</v>
      </c>
      <c r="D1478" s="118"/>
    </row>
    <row r="1479" spans="1:4">
      <c r="A1479" s="2">
        <v>110.11</v>
      </c>
      <c r="B1479" s="2">
        <v>97.189696096256398</v>
      </c>
      <c r="C1479" s="119">
        <v>-140.75399999999999</v>
      </c>
      <c r="D1479" s="118"/>
    </row>
    <row r="1480" spans="1:4">
      <c r="A1480" s="2">
        <v>110.22</v>
      </c>
      <c r="B1480" s="2">
        <v>97.421142886408902</v>
      </c>
      <c r="C1480" s="119">
        <v>-152.52459999999999</v>
      </c>
      <c r="D1480" s="118"/>
    </row>
    <row r="1481" spans="1:4">
      <c r="A1481" s="2">
        <v>110.33</v>
      </c>
      <c r="B1481" s="2">
        <v>97.652715719209397</v>
      </c>
      <c r="C1481" s="119">
        <v>-158.3931</v>
      </c>
      <c r="D1481" s="118"/>
    </row>
    <row r="1482" spans="1:4">
      <c r="A1482" s="2">
        <v>110.44</v>
      </c>
      <c r="B1482" s="2">
        <v>97.884514679857105</v>
      </c>
      <c r="C1482" s="119">
        <v>-153.98560000000001</v>
      </c>
      <c r="D1482" s="118"/>
    </row>
    <row r="1483" spans="1:4">
      <c r="A1483" s="2">
        <v>110.55</v>
      </c>
      <c r="B1483" s="2">
        <v>98.116439853551597</v>
      </c>
      <c r="C1483" s="119">
        <v>-156.58539999999999</v>
      </c>
      <c r="D1483" s="118"/>
    </row>
    <row r="1484" spans="1:4">
      <c r="A1484" s="2">
        <v>110.66</v>
      </c>
      <c r="B1484" s="2">
        <v>98.348491325492205</v>
      </c>
      <c r="C1484" s="119">
        <v>-146.3844</v>
      </c>
      <c r="D1484" s="118"/>
    </row>
    <row r="1485" spans="1:4">
      <c r="A1485" s="2">
        <v>110.77</v>
      </c>
      <c r="B1485" s="2">
        <v>98.580769180878406</v>
      </c>
      <c r="C1485" s="119">
        <v>-141.71709999999999</v>
      </c>
      <c r="D1485" s="118"/>
    </row>
    <row r="1486" spans="1:4">
      <c r="A1486" s="2">
        <v>110.88</v>
      </c>
      <c r="B1486" s="2">
        <v>98.8131735049095</v>
      </c>
      <c r="C1486" s="119">
        <v>-142.5806</v>
      </c>
      <c r="D1486" s="118"/>
    </row>
    <row r="1487" spans="1:4">
      <c r="A1487" s="2">
        <v>110.99</v>
      </c>
      <c r="B1487" s="2">
        <v>99.045704382785203</v>
      </c>
      <c r="C1487" s="119">
        <v>-149.4846</v>
      </c>
      <c r="D1487" s="118"/>
    </row>
    <row r="1488" spans="1:4">
      <c r="A1488" s="2">
        <v>111.1</v>
      </c>
      <c r="B1488" s="2">
        <v>99.278461899704695</v>
      </c>
      <c r="C1488" s="119">
        <v>-164.54939999999999</v>
      </c>
      <c r="D1488" s="118"/>
    </row>
    <row r="1489" spans="1:4">
      <c r="A1489" s="2">
        <v>111.21</v>
      </c>
      <c r="B1489" s="2">
        <v>99.511346140867403</v>
      </c>
      <c r="C1489" s="119">
        <v>-162.20410000000001</v>
      </c>
      <c r="D1489" s="118"/>
    </row>
    <row r="1490" spans="1:4">
      <c r="A1490" s="2">
        <v>111.32</v>
      </c>
      <c r="B1490" s="2">
        <v>99.744457191472904</v>
      </c>
      <c r="C1490" s="119">
        <v>-160.27760000000001</v>
      </c>
      <c r="D1490" s="118"/>
    </row>
    <row r="1491" spans="1:4">
      <c r="A1491" s="2">
        <v>111.43</v>
      </c>
      <c r="B1491" s="2">
        <v>99.977695136720598</v>
      </c>
      <c r="C1491" s="119">
        <v>-159.60159999999999</v>
      </c>
      <c r="D1491" s="118"/>
    </row>
    <row r="1492" spans="1:4">
      <c r="A1492" s="2">
        <v>111.54</v>
      </c>
      <c r="B1492" s="2">
        <v>100.21116006181001</v>
      </c>
      <c r="C1492" s="119">
        <v>-144.20189999999999</v>
      </c>
      <c r="D1492" s="118"/>
    </row>
    <row r="1493" spans="1:4">
      <c r="A1493" s="2">
        <v>111.65</v>
      </c>
      <c r="B1493" s="2">
        <v>100.44475205194</v>
      </c>
      <c r="C1493" s="119">
        <v>-141.93180000000001</v>
      </c>
      <c r="D1493" s="118"/>
    </row>
    <row r="1494" spans="1:4">
      <c r="A1494" s="2">
        <v>111.76</v>
      </c>
      <c r="B1494" s="2">
        <v>100.67847119231099</v>
      </c>
      <c r="C1494" s="119">
        <v>-158.089</v>
      </c>
      <c r="D1494" s="118"/>
    </row>
    <row r="1495" spans="1:4">
      <c r="A1495" s="2">
        <v>111.87</v>
      </c>
      <c r="B1495" s="2">
        <v>100.912417568121</v>
      </c>
      <c r="C1495" s="119">
        <v>-160.32579999999999</v>
      </c>
      <c r="D1495" s="118"/>
    </row>
    <row r="1496" spans="1:4">
      <c r="A1496" s="2">
        <v>111.98</v>
      </c>
      <c r="B1496" s="2">
        <v>101.146491264571</v>
      </c>
      <c r="C1496" s="119">
        <v>-139.5975</v>
      </c>
      <c r="D1496" s="118"/>
    </row>
    <row r="1497" spans="1:4">
      <c r="A1497" s="2">
        <v>112.09</v>
      </c>
      <c r="B1497" s="2">
        <v>101.380792366859</v>
      </c>
      <c r="C1497" s="119">
        <v>-138.07159999999999</v>
      </c>
      <c r="D1497" s="118"/>
    </row>
    <row r="1498" spans="1:4">
      <c r="A1498" s="2">
        <v>112.2</v>
      </c>
      <c r="B1498" s="2">
        <v>101.61522096018599</v>
      </c>
      <c r="C1498" s="119">
        <v>-155.959</v>
      </c>
      <c r="D1498" s="118"/>
    </row>
    <row r="1499" spans="1:4">
      <c r="A1499" s="2">
        <v>112.31</v>
      </c>
      <c r="B1499" s="2">
        <v>101.84977712975</v>
      </c>
      <c r="C1499" s="119">
        <v>-159.11590000000001</v>
      </c>
      <c r="D1499" s="118"/>
    </row>
    <row r="1500" spans="1:4">
      <c r="A1500" s="2">
        <v>112.42</v>
      </c>
      <c r="B1500" s="2">
        <v>102.08456096075101</v>
      </c>
      <c r="C1500" s="119">
        <v>-153.03049999999999</v>
      </c>
      <c r="D1500" s="118"/>
    </row>
    <row r="1501" spans="1:4">
      <c r="A1501" s="2">
        <v>112.53</v>
      </c>
      <c r="B1501" s="2">
        <v>102.31947253838899</v>
      </c>
      <c r="C1501" s="119">
        <v>-152.31360000000001</v>
      </c>
      <c r="D1501" s="118"/>
    </row>
    <row r="1502" spans="1:4">
      <c r="A1502" s="2">
        <v>112.64</v>
      </c>
      <c r="B1502" s="2">
        <v>102.554611947862</v>
      </c>
      <c r="C1502" s="119">
        <v>-155.66999999999999</v>
      </c>
      <c r="D1502" s="118"/>
    </row>
    <row r="1503" spans="1:4">
      <c r="A1503" s="2">
        <v>112.75</v>
      </c>
      <c r="B1503" s="2">
        <v>102.789879274371</v>
      </c>
      <c r="C1503" s="119">
        <v>-158.17914999999999</v>
      </c>
      <c r="D1503" s="118"/>
    </row>
    <row r="1504" spans="1:4">
      <c r="A1504" s="2">
        <v>112.86</v>
      </c>
      <c r="B1504" s="2">
        <v>103.025374603114</v>
      </c>
      <c r="C1504" s="119">
        <v>-176.0197</v>
      </c>
      <c r="D1504" s="118"/>
    </row>
    <row r="1505" spans="1:4">
      <c r="A1505" s="2">
        <v>112.97</v>
      </c>
      <c r="B1505" s="2">
        <v>103.260998019292</v>
      </c>
      <c r="C1505" s="119">
        <v>-162.42615000000001</v>
      </c>
      <c r="D1505" s="118"/>
    </row>
    <row r="1506" spans="1:4">
      <c r="A1506" s="2">
        <v>113.08</v>
      </c>
      <c r="B1506" s="2">
        <v>103.496749608103</v>
      </c>
      <c r="C1506" s="119">
        <v>-155.928</v>
      </c>
      <c r="D1506" s="118"/>
    </row>
    <row r="1507" spans="1:4">
      <c r="A1507" s="2">
        <v>113.19</v>
      </c>
      <c r="B1507" s="2">
        <v>103.732729454747</v>
      </c>
      <c r="C1507" s="119">
        <v>-154.23820000000001</v>
      </c>
      <c r="D1507" s="118"/>
    </row>
    <row r="1508" spans="1:4">
      <c r="A1508" s="2">
        <v>113.3</v>
      </c>
      <c r="B1508" s="2">
        <v>103.96893764442299</v>
      </c>
      <c r="C1508" s="119">
        <v>-162.56790000000001</v>
      </c>
      <c r="D1508" s="118"/>
    </row>
    <row r="1509" spans="1:4">
      <c r="A1509" s="2">
        <v>113.41</v>
      </c>
      <c r="B1509" s="2">
        <v>104.20517426233199</v>
      </c>
      <c r="C1509" s="119">
        <v>-175.92240000000001</v>
      </c>
      <c r="D1509" s="118"/>
    </row>
    <row r="1510" spans="1:4">
      <c r="A1510" s="2">
        <v>113.52</v>
      </c>
      <c r="B1510" s="2">
        <v>104.441739393671</v>
      </c>
      <c r="C1510" s="119">
        <v>-171.94434999999999</v>
      </c>
      <c r="D1510" s="118"/>
    </row>
    <row r="1511" spans="1:4">
      <c r="A1511" s="2">
        <v>113.63</v>
      </c>
      <c r="B1511" s="2">
        <v>104.67833312364201</v>
      </c>
      <c r="C1511" s="119">
        <v>-155.37739999999999</v>
      </c>
      <c r="D1511" s="118"/>
    </row>
    <row r="1512" spans="1:4">
      <c r="A1512" s="2">
        <v>113.74</v>
      </c>
      <c r="B1512" s="2">
        <v>104.915155537442</v>
      </c>
      <c r="C1512" s="119">
        <v>-139.8878</v>
      </c>
      <c r="D1512" s="118"/>
    </row>
    <row r="1513" spans="1:4">
      <c r="A1513" s="2">
        <v>113.85</v>
      </c>
      <c r="B1513" s="2">
        <v>105.15220672027201</v>
      </c>
      <c r="C1513" s="119">
        <v>-149.61935</v>
      </c>
      <c r="D1513" s="118"/>
    </row>
    <row r="1514" spans="1:4">
      <c r="A1514" s="2">
        <v>113.96</v>
      </c>
      <c r="B1514" s="2">
        <v>105.389386757331</v>
      </c>
      <c r="C1514" s="119">
        <v>-146.5187</v>
      </c>
      <c r="D1514" s="118"/>
    </row>
    <row r="1515" spans="1:4">
      <c r="A1515" s="2">
        <v>114.07</v>
      </c>
      <c r="B1515" s="2">
        <v>105.626795733818</v>
      </c>
      <c r="C1515" s="119">
        <v>-145.80975000000001</v>
      </c>
      <c r="D1515" s="118"/>
    </row>
    <row r="1516" spans="1:4">
      <c r="A1516" s="2">
        <v>114.18</v>
      </c>
      <c r="B1516" s="2">
        <v>105.864333734933</v>
      </c>
      <c r="C1516" s="119">
        <v>-154.12880000000001</v>
      </c>
      <c r="D1516" s="118"/>
    </row>
    <row r="1517" spans="1:4">
      <c r="A1517" s="2">
        <v>114.29</v>
      </c>
      <c r="B1517" s="2">
        <v>106.10200084587601</v>
      </c>
      <c r="C1517" s="119">
        <v>-173.01349999999999</v>
      </c>
      <c r="D1517" s="118"/>
    </row>
    <row r="1518" spans="1:4">
      <c r="A1518" s="2">
        <v>114.4</v>
      </c>
      <c r="B1518" s="2">
        <v>106.33989715184499</v>
      </c>
      <c r="C1518" s="119">
        <v>-168.84950000000001</v>
      </c>
      <c r="D1518" s="118"/>
    </row>
    <row r="1519" spans="1:4">
      <c r="A1519" s="2">
        <v>114.51</v>
      </c>
      <c r="B1519" s="2">
        <v>106.57792273804</v>
      </c>
      <c r="C1519" s="119">
        <v>-150.52699999999999</v>
      </c>
      <c r="D1519" s="118"/>
    </row>
    <row r="1520" spans="1:4">
      <c r="A1520" s="2">
        <v>114.62</v>
      </c>
      <c r="B1520" s="2">
        <v>106.816177689661</v>
      </c>
      <c r="C1520" s="119">
        <v>-132.67455000000001</v>
      </c>
      <c r="D1520" s="118"/>
    </row>
    <row r="1521" spans="1:4">
      <c r="A1521" s="2">
        <v>114.73</v>
      </c>
      <c r="B1521" s="2">
        <v>107.05456209190601</v>
      </c>
      <c r="C1521" s="119">
        <v>-128.4889</v>
      </c>
      <c r="D1521" s="118"/>
    </row>
    <row r="1522" spans="1:4">
      <c r="A1522" s="2">
        <v>114.84</v>
      </c>
      <c r="B1522" s="2">
        <v>107.293176029976</v>
      </c>
      <c r="C1522" s="119">
        <v>-134.48830000000001</v>
      </c>
      <c r="D1522" s="118"/>
    </row>
    <row r="1523" spans="1:4">
      <c r="A1523" s="2">
        <v>114.95</v>
      </c>
      <c r="B1523" s="2">
        <v>107.53191958907</v>
      </c>
      <c r="C1523" s="119">
        <v>-133.15455</v>
      </c>
      <c r="D1523" s="118"/>
    </row>
    <row r="1524" spans="1:4">
      <c r="A1524" s="2">
        <v>115.06</v>
      </c>
      <c r="B1524" s="2">
        <v>107.770892854387</v>
      </c>
      <c r="C1524" s="119">
        <v>-139.1146</v>
      </c>
      <c r="D1524" s="118"/>
    </row>
    <row r="1525" spans="1:4">
      <c r="A1525" s="2">
        <v>115.17</v>
      </c>
      <c r="B1525" s="2">
        <v>108.00999591112701</v>
      </c>
      <c r="C1525" s="119">
        <v>-154.0026</v>
      </c>
      <c r="D1525" s="118"/>
    </row>
    <row r="1526" spans="1:4">
      <c r="A1526" s="2">
        <v>115.28</v>
      </c>
      <c r="B1526" s="2">
        <v>108.249328844489</v>
      </c>
      <c r="C1526" s="119">
        <v>-151.62799999999999</v>
      </c>
      <c r="D1526" s="118"/>
    </row>
    <row r="1527" spans="1:4">
      <c r="A1527" s="2">
        <v>115.39</v>
      </c>
      <c r="B1527" s="2">
        <v>108.48889173967299</v>
      </c>
      <c r="C1527" s="119">
        <v>-153.08320000000001</v>
      </c>
      <c r="D1527" s="118"/>
    </row>
    <row r="1528" spans="1:4">
      <c r="A1528" s="2">
        <v>115.5</v>
      </c>
      <c r="B1528" s="2">
        <v>108.728684681877</v>
      </c>
      <c r="C1528" s="119">
        <v>-142.59375</v>
      </c>
      <c r="D1528" s="118"/>
    </row>
    <row r="1529" spans="1:4">
      <c r="A1529" s="2">
        <v>115.61</v>
      </c>
      <c r="B1529" s="2">
        <v>108.96860775630201</v>
      </c>
      <c r="C1529" s="119">
        <v>-151.19045</v>
      </c>
      <c r="D1529" s="118"/>
    </row>
    <row r="1530" spans="1:4">
      <c r="A1530" s="2">
        <v>115.72</v>
      </c>
      <c r="B1530" s="2">
        <v>109.20866104814699</v>
      </c>
      <c r="C1530" s="119">
        <v>-160.30189999999999</v>
      </c>
      <c r="D1530" s="118"/>
    </row>
    <row r="1531" spans="1:4">
      <c r="A1531" s="2">
        <v>115.83</v>
      </c>
      <c r="B1531" s="2">
        <v>109.44894464261</v>
      </c>
      <c r="C1531" s="119">
        <v>-156.80000000000001</v>
      </c>
      <c r="D1531" s="118"/>
    </row>
    <row r="1532" spans="1:4">
      <c r="A1532" s="2">
        <v>115.94</v>
      </c>
      <c r="B1532" s="2">
        <v>109.68945862489301</v>
      </c>
      <c r="C1532" s="119">
        <v>-146.3939</v>
      </c>
      <c r="D1532" s="118"/>
    </row>
    <row r="1533" spans="1:4">
      <c r="A1533" s="2">
        <v>116.05</v>
      </c>
      <c r="B1533" s="2">
        <v>109.930103080194</v>
      </c>
      <c r="C1533" s="119">
        <v>-148.48495</v>
      </c>
      <c r="D1533" s="118"/>
    </row>
    <row r="1534" spans="1:4">
      <c r="A1534" s="2">
        <v>116.16</v>
      </c>
      <c r="B1534" s="2">
        <v>110.17097809371199</v>
      </c>
      <c r="C1534" s="119">
        <v>-150.83584999999999</v>
      </c>
      <c r="D1534" s="118"/>
    </row>
    <row r="1535" spans="1:4">
      <c r="A1535" s="2">
        <v>116.27</v>
      </c>
      <c r="B1535" s="2">
        <v>110.41188375064699</v>
      </c>
      <c r="C1535" s="119">
        <v>-151.9358</v>
      </c>
      <c r="D1535" s="118"/>
    </row>
    <row r="1536" spans="1:4">
      <c r="A1536" s="2">
        <v>116.38</v>
      </c>
      <c r="B1536" s="2">
        <v>110.653120136198</v>
      </c>
      <c r="C1536" s="119">
        <v>-141.43575000000001</v>
      </c>
      <c r="D1536" s="118"/>
    </row>
    <row r="1537" spans="1:4">
      <c r="A1537" s="2">
        <v>116.49</v>
      </c>
      <c r="B1537" s="2">
        <v>110.894487335566</v>
      </c>
      <c r="C1537" s="119">
        <v>-140.25139999999999</v>
      </c>
      <c r="D1537" s="118"/>
    </row>
    <row r="1538" spans="1:4">
      <c r="A1538" s="2">
        <v>116.6</v>
      </c>
      <c r="B1538" s="2">
        <v>111.13598543394799</v>
      </c>
      <c r="C1538" s="119">
        <v>-138.01275000000001</v>
      </c>
      <c r="D1538" s="118"/>
    </row>
    <row r="1539" spans="1:4">
      <c r="A1539" s="2">
        <v>116.71</v>
      </c>
      <c r="B1539" s="2">
        <v>111.377714516545</v>
      </c>
      <c r="C1539" s="119">
        <v>-127.10015</v>
      </c>
      <c r="D1539" s="118"/>
    </row>
    <row r="1540" spans="1:4">
      <c r="A1540" s="2">
        <v>116.82</v>
      </c>
      <c r="B1540" s="2">
        <v>111.619674668557</v>
      </c>
      <c r="C1540" s="119">
        <v>-135.96260000000001</v>
      </c>
      <c r="D1540" s="118"/>
    </row>
    <row r="1541" spans="1:4">
      <c r="A1541" s="2">
        <v>116.93</v>
      </c>
      <c r="B1541" s="2">
        <v>111.861765975181</v>
      </c>
      <c r="C1541" s="119">
        <v>-140.93695</v>
      </c>
      <c r="D1541" s="118"/>
    </row>
    <row r="1542" spans="1:4">
      <c r="A1542" s="2">
        <v>117.04</v>
      </c>
      <c r="B1542" s="2">
        <v>112.103988521619</v>
      </c>
      <c r="C1542" s="119">
        <v>-145.37559999999999</v>
      </c>
      <c r="D1542" s="118"/>
    </row>
    <row r="1543" spans="1:4">
      <c r="A1543" s="2">
        <v>117.15</v>
      </c>
      <c r="B1543" s="2">
        <v>112.346442393069</v>
      </c>
      <c r="C1543" s="119">
        <v>-137.18260000000001</v>
      </c>
      <c r="D1543" s="118"/>
    </row>
    <row r="1544" spans="1:4">
      <c r="A1544" s="2">
        <v>117.26</v>
      </c>
      <c r="B1544" s="2">
        <v>112.589127674731</v>
      </c>
      <c r="C1544" s="119">
        <v>-152.95509999999999</v>
      </c>
      <c r="D1544" s="118"/>
    </row>
    <row r="1545" spans="1:4">
      <c r="A1545" s="2">
        <v>117.37</v>
      </c>
      <c r="B1545" s="2">
        <v>112.831844451804</v>
      </c>
      <c r="C1545" s="119">
        <v>-143.4862</v>
      </c>
      <c r="D1545" s="118"/>
    </row>
    <row r="1546" spans="1:4">
      <c r="A1546" s="2">
        <v>117.48</v>
      </c>
      <c r="B1546" s="2">
        <v>113.07489280948801</v>
      </c>
      <c r="C1546" s="119">
        <v>-137.4974</v>
      </c>
      <c r="D1546" s="118"/>
    </row>
    <row r="1547" spans="1:4">
      <c r="A1547" s="2">
        <v>117.59</v>
      </c>
      <c r="B1547" s="2">
        <v>113.318072832982</v>
      </c>
      <c r="C1547" s="119">
        <v>-142.12620000000001</v>
      </c>
      <c r="D1547" s="118"/>
    </row>
    <row r="1548" spans="1:4">
      <c r="A1548" s="2">
        <v>117.7</v>
      </c>
      <c r="B1548" s="2">
        <v>113.561384607485</v>
      </c>
      <c r="C1548" s="119">
        <v>-145.8304</v>
      </c>
      <c r="D1548" s="118"/>
    </row>
    <row r="1549" spans="1:4">
      <c r="A1549" s="2">
        <v>117.81</v>
      </c>
      <c r="B1549" s="2">
        <v>113.80492821819701</v>
      </c>
      <c r="C1549" s="119">
        <v>-153.51560000000001</v>
      </c>
      <c r="D1549" s="118"/>
    </row>
    <row r="1550" spans="1:4">
      <c r="A1550" s="2">
        <v>117.92</v>
      </c>
      <c r="B1550" s="2">
        <v>114.048703750318</v>
      </c>
      <c r="C1550" s="119">
        <v>-159.39279999999999</v>
      </c>
      <c r="D1550" s="118"/>
    </row>
    <row r="1551" spans="1:4">
      <c r="A1551" s="2">
        <v>118.03</v>
      </c>
      <c r="B1551" s="2">
        <v>114.292611289047</v>
      </c>
      <c r="C1551" s="119">
        <v>-152.95034999999999</v>
      </c>
      <c r="D1551" s="118"/>
    </row>
    <row r="1552" spans="1:4">
      <c r="A1552" s="2">
        <v>118.14</v>
      </c>
      <c r="B1552" s="2">
        <v>114.536650919582</v>
      </c>
      <c r="C1552" s="119">
        <v>-137.70925</v>
      </c>
      <c r="D1552" s="118"/>
    </row>
    <row r="1553" spans="1:4">
      <c r="A1553" s="2">
        <v>118.25</v>
      </c>
      <c r="B1553" s="2">
        <v>114.780922727125</v>
      </c>
      <c r="C1553" s="119">
        <v>-134.8991</v>
      </c>
      <c r="D1553" s="118"/>
    </row>
    <row r="1554" spans="1:4">
      <c r="A1554" s="2">
        <v>118.36</v>
      </c>
      <c r="B1554" s="2">
        <v>115.02542679687301</v>
      </c>
      <c r="C1554" s="119">
        <v>-128.133933333333</v>
      </c>
      <c r="D1554" s="118"/>
    </row>
    <row r="1555" spans="1:4">
      <c r="A1555" s="2">
        <v>118.47</v>
      </c>
      <c r="B1555" s="2">
        <v>115.270063214027</v>
      </c>
      <c r="C1555" s="119">
        <v>-145.10826666666699</v>
      </c>
      <c r="D1555" s="118"/>
    </row>
    <row r="1556" spans="1:4">
      <c r="A1556" s="2">
        <v>118.58</v>
      </c>
      <c r="B1556" s="2">
        <v>115.51493206378601</v>
      </c>
      <c r="C1556" s="119">
        <v>-156.63839999999999</v>
      </c>
      <c r="D1556" s="118"/>
    </row>
    <row r="1557" spans="1:4">
      <c r="A1557" s="2">
        <v>118.69</v>
      </c>
      <c r="B1557" s="2">
        <v>115.759933431349</v>
      </c>
      <c r="C1557" s="119">
        <v>-159.466133333333</v>
      </c>
      <c r="D1557" s="118"/>
    </row>
    <row r="1558" spans="1:4">
      <c r="A1558" s="2">
        <v>118.8</v>
      </c>
      <c r="B1558" s="2">
        <v>116.005167401916</v>
      </c>
      <c r="C1558" s="119">
        <v>-154.62639999999999</v>
      </c>
      <c r="D1558" s="118"/>
    </row>
    <row r="1559" spans="1:4">
      <c r="A1559" s="2">
        <v>118.91</v>
      </c>
      <c r="B1559" s="2">
        <v>116.25053406068599</v>
      </c>
      <c r="C1559" s="119">
        <v>-152.08959999999999</v>
      </c>
      <c r="D1559" s="118"/>
    </row>
    <row r="1560" spans="1:4">
      <c r="A1560" s="2">
        <v>119.02</v>
      </c>
      <c r="B1560" s="2">
        <v>116.496133492859</v>
      </c>
      <c r="C1560" s="119">
        <v>-145.54746666666699</v>
      </c>
      <c r="D1560" s="118"/>
    </row>
    <row r="1561" spans="1:4">
      <c r="A1561" s="2">
        <v>119.13</v>
      </c>
      <c r="B1561" s="2">
        <v>116.741865783633</v>
      </c>
      <c r="C1561" s="119">
        <v>-132.61369999999999</v>
      </c>
      <c r="D1561" s="118"/>
    </row>
    <row r="1562" spans="1:4">
      <c r="A1562" s="2">
        <v>119.24</v>
      </c>
      <c r="B1562" s="2">
        <v>116.98783101821</v>
      </c>
      <c r="C1562" s="119">
        <v>-138.227133333333</v>
      </c>
      <c r="D1562" s="118"/>
    </row>
    <row r="1563" spans="1:4">
      <c r="A1563" s="2">
        <v>119.35</v>
      </c>
      <c r="B1563" s="2">
        <v>117.233929281787</v>
      </c>
      <c r="C1563" s="119">
        <v>-148.18666666666701</v>
      </c>
      <c r="D1563" s="118"/>
    </row>
    <row r="1564" spans="1:4">
      <c r="A1564" s="2">
        <v>119.46</v>
      </c>
      <c r="B1564" s="2">
        <v>117.480260659565</v>
      </c>
      <c r="C1564" s="119">
        <v>-140.065</v>
      </c>
      <c r="D1564" s="118"/>
    </row>
    <row r="1565" spans="1:4">
      <c r="A1565" s="2">
        <v>119.57</v>
      </c>
      <c r="B1565" s="2">
        <v>117.726725236742</v>
      </c>
      <c r="C1565" s="119">
        <v>-149.681266666667</v>
      </c>
      <c r="D1565" s="118"/>
    </row>
    <row r="1566" spans="1:4">
      <c r="A1566" s="2">
        <v>119.68</v>
      </c>
      <c r="B1566" s="2">
        <v>117.97342309851901</v>
      </c>
      <c r="C1566" s="119">
        <v>-171.3509</v>
      </c>
      <c r="D1566" s="118"/>
    </row>
    <row r="1567" spans="1:4">
      <c r="A1567" s="2">
        <v>119.79</v>
      </c>
      <c r="B1567" s="2">
        <v>118.220354330094</v>
      </c>
      <c r="C1567" s="119">
        <v>-167.69433333333299</v>
      </c>
      <c r="D1567" s="118"/>
    </row>
    <row r="1568" spans="1:4">
      <c r="A1568" s="2">
        <v>119.9</v>
      </c>
      <c r="B1568" s="2">
        <v>118.46741901666699</v>
      </c>
      <c r="C1568" s="119">
        <v>-151.79433333333299</v>
      </c>
      <c r="D1568" s="118"/>
    </row>
    <row r="1569" spans="1:4">
      <c r="A1569" s="2">
        <v>120.01</v>
      </c>
      <c r="B1569" s="2">
        <v>118.714717243438</v>
      </c>
      <c r="C1569" s="119">
        <v>-137.00139999999999</v>
      </c>
      <c r="D1569" s="118"/>
    </row>
    <row r="1570" spans="1:4">
      <c r="A1570" s="2">
        <v>120.12</v>
      </c>
      <c r="B1570" s="2">
        <v>118.962149095605</v>
      </c>
      <c r="C1570" s="119">
        <v>-148.89850000000001</v>
      </c>
      <c r="D1570" s="118"/>
    </row>
    <row r="1571" spans="1:4">
      <c r="A1571" s="2">
        <v>120.23</v>
      </c>
      <c r="B1571" s="2">
        <v>119.209814658369</v>
      </c>
      <c r="C1571" s="119">
        <v>-140.8837</v>
      </c>
      <c r="D1571" s="118"/>
    </row>
    <row r="1572" spans="1:4">
      <c r="A1572" s="2">
        <v>120.34</v>
      </c>
      <c r="B1572" s="2">
        <v>119.457614016929</v>
      </c>
      <c r="C1572" s="119">
        <v>-124.712166666667</v>
      </c>
      <c r="D1572" s="118"/>
    </row>
    <row r="1573" spans="1:4">
      <c r="A1573" s="2">
        <v>120.45</v>
      </c>
      <c r="B1573" s="2">
        <v>119.705647256484</v>
      </c>
      <c r="C1573" s="119">
        <v>-134.47866666666701</v>
      </c>
      <c r="D1573" s="118"/>
    </row>
    <row r="1574" spans="1:4">
      <c r="A1574" s="2">
        <v>120.56</v>
      </c>
      <c r="B1574" s="2">
        <v>119.95381446223401</v>
      </c>
      <c r="C1574" s="119">
        <v>-137.85480000000001</v>
      </c>
      <c r="D1574" s="118"/>
    </row>
    <row r="1575" spans="1:4">
      <c r="A1575" s="2">
        <v>120.67</v>
      </c>
      <c r="B1575" s="2">
        <v>120.20221571937699</v>
      </c>
      <c r="C1575" s="119">
        <v>-144.04973333333299</v>
      </c>
      <c r="D1575" s="118"/>
    </row>
    <row r="1576" spans="1:4">
      <c r="A1576" s="2">
        <v>120.78</v>
      </c>
      <c r="B1576" s="2">
        <v>120.45085111311499</v>
      </c>
      <c r="C1576" s="119">
        <v>-158.05453333333301</v>
      </c>
      <c r="D1576" s="118"/>
    </row>
    <row r="1577" spans="1:4">
      <c r="A1577" s="2">
        <v>120.89</v>
      </c>
      <c r="B1577" s="2">
        <v>120.699620728645</v>
      </c>
      <c r="C1577" s="119">
        <v>-143.187733333333</v>
      </c>
      <c r="D1577" s="118"/>
    </row>
    <row r="1578" spans="1:4">
      <c r="A1578" s="2">
        <v>121</v>
      </c>
      <c r="B1578" s="2">
        <v>120.94852465116701</v>
      </c>
      <c r="C1578" s="119">
        <v>-133.5521</v>
      </c>
      <c r="D1578" s="118"/>
    </row>
    <row r="1579" spans="1:4">
      <c r="A1579" s="2">
        <v>121.11</v>
      </c>
      <c r="B1579" s="2">
        <v>121.19766296588099</v>
      </c>
      <c r="C1579" s="119">
        <v>-148.345233333333</v>
      </c>
      <c r="D1579" s="118"/>
    </row>
    <row r="1580" spans="1:4">
      <c r="A1580" s="2">
        <v>121.22</v>
      </c>
      <c r="B1580" s="2">
        <v>121.447035757986</v>
      </c>
      <c r="C1580" s="119">
        <v>-155.65039999999999</v>
      </c>
      <c r="D1580" s="118"/>
    </row>
    <row r="1581" spans="1:4">
      <c r="A1581" s="2">
        <v>121.33</v>
      </c>
      <c r="B1581" s="2">
        <v>121.696643112682</v>
      </c>
      <c r="C1581" s="119">
        <v>-154.46356666666699</v>
      </c>
      <c r="D1581" s="118"/>
    </row>
    <row r="1582" spans="1:4">
      <c r="A1582" s="2">
        <v>121.44</v>
      </c>
      <c r="B1582" s="2">
        <v>121.946385115168</v>
      </c>
      <c r="C1582" s="119">
        <v>-151.88460000000001</v>
      </c>
      <c r="D1582" s="118"/>
    </row>
    <row r="1583" spans="1:4">
      <c r="A1583" s="2">
        <v>121.55</v>
      </c>
      <c r="B1583" s="2">
        <v>122.196261850643</v>
      </c>
      <c r="C1583" s="119">
        <v>-155.34215</v>
      </c>
      <c r="D1583" s="118"/>
    </row>
    <row r="1584" spans="1:4">
      <c r="A1584" s="2">
        <v>121.66</v>
      </c>
      <c r="B1584" s="2">
        <v>122.44637340430801</v>
      </c>
      <c r="C1584" s="119">
        <v>-167.40299999999999</v>
      </c>
      <c r="D1584" s="118"/>
    </row>
    <row r="1585" spans="1:4">
      <c r="A1585" s="2">
        <v>121.77</v>
      </c>
      <c r="B1585" s="2">
        <v>122.69671986135999</v>
      </c>
      <c r="C1585" s="119">
        <v>-159.57364999999999</v>
      </c>
      <c r="D1585" s="118"/>
    </row>
    <row r="1586" spans="1:4">
      <c r="A1586" s="2">
        <v>121.88</v>
      </c>
      <c r="B1586" s="2">
        <v>122.947201307001</v>
      </c>
      <c r="C1586" s="119">
        <v>-156.71610000000001</v>
      </c>
      <c r="D1586" s="118"/>
    </row>
    <row r="1587" spans="1:4">
      <c r="A1587" s="2">
        <v>121.99</v>
      </c>
      <c r="B1587" s="2">
        <v>123.197917826428</v>
      </c>
      <c r="C1587" s="119">
        <v>-172.66125</v>
      </c>
      <c r="D1587" s="118"/>
    </row>
    <row r="1588" spans="1:4">
      <c r="A1588" s="2">
        <v>122.1</v>
      </c>
      <c r="B1588" s="2">
        <v>123.44876950484201</v>
      </c>
      <c r="C1588" s="119">
        <v>-147.75675000000001</v>
      </c>
      <c r="D1588" s="118"/>
    </row>
    <row r="1589" spans="1:4">
      <c r="A1589" s="2">
        <v>122.21</v>
      </c>
      <c r="B1589" s="2">
        <v>123.699856427443</v>
      </c>
      <c r="C1589" s="119">
        <v>-133.76605000000001</v>
      </c>
      <c r="D1589" s="118"/>
    </row>
    <row r="1590" spans="1:4">
      <c r="A1590" s="2">
        <v>122.32</v>
      </c>
      <c r="B1590" s="2">
        <v>123.951178679428</v>
      </c>
      <c r="C1590" s="119">
        <v>-145.40735000000001</v>
      </c>
      <c r="D1590" s="118"/>
    </row>
    <row r="1591" spans="1:4">
      <c r="A1591" s="2">
        <v>122.43</v>
      </c>
      <c r="B1591" s="2">
        <v>124.202636345999</v>
      </c>
      <c r="C1591" s="119">
        <v>-153.75335000000001</v>
      </c>
      <c r="D1591" s="118"/>
    </row>
    <row r="1592" spans="1:4">
      <c r="A1592" s="2">
        <v>122.54</v>
      </c>
      <c r="B1592" s="2">
        <v>124.454329512353</v>
      </c>
      <c r="C1592" s="119">
        <v>-154.23495</v>
      </c>
      <c r="D1592" s="118"/>
    </row>
    <row r="1593" spans="1:4">
      <c r="A1593" s="2">
        <v>122.65</v>
      </c>
      <c r="B1593" s="2">
        <v>124.706158263692</v>
      </c>
      <c r="C1593" s="119">
        <v>-140.17185000000001</v>
      </c>
      <c r="D1593" s="118"/>
    </row>
    <row r="1594" spans="1:4">
      <c r="A1594" s="2">
        <v>122.76</v>
      </c>
      <c r="B1594" s="2">
        <v>124.958222685214</v>
      </c>
      <c r="C1594" s="119">
        <v>-143.39869999999999</v>
      </c>
      <c r="D1594" s="118"/>
    </row>
    <row r="1595" spans="1:4">
      <c r="A1595" s="2">
        <v>122.87</v>
      </c>
      <c r="B1595" s="2">
        <v>125.210522862118</v>
      </c>
      <c r="C1595" s="119">
        <v>-158.50085000000001</v>
      </c>
      <c r="D1595" s="118"/>
    </row>
    <row r="1596" spans="1:4">
      <c r="A1596" s="2">
        <v>122.98</v>
      </c>
      <c r="B1596" s="2">
        <v>125.462958879605</v>
      </c>
      <c r="C1596" s="119">
        <v>-147.67660000000001</v>
      </c>
      <c r="D1596" s="118"/>
    </row>
    <row r="1597" spans="1:4">
      <c r="A1597" s="2">
        <v>123.09</v>
      </c>
      <c r="B1597" s="2">
        <v>125.715630822872</v>
      </c>
      <c r="C1597" s="119">
        <v>-134.0394</v>
      </c>
      <c r="D1597" s="118"/>
    </row>
    <row r="1598" spans="1:4">
      <c r="A1598" s="2">
        <v>123.2</v>
      </c>
      <c r="B1598" s="2">
        <v>125.96843877712099</v>
      </c>
      <c r="C1598" s="119">
        <v>-150.24924999999999</v>
      </c>
      <c r="D1598" s="118"/>
    </row>
    <row r="1599" spans="1:4">
      <c r="A1599" s="2">
        <v>123.31</v>
      </c>
      <c r="B1599" s="2">
        <v>126.22148282755001</v>
      </c>
      <c r="C1599" s="119">
        <v>-168.61869999999999</v>
      </c>
      <c r="D1599" s="118"/>
    </row>
    <row r="1600" spans="1:4">
      <c r="A1600" s="2">
        <v>123.42</v>
      </c>
      <c r="B1600" s="2">
        <v>126.47476305935901</v>
      </c>
      <c r="C1600" s="119">
        <v>-161.97915</v>
      </c>
      <c r="D1600" s="118"/>
    </row>
    <row r="1601" spans="1:4">
      <c r="A1601" s="2">
        <v>123.53</v>
      </c>
      <c r="B1601" s="2">
        <v>126.728179557747</v>
      </c>
      <c r="C1601" s="119">
        <v>-150.48910000000001</v>
      </c>
      <c r="D1601" s="118"/>
    </row>
    <row r="1602" spans="1:4">
      <c r="A1602" s="2">
        <v>123.64</v>
      </c>
      <c r="B1602" s="2">
        <v>126.981832407913</v>
      </c>
      <c r="C1602" s="119">
        <v>-145.70859999999999</v>
      </c>
      <c r="D1602" s="118"/>
    </row>
    <row r="1603" spans="1:4">
      <c r="A1603" s="2">
        <v>123.75</v>
      </c>
      <c r="B1603" s="2">
        <v>127.235621695058</v>
      </c>
      <c r="C1603" s="119">
        <v>-150.23060000000001</v>
      </c>
      <c r="D1603" s="118"/>
    </row>
    <row r="1604" spans="1:4">
      <c r="A1604" s="2">
        <v>123.86</v>
      </c>
      <c r="B1604" s="2">
        <v>127.48964750438</v>
      </c>
      <c r="C1604" s="119">
        <v>-143.43109999999999</v>
      </c>
      <c r="D1604" s="118"/>
    </row>
    <row r="1605" spans="1:4">
      <c r="A1605" s="2">
        <v>123.97</v>
      </c>
      <c r="B1605" s="2">
        <v>127.743909921078</v>
      </c>
      <c r="C1605" s="119">
        <v>-149.75149999999999</v>
      </c>
      <c r="D1605" s="118"/>
    </row>
    <row r="1606" spans="1:4">
      <c r="A1606" s="2">
        <v>124.08</v>
      </c>
      <c r="B1606" s="2">
        <v>127.99830903035399</v>
      </c>
      <c r="C1606" s="119">
        <v>-144.4734</v>
      </c>
      <c r="D1606" s="118"/>
    </row>
    <row r="1607" spans="1:4">
      <c r="A1607" s="2">
        <v>124.19</v>
      </c>
      <c r="B1607" s="2">
        <v>128.25294491740399</v>
      </c>
      <c r="C1607" s="119">
        <v>-137.61850000000001</v>
      </c>
      <c r="D1607" s="118"/>
    </row>
    <row r="1608" spans="1:4">
      <c r="A1608" s="2">
        <v>124.3</v>
      </c>
      <c r="B1608" s="2">
        <v>128.50781766743</v>
      </c>
      <c r="C1608" s="119">
        <v>-140.48400000000001</v>
      </c>
      <c r="D1608" s="118"/>
    </row>
    <row r="1609" spans="1:4">
      <c r="A1609" s="2">
        <v>124.41</v>
      </c>
      <c r="B1609" s="2">
        <v>128.76282736563101</v>
      </c>
      <c r="C1609" s="119">
        <v>-152.02619999999999</v>
      </c>
      <c r="D1609" s="118"/>
    </row>
    <row r="1610" spans="1:4">
      <c r="A1610" s="2">
        <v>124.52</v>
      </c>
      <c r="B1610" s="2">
        <v>129.01807409720601</v>
      </c>
      <c r="C1610" s="119">
        <v>-159.19069999999999</v>
      </c>
      <c r="D1610" s="118"/>
    </row>
    <row r="1611" spans="1:4">
      <c r="A1611" s="2">
        <v>124.63</v>
      </c>
      <c r="B1611" s="2">
        <v>129.27345794735399</v>
      </c>
      <c r="C1611" s="119">
        <v>-159.4348</v>
      </c>
      <c r="D1611" s="118"/>
    </row>
    <row r="1612" spans="1:4">
      <c r="A1612" s="2">
        <v>124.74</v>
      </c>
      <c r="B1612" s="2">
        <v>129.529079001274</v>
      </c>
      <c r="C1612" s="119">
        <v>-131.0215</v>
      </c>
      <c r="D1612" s="118"/>
    </row>
    <row r="1613" spans="1:4">
      <c r="A1613" s="2">
        <v>124.85</v>
      </c>
      <c r="B1613" s="2">
        <v>129.78493734416799</v>
      </c>
      <c r="C1613" s="119">
        <v>-131.89959999999999</v>
      </c>
      <c r="D1613" s="118"/>
    </row>
    <row r="1614" spans="1:4">
      <c r="A1614" s="2">
        <v>124.96</v>
      </c>
      <c r="B1614" s="2">
        <v>130.04093306123301</v>
      </c>
      <c r="C1614" s="119">
        <v>-142.93780000000001</v>
      </c>
      <c r="D1614" s="118"/>
    </row>
    <row r="1615" spans="1:4">
      <c r="A1615" s="2">
        <v>125.07</v>
      </c>
      <c r="B1615" s="2">
        <v>130.29716623766899</v>
      </c>
      <c r="C1615" s="119">
        <v>-131.34180000000001</v>
      </c>
      <c r="D1615" s="118"/>
    </row>
    <row r="1616" spans="1:4">
      <c r="A1616" s="2">
        <v>125.18</v>
      </c>
      <c r="B1616" s="2">
        <v>130.55363695867501</v>
      </c>
      <c r="C1616" s="119">
        <v>-130.69460000000001</v>
      </c>
      <c r="D1616" s="118"/>
    </row>
    <row r="1617" spans="1:4">
      <c r="A1617" s="2">
        <v>125.29</v>
      </c>
      <c r="B1617" s="2">
        <v>130.810245309452</v>
      </c>
      <c r="C1617" s="119">
        <v>-129.12260000000001</v>
      </c>
      <c r="D1617" s="118"/>
    </row>
    <row r="1618" spans="1:4">
      <c r="A1618" s="2">
        <v>125.4</v>
      </c>
      <c r="B1618" s="2">
        <v>131.067091375198</v>
      </c>
      <c r="C1618" s="119">
        <v>-132.44720000000001</v>
      </c>
      <c r="D1618" s="118"/>
    </row>
    <row r="1619" spans="1:4">
      <c r="A1619" s="2">
        <v>125.51</v>
      </c>
      <c r="B1619" s="2">
        <v>131.32417524111301</v>
      </c>
      <c r="C1619" s="119">
        <v>-151.11699999999999</v>
      </c>
      <c r="D1619" s="118"/>
    </row>
    <row r="1620" spans="1:4">
      <c r="A1620" s="2">
        <v>125.62</v>
      </c>
      <c r="B1620" s="2">
        <v>131.58139699239601</v>
      </c>
      <c r="C1620" s="119">
        <v>-142.26949999999999</v>
      </c>
      <c r="D1620" s="118"/>
    </row>
    <row r="1621" spans="1:4">
      <c r="A1621" s="2">
        <v>125.73</v>
      </c>
      <c r="B1621" s="2">
        <v>131.83885671424699</v>
      </c>
      <c r="C1621" s="119">
        <v>-139.57839999999999</v>
      </c>
      <c r="D1621" s="118"/>
    </row>
    <row r="1622" spans="1:4">
      <c r="A1622" s="2">
        <v>125.84</v>
      </c>
      <c r="B1622" s="2">
        <v>132.09645449186499</v>
      </c>
      <c r="C1622" s="119">
        <v>-133.4727</v>
      </c>
      <c r="D1622" s="118"/>
    </row>
    <row r="1623" spans="1:4">
      <c r="A1623" s="2">
        <v>125.95</v>
      </c>
      <c r="B1623" s="2">
        <v>132.35429041044901</v>
      </c>
      <c r="C1623" s="119">
        <v>-135.5059</v>
      </c>
      <c r="D1623" s="118"/>
    </row>
    <row r="1624" spans="1:4">
      <c r="A1624" s="2">
        <v>126.06</v>
      </c>
      <c r="B1624" s="2">
        <v>132.6123645552</v>
      </c>
      <c r="C1624" s="119">
        <v>-143.86070000000001</v>
      </c>
      <c r="D1624" s="118"/>
    </row>
    <row r="1625" spans="1:4">
      <c r="A1625" s="2">
        <v>126.17</v>
      </c>
      <c r="B1625" s="2">
        <v>132.87067701131599</v>
      </c>
      <c r="C1625" s="119">
        <v>-138.97040000000001</v>
      </c>
      <c r="D1625" s="118"/>
    </row>
    <row r="1626" spans="1:4">
      <c r="A1626" s="2">
        <v>126.28</v>
      </c>
      <c r="B1626" s="2">
        <v>133.12912786399701</v>
      </c>
      <c r="C1626" s="119">
        <v>-156.34119999999999</v>
      </c>
      <c r="D1626" s="118"/>
    </row>
    <row r="1627" spans="1:4">
      <c r="A1627" s="2">
        <v>126.39</v>
      </c>
      <c r="B1627" s="2">
        <v>133.38781719844201</v>
      </c>
      <c r="C1627" s="119">
        <v>-154.6885</v>
      </c>
      <c r="D1627" s="118"/>
    </row>
    <row r="1628" spans="1:4">
      <c r="A1628" s="2">
        <v>126.5</v>
      </c>
      <c r="B1628" s="2">
        <v>133.64664509985101</v>
      </c>
      <c r="C1628" s="119">
        <v>-140.50149999999999</v>
      </c>
      <c r="D1628" s="118"/>
    </row>
    <row r="1629" spans="1:4">
      <c r="A1629" s="2">
        <v>126.61</v>
      </c>
      <c r="B1629" s="2">
        <v>133.905711653423</v>
      </c>
      <c r="C1629" s="119">
        <v>-142.51560000000001</v>
      </c>
      <c r="D1629" s="118"/>
    </row>
    <row r="1630" spans="1:4">
      <c r="A1630" s="2">
        <v>126.72</v>
      </c>
      <c r="B1630" s="2">
        <v>134.165078255216</v>
      </c>
      <c r="C1630" s="119">
        <v>-155.49610000000001</v>
      </c>
      <c r="D1630" s="118"/>
    </row>
    <row r="1631" spans="1:4">
      <c r="A1631" s="2">
        <v>126.83</v>
      </c>
      <c r="B1631" s="2">
        <v>134.42496611275399</v>
      </c>
      <c r="C1631" s="119">
        <v>-167.52279999999999</v>
      </c>
      <c r="D1631" s="118"/>
    </row>
    <row r="1632" spans="1:4">
      <c r="A1632" s="2">
        <v>126.94</v>
      </c>
      <c r="B1632" s="2">
        <v>134.685294569577</v>
      </c>
      <c r="C1632" s="119">
        <v>-161.70349999999999</v>
      </c>
      <c r="D1632" s="118"/>
    </row>
    <row r="1633" spans="1:4">
      <c r="A1633" s="2">
        <v>127.05</v>
      </c>
      <c r="B1633" s="2">
        <v>134.946162932194</v>
      </c>
      <c r="C1633" s="119">
        <v>-148.09100000000001</v>
      </c>
      <c r="D1633" s="118"/>
    </row>
    <row r="1634" spans="1:4">
      <c r="A1634" s="2">
        <v>127.16</v>
      </c>
      <c r="B1634" s="2">
        <v>135.20747050711299</v>
      </c>
      <c r="C1634" s="119">
        <v>-156.65459999999999</v>
      </c>
      <c r="D1634" s="118"/>
    </row>
    <row r="1635" spans="1:4">
      <c r="A1635" s="2">
        <v>127.27</v>
      </c>
      <c r="B1635" s="2">
        <v>135.46931660084201</v>
      </c>
      <c r="C1635" s="119">
        <v>-161.8168</v>
      </c>
      <c r="D1635" s="118"/>
    </row>
    <row r="1636" spans="1:4">
      <c r="A1636" s="2">
        <v>127.38</v>
      </c>
      <c r="B1636" s="2">
        <v>135.73170051989001</v>
      </c>
      <c r="C1636" s="119">
        <v>-158.619</v>
      </c>
      <c r="D1636" s="118"/>
    </row>
    <row r="1637" spans="1:4">
      <c r="A1637" s="2">
        <v>127.49</v>
      </c>
      <c r="B1637" s="2">
        <v>135.99462157076499</v>
      </c>
      <c r="C1637" s="119">
        <v>-148.5497</v>
      </c>
      <c r="D1637" s="118"/>
    </row>
    <row r="1638" spans="1:4">
      <c r="A1638" s="2">
        <v>127.6</v>
      </c>
      <c r="B1638" s="2">
        <v>136.25797905997399</v>
      </c>
      <c r="C1638" s="119">
        <v>-128.9982</v>
      </c>
      <c r="D1638" s="118"/>
    </row>
    <row r="1639" spans="1:4">
      <c r="A1639" s="2">
        <v>127.71</v>
      </c>
      <c r="B1639" s="2">
        <v>136.52187229402699</v>
      </c>
      <c r="C1639" s="119">
        <v>-130.01130000000001</v>
      </c>
      <c r="D1639" s="118"/>
    </row>
    <row r="1640" spans="1:4">
      <c r="A1640" s="2">
        <v>127.82</v>
      </c>
      <c r="B1640" s="2">
        <v>136.78620057943101</v>
      </c>
      <c r="C1640" s="119">
        <v>-146.25380000000001</v>
      </c>
      <c r="D1640" s="118"/>
    </row>
    <row r="1641" spans="1:4">
      <c r="A1641" s="2">
        <v>127.93</v>
      </c>
      <c r="B1641" s="2">
        <v>137.05116322269399</v>
      </c>
      <c r="C1641" s="119">
        <v>-148.5342</v>
      </c>
      <c r="D1641" s="118"/>
    </row>
    <row r="1642" spans="1:4">
      <c r="A1642" s="2">
        <v>128.04</v>
      </c>
      <c r="B1642" s="2">
        <v>137.31655953032501</v>
      </c>
      <c r="C1642" s="119">
        <v>-144.24950000000001</v>
      </c>
      <c r="D1642" s="118"/>
    </row>
    <row r="1643" spans="1:4">
      <c r="A1643" s="2">
        <v>128.15</v>
      </c>
      <c r="B1643" s="2">
        <v>137.58248880883201</v>
      </c>
      <c r="C1643" s="119">
        <v>-163.4913</v>
      </c>
      <c r="D1643" s="118"/>
    </row>
    <row r="1644" spans="1:4">
      <c r="A1644" s="2">
        <v>128.26</v>
      </c>
      <c r="B1644" s="2">
        <v>137.84885036472301</v>
      </c>
      <c r="C1644" s="119">
        <v>-144.0693</v>
      </c>
      <c r="D1644" s="118"/>
    </row>
    <row r="1645" spans="1:4">
      <c r="A1645" s="2">
        <v>128.37</v>
      </c>
      <c r="B1645" s="2">
        <v>138.11584350450599</v>
      </c>
      <c r="C1645" s="119">
        <v>-139.89599999999999</v>
      </c>
      <c r="D1645" s="118"/>
    </row>
    <row r="1646" spans="1:4">
      <c r="A1646" s="2">
        <v>128.47999999999999</v>
      </c>
      <c r="B1646" s="2">
        <v>138.383367534689</v>
      </c>
      <c r="C1646" s="119">
        <v>-144.30760000000001</v>
      </c>
      <c r="D1646" s="118"/>
    </row>
    <row r="1647" spans="1:4">
      <c r="A1647" s="2">
        <v>128.59</v>
      </c>
      <c r="B1647" s="2">
        <v>138.65142176178199</v>
      </c>
      <c r="C1647" s="119">
        <v>-139.5016</v>
      </c>
      <c r="D1647" s="118"/>
    </row>
    <row r="1648" spans="1:4">
      <c r="A1648" s="2">
        <v>128.69999999999999</v>
      </c>
      <c r="B1648" s="2">
        <v>138.91990549229101</v>
      </c>
      <c r="C1648" s="119">
        <v>-136.78370000000001</v>
      </c>
      <c r="D1648" s="118"/>
    </row>
    <row r="1649" spans="1:4">
      <c r="A1649" s="2">
        <v>128.81</v>
      </c>
      <c r="B1649" s="2">
        <v>139.18891803272501</v>
      </c>
      <c r="C1649" s="119">
        <v>-157.70249999999999</v>
      </c>
      <c r="D1649" s="118"/>
    </row>
    <row r="1650" spans="1:4">
      <c r="A1650" s="2">
        <v>128.91999999999999</v>
      </c>
      <c r="B1650" s="2">
        <v>139.45845868959299</v>
      </c>
      <c r="C1650" s="119">
        <v>-148.6771</v>
      </c>
      <c r="D1650" s="118"/>
    </row>
    <row r="1651" spans="1:4">
      <c r="A1651" s="2">
        <v>129.03</v>
      </c>
      <c r="B1651" s="2">
        <v>139.72852676940201</v>
      </c>
      <c r="C1651" s="119">
        <v>-136.52959999999999</v>
      </c>
      <c r="D1651" s="118"/>
    </row>
    <row r="1652" spans="1:4">
      <c r="A1652" s="2">
        <v>129.13999999999999</v>
      </c>
      <c r="B1652" s="2">
        <v>139.999021578661</v>
      </c>
      <c r="C1652" s="119">
        <v>-140.34399999999999</v>
      </c>
      <c r="D1652" s="118"/>
    </row>
    <row r="1653" spans="1:4">
      <c r="A1653" s="2">
        <v>129.25</v>
      </c>
      <c r="B1653" s="2">
        <v>140.27004242387699</v>
      </c>
      <c r="C1653" s="119">
        <v>-148.04159999999999</v>
      </c>
      <c r="D1653" s="118"/>
    </row>
    <row r="1654" spans="1:4">
      <c r="A1654" s="2">
        <v>129.36000000000001</v>
      </c>
      <c r="B1654" s="2">
        <v>140.54158861156</v>
      </c>
      <c r="C1654" s="119">
        <v>-157.5189</v>
      </c>
      <c r="D1654" s="118"/>
    </row>
    <row r="1655" spans="1:4">
      <c r="A1655" s="2">
        <v>129.47</v>
      </c>
      <c r="B1655" s="2">
        <v>140.81355944821701</v>
      </c>
      <c r="C1655" s="119">
        <v>-147.65719999999999</v>
      </c>
      <c r="D1655" s="118"/>
    </row>
    <row r="1656" spans="1:4">
      <c r="A1656" s="2">
        <v>129.58000000000001</v>
      </c>
      <c r="B1656" s="2">
        <v>141.08605424035599</v>
      </c>
      <c r="C1656" s="119">
        <v>-144.7371</v>
      </c>
      <c r="D1656" s="118"/>
    </row>
    <row r="1657" spans="1:4">
      <c r="A1657" s="2">
        <v>129.69</v>
      </c>
      <c r="B1657" s="2">
        <v>141.35907229448699</v>
      </c>
      <c r="C1657" s="119">
        <v>-154.20830000000001</v>
      </c>
      <c r="D1657" s="118"/>
    </row>
    <row r="1658" spans="1:4">
      <c r="A1658" s="2">
        <v>129.80000000000001</v>
      </c>
      <c r="B1658" s="2">
        <v>141.63261291711601</v>
      </c>
      <c r="C1658" s="119">
        <v>-160.0898</v>
      </c>
      <c r="D1658" s="118"/>
    </row>
    <row r="1659" spans="1:4">
      <c r="A1659" s="2">
        <v>129.91</v>
      </c>
      <c r="B1659" s="2">
        <v>141.90657541475201</v>
      </c>
      <c r="C1659" s="119">
        <v>-155.72919999999999</v>
      </c>
      <c r="D1659" s="118"/>
    </row>
    <row r="1660" spans="1:4">
      <c r="A1660" s="2">
        <v>130.02000000000001</v>
      </c>
      <c r="B1660" s="2">
        <v>142.181059093903</v>
      </c>
      <c r="C1660" s="119">
        <v>-152.1712</v>
      </c>
      <c r="D1660" s="118"/>
    </row>
    <row r="1661" spans="1:4">
      <c r="A1661" s="2">
        <v>130.13</v>
      </c>
      <c r="B1661" s="2">
        <v>142.45606326107799</v>
      </c>
      <c r="C1661" s="119">
        <v>-148.76390000000001</v>
      </c>
      <c r="D1661" s="118"/>
    </row>
    <row r="1662" spans="1:4">
      <c r="A1662" s="2">
        <v>130.24</v>
      </c>
      <c r="B1662" s="2">
        <v>142.73158722278399</v>
      </c>
      <c r="C1662" s="119">
        <v>-143.62620000000001</v>
      </c>
      <c r="D1662" s="118"/>
    </row>
    <row r="1663" spans="1:4">
      <c r="A1663" s="2">
        <v>130.35</v>
      </c>
      <c r="B1663" s="2">
        <v>143.007530285531</v>
      </c>
      <c r="C1663" s="119">
        <v>-150.59200000000001</v>
      </c>
      <c r="D1663" s="118"/>
    </row>
    <row r="1664" spans="1:4">
      <c r="A1664" s="2">
        <v>130.46</v>
      </c>
      <c r="B1664" s="2">
        <v>143.28399175582501</v>
      </c>
      <c r="C1664" s="119">
        <v>-149.7567</v>
      </c>
      <c r="D1664" s="118"/>
    </row>
    <row r="1665" spans="1:4">
      <c r="A1665" s="2">
        <v>130.57</v>
      </c>
      <c r="B1665" s="2">
        <v>143.56097094017599</v>
      </c>
      <c r="C1665" s="119">
        <v>-136.3014</v>
      </c>
      <c r="D1665" s="118"/>
    </row>
    <row r="1666" spans="1:4">
      <c r="A1666" s="2">
        <v>130.68</v>
      </c>
      <c r="B1666" s="2">
        <v>143.83836714509101</v>
      </c>
      <c r="C1666" s="119">
        <v>-131.72399999999999</v>
      </c>
      <c r="D1666" s="118"/>
    </row>
    <row r="1667" spans="1:4">
      <c r="A1667" s="2">
        <v>130.79</v>
      </c>
      <c r="B1667" s="2">
        <v>144.11637967707901</v>
      </c>
      <c r="C1667" s="119">
        <v>-153.066</v>
      </c>
      <c r="D1667" s="118"/>
    </row>
    <row r="1668" spans="1:4">
      <c r="A1668" s="2">
        <v>130.9</v>
      </c>
      <c r="B1668" s="2">
        <v>144.39480784264799</v>
      </c>
      <c r="C1668" s="119">
        <v>-155.84909999999999</v>
      </c>
      <c r="D1668" s="118"/>
    </row>
    <row r="1669" spans="1:4">
      <c r="A1669" s="2">
        <v>131.01</v>
      </c>
      <c r="B1669" s="2">
        <v>144.67375094830601</v>
      </c>
      <c r="C1669" s="119">
        <v>-156.34880000000001</v>
      </c>
      <c r="D1669" s="118"/>
    </row>
    <row r="1670" spans="1:4">
      <c r="A1670" s="2">
        <v>131.12</v>
      </c>
      <c r="B1670" s="2">
        <v>144.95310830056101</v>
      </c>
      <c r="C1670" s="119">
        <v>-143.6114</v>
      </c>
      <c r="D1670" s="118"/>
    </row>
    <row r="1671" spans="1:4">
      <c r="A1671" s="2">
        <v>131.22999999999999</v>
      </c>
      <c r="B1671" s="2">
        <v>145.233079205922</v>
      </c>
      <c r="C1671" s="119">
        <v>-139.08590000000001</v>
      </c>
      <c r="D1671" s="118"/>
    </row>
    <row r="1672" spans="1:4">
      <c r="A1672" s="2">
        <v>131.34</v>
      </c>
      <c r="B1672" s="2">
        <v>145.513462970896</v>
      </c>
      <c r="C1672" s="119">
        <v>-140.88730000000001</v>
      </c>
      <c r="D1672" s="118"/>
    </row>
    <row r="1673" spans="1:4">
      <c r="A1673" s="2">
        <v>131.44999999999999</v>
      </c>
      <c r="B1673" s="2">
        <v>145.79425890199201</v>
      </c>
      <c r="C1673" s="119">
        <v>-157.96360000000001</v>
      </c>
      <c r="D1673" s="118"/>
    </row>
    <row r="1674" spans="1:4">
      <c r="A1674" s="2">
        <v>131.66999999999999</v>
      </c>
      <c r="B1674" s="2">
        <v>146.357584488583</v>
      </c>
      <c r="C1674" s="119">
        <v>-143.41730000000001</v>
      </c>
      <c r="D1674" s="118"/>
    </row>
    <row r="1675" spans="1:4">
      <c r="A1675" s="2">
        <v>131.78</v>
      </c>
      <c r="B1675" s="2">
        <v>146.63991275709401</v>
      </c>
      <c r="C1675" s="119">
        <v>-147.35470000000001</v>
      </c>
      <c r="D1675" s="118"/>
    </row>
    <row r="1676" spans="1:4">
      <c r="A1676" s="2">
        <v>131.88999999999999</v>
      </c>
      <c r="B1676" s="2">
        <v>146.92275041776</v>
      </c>
      <c r="C1676" s="119">
        <v>-156.96709999999999</v>
      </c>
      <c r="D1676" s="118"/>
    </row>
    <row r="1677" spans="1:4">
      <c r="A1677" s="2">
        <v>131.97999999999999</v>
      </c>
      <c r="B1677" s="2">
        <v>147.154529054687</v>
      </c>
      <c r="C1677" s="119">
        <v>-150.9785</v>
      </c>
      <c r="D1677" s="118"/>
    </row>
    <row r="1678" spans="1:4">
      <c r="A1678" s="2">
        <v>132.09</v>
      </c>
      <c r="B1678" s="2">
        <v>147.438227469829</v>
      </c>
      <c r="C1678" s="119">
        <v>-146.5866</v>
      </c>
      <c r="D1678" s="118"/>
    </row>
    <row r="1679" spans="1:4">
      <c r="A1679" s="2">
        <v>132.31</v>
      </c>
      <c r="B1679" s="2">
        <v>148.00704591992599</v>
      </c>
      <c r="C1679" s="119">
        <v>-144.364</v>
      </c>
      <c r="D1679" s="118"/>
    </row>
    <row r="1680" spans="1:4">
      <c r="A1680" s="2">
        <v>132.41999999999999</v>
      </c>
      <c r="B1680" s="2">
        <v>148.292264567898</v>
      </c>
      <c r="C1680" s="119">
        <v>-167.67619999999999</v>
      </c>
      <c r="D1680" s="118"/>
    </row>
    <row r="1681" spans="1:4">
      <c r="A1681" s="2">
        <v>132.53</v>
      </c>
      <c r="B1681" s="2">
        <v>148.57788857316399</v>
      </c>
      <c r="C1681" s="119">
        <v>-168.60980000000001</v>
      </c>
      <c r="D1681" s="118"/>
    </row>
    <row r="1682" spans="1:4">
      <c r="A1682" s="2">
        <v>132.63999999999999</v>
      </c>
      <c r="B1682" s="2">
        <v>148.864017242231</v>
      </c>
      <c r="C1682" s="119">
        <v>-173.81659999999999</v>
      </c>
      <c r="D1682" s="118"/>
    </row>
    <row r="1683" spans="1:4">
      <c r="A1683" s="2">
        <v>132.75</v>
      </c>
      <c r="B1683" s="2">
        <v>149.15064988160699</v>
      </c>
      <c r="C1683" s="119">
        <v>-172.79910000000001</v>
      </c>
      <c r="D1683" s="118"/>
    </row>
    <row r="1684" spans="1:4">
      <c r="A1684" s="2">
        <v>132.86000000000001</v>
      </c>
      <c r="B1684" s="2">
        <v>149.43778579780201</v>
      </c>
      <c r="C1684" s="119">
        <v>-137.8135</v>
      </c>
      <c r="D1684" s="118"/>
    </row>
    <row r="1685" spans="1:4">
      <c r="A1685" s="2">
        <v>132.97</v>
      </c>
      <c r="B1685" s="2">
        <v>149.725324297322</v>
      </c>
      <c r="C1685" s="119">
        <v>-130.21469999999999</v>
      </c>
      <c r="D1685" s="118"/>
    </row>
    <row r="1686" spans="1:4">
      <c r="A1686" s="2">
        <v>133.1</v>
      </c>
      <c r="B1686" s="2">
        <v>150.065886228636</v>
      </c>
      <c r="C1686" s="119">
        <v>-137.24565000000001</v>
      </c>
      <c r="D1686" s="118"/>
    </row>
    <row r="1687" spans="1:4">
      <c r="A1687" s="2">
        <v>133.21</v>
      </c>
      <c r="B1687" s="2">
        <v>150.354482502797</v>
      </c>
      <c r="C1687" s="119">
        <v>-139.54939999999999</v>
      </c>
      <c r="D1687" s="118"/>
    </row>
    <row r="1688" spans="1:4">
      <c r="A1688" s="2">
        <v>133.32</v>
      </c>
      <c r="B1688" s="2">
        <v>150.64357915372</v>
      </c>
      <c r="C1688" s="119">
        <v>-147.9153</v>
      </c>
      <c r="D1688" s="118"/>
    </row>
    <row r="1689" spans="1:4">
      <c r="A1689" s="2">
        <v>133.43</v>
      </c>
      <c r="B1689" s="2">
        <v>150.933175487912</v>
      </c>
      <c r="C1689" s="119">
        <v>-152.25110000000001</v>
      </c>
      <c r="D1689" s="118"/>
    </row>
    <row r="1690" spans="1:4">
      <c r="A1690" s="2">
        <v>133.54</v>
      </c>
      <c r="B1690" s="2">
        <v>151.223270811882</v>
      </c>
      <c r="C1690" s="119">
        <v>-148.71969999999999</v>
      </c>
      <c r="D1690" s="118"/>
    </row>
    <row r="1691" spans="1:4">
      <c r="A1691" s="2">
        <v>133.65</v>
      </c>
      <c r="B1691" s="2">
        <v>151.51386443213801</v>
      </c>
      <c r="C1691" s="119">
        <v>-158.54300000000001</v>
      </c>
      <c r="D1691" s="118"/>
    </row>
    <row r="1692" spans="1:4">
      <c r="A1692" s="2">
        <v>133.76</v>
      </c>
      <c r="B1692" s="2">
        <v>151.80485565518799</v>
      </c>
      <c r="C1692" s="119">
        <v>-150.07249999999999</v>
      </c>
      <c r="D1692" s="118"/>
    </row>
    <row r="1693" spans="1:4">
      <c r="A1693" s="2">
        <v>133.87</v>
      </c>
      <c r="B1693" s="2">
        <v>152.09644378754001</v>
      </c>
      <c r="C1693" s="119">
        <v>-147.50380000000001</v>
      </c>
      <c r="D1693" s="118"/>
    </row>
    <row r="1694" spans="1:4">
      <c r="A1694" s="2">
        <v>133.97999999999999</v>
      </c>
      <c r="B1694" s="2">
        <v>152.38842813570199</v>
      </c>
      <c r="C1694" s="119">
        <v>-142.5162</v>
      </c>
      <c r="D1694" s="118"/>
    </row>
    <row r="1695" spans="1:4">
      <c r="A1695" s="2">
        <v>134.09</v>
      </c>
      <c r="B1695" s="2">
        <v>152.68090800618299</v>
      </c>
      <c r="C1695" s="119">
        <v>-131.02440000000001</v>
      </c>
      <c r="D1695" s="118"/>
    </row>
    <row r="1696" spans="1:4">
      <c r="A1696" s="2">
        <v>134.19999999999999</v>
      </c>
      <c r="B1696" s="2">
        <v>152.973782705491</v>
      </c>
      <c r="C1696" s="119">
        <v>-155.21010000000001</v>
      </c>
      <c r="D1696" s="118"/>
    </row>
    <row r="1697" spans="1:4">
      <c r="A1697" s="2">
        <v>134.31</v>
      </c>
      <c r="B1697" s="2">
        <v>153.26725154013499</v>
      </c>
      <c r="C1697" s="119">
        <v>-152.15199999999999</v>
      </c>
      <c r="D1697" s="118"/>
    </row>
    <row r="1698" spans="1:4">
      <c r="A1698" s="2">
        <v>134.41999999999999</v>
      </c>
      <c r="B1698" s="2">
        <v>153.561113816621</v>
      </c>
      <c r="C1698" s="119">
        <v>-150.91839999999999</v>
      </c>
      <c r="D1698" s="118"/>
    </row>
    <row r="1699" spans="1:4">
      <c r="A1699" s="2">
        <v>134.53</v>
      </c>
      <c r="B1699" s="2">
        <v>153.85556884145899</v>
      </c>
      <c r="C1699" s="119">
        <v>-152.91630000000001</v>
      </c>
      <c r="D1699" s="118"/>
    </row>
    <row r="1700" spans="1:4">
      <c r="A1700" s="2">
        <v>134.63999999999999</v>
      </c>
      <c r="B1700" s="2">
        <v>154.15041592115699</v>
      </c>
      <c r="C1700" s="119">
        <v>-157.46190000000001</v>
      </c>
      <c r="D1700" s="118"/>
    </row>
    <row r="1701" spans="1:4">
      <c r="A1701" s="2">
        <v>134.75</v>
      </c>
      <c r="B1701" s="2">
        <v>154.445754362222</v>
      </c>
      <c r="C1701" s="119">
        <v>-146.63784999999999</v>
      </c>
      <c r="D1701" s="118"/>
    </row>
    <row r="1702" spans="1:4">
      <c r="A1702" s="2">
        <v>134.86000000000001</v>
      </c>
      <c r="B1702" s="2">
        <v>154.741483471164</v>
      </c>
      <c r="C1702" s="119">
        <v>-144.35145</v>
      </c>
      <c r="D1702" s="118"/>
    </row>
    <row r="1703" spans="1:4">
      <c r="A1703" s="2">
        <v>134.97</v>
      </c>
      <c r="B1703" s="2">
        <v>155.03780255448899</v>
      </c>
      <c r="C1703" s="119">
        <v>-150.7492</v>
      </c>
      <c r="D1703" s="118"/>
    </row>
    <row r="1704" spans="1:4">
      <c r="A1704" s="2">
        <v>135.08000000000001</v>
      </c>
      <c r="B1704" s="2">
        <v>155.33451091870799</v>
      </c>
      <c r="C1704" s="119">
        <v>-157.4554</v>
      </c>
      <c r="D1704" s="118"/>
    </row>
    <row r="1705" spans="1:4">
      <c r="A1705" s="2">
        <v>135.19</v>
      </c>
      <c r="B1705" s="2">
        <v>155.63170787032701</v>
      </c>
      <c r="C1705" s="119">
        <v>-155.16130000000001</v>
      </c>
      <c r="D1705" s="118"/>
    </row>
    <row r="1706" spans="1:4">
      <c r="A1706" s="2">
        <v>135.30000000000001</v>
      </c>
      <c r="B1706" s="2">
        <v>155.929492715854</v>
      </c>
      <c r="C1706" s="119">
        <v>-155.53729999999999</v>
      </c>
      <c r="D1706" s="118"/>
    </row>
    <row r="1707" spans="1:4">
      <c r="A1707" s="2">
        <v>135.41</v>
      </c>
      <c r="B1707" s="2">
        <v>156.22756476179899</v>
      </c>
      <c r="C1707" s="119">
        <v>-158.70015000000001</v>
      </c>
      <c r="D1707" s="118"/>
    </row>
    <row r="1708" spans="1:4">
      <c r="A1708" s="2">
        <v>135.52000000000001</v>
      </c>
      <c r="B1708" s="2">
        <v>156.52622331467001</v>
      </c>
      <c r="C1708" s="119">
        <v>-169.82300000000001</v>
      </c>
      <c r="D1708" s="118"/>
    </row>
    <row r="1709" spans="1:4">
      <c r="A1709" s="2">
        <v>135.63</v>
      </c>
      <c r="B1709" s="2">
        <v>156.82536768097299</v>
      </c>
      <c r="C1709" s="119">
        <v>-170.37180000000001</v>
      </c>
      <c r="D1709" s="118"/>
    </row>
    <row r="1710" spans="1:4">
      <c r="A1710" s="2">
        <v>135.74</v>
      </c>
      <c r="B1710" s="2">
        <v>157.12489716721899</v>
      </c>
      <c r="C1710" s="119">
        <v>-152.17590000000001</v>
      </c>
      <c r="D1710" s="118"/>
    </row>
    <row r="1711" spans="1:4">
      <c r="A1711" s="2">
        <v>135.85</v>
      </c>
      <c r="B1711" s="2">
        <v>157.42501107991399</v>
      </c>
      <c r="C1711" s="119">
        <v>-136.51300000000001</v>
      </c>
      <c r="D1711" s="118"/>
    </row>
    <row r="1712" spans="1:4">
      <c r="A1712" s="2">
        <v>135.96</v>
      </c>
      <c r="B1712" s="2">
        <v>157.72550872556701</v>
      </c>
      <c r="C1712" s="119">
        <v>-128.08170000000001</v>
      </c>
      <c r="D1712" s="118"/>
    </row>
    <row r="1713" spans="1:4">
      <c r="A1713" s="2">
        <v>136.07</v>
      </c>
      <c r="B1713" s="2">
        <v>158.02648941068699</v>
      </c>
      <c r="C1713" s="119">
        <v>-147.04265000000001</v>
      </c>
      <c r="D1713" s="118"/>
    </row>
    <row r="1714" spans="1:4">
      <c r="A1714" s="2">
        <v>136.18</v>
      </c>
      <c r="B1714" s="2">
        <v>158.32795244178101</v>
      </c>
      <c r="C1714" s="119">
        <v>-134.50385</v>
      </c>
      <c r="D1714" s="118"/>
    </row>
    <row r="1715" spans="1:4">
      <c r="A1715" s="2">
        <v>136.29</v>
      </c>
      <c r="B1715" s="2">
        <v>158.62989712535699</v>
      </c>
      <c r="C1715" s="119">
        <v>-144.60695000000001</v>
      </c>
      <c r="D1715" s="118"/>
    </row>
    <row r="1716" spans="1:4">
      <c r="A1716" s="2">
        <v>136.4</v>
      </c>
      <c r="B1716" s="2">
        <v>158.932322767925</v>
      </c>
      <c r="C1716" s="119">
        <v>-151.86085</v>
      </c>
      <c r="D1716" s="118"/>
    </row>
    <row r="1717" spans="1:4">
      <c r="A1717" s="2">
        <v>136.51</v>
      </c>
      <c r="B1717" s="2">
        <v>159.235128675992</v>
      </c>
      <c r="C1717" s="119">
        <v>-141.58394999999999</v>
      </c>
      <c r="D1717" s="118"/>
    </row>
    <row r="1718" spans="1:4">
      <c r="A1718" s="2">
        <v>136.62</v>
      </c>
      <c r="B1718" s="2">
        <v>159.53851415606599</v>
      </c>
      <c r="C1718" s="119">
        <v>-146.79325</v>
      </c>
      <c r="D1718" s="118"/>
    </row>
    <row r="1719" spans="1:4">
      <c r="A1719" s="2">
        <v>136.72999999999999</v>
      </c>
      <c r="B1719" s="2">
        <v>159.84227851465499</v>
      </c>
      <c r="C1719" s="119">
        <v>-142.55045000000001</v>
      </c>
      <c r="D1719" s="118"/>
    </row>
    <row r="1720" spans="1:4">
      <c r="A1720" s="2">
        <v>136.84</v>
      </c>
      <c r="B1720" s="2">
        <v>160.14652105826801</v>
      </c>
      <c r="C1720" s="119">
        <v>-142.19055</v>
      </c>
      <c r="D1720" s="118"/>
    </row>
    <row r="1721" spans="1:4">
      <c r="A1721" s="2">
        <v>136.94999999999999</v>
      </c>
      <c r="B1721" s="2">
        <v>160.45124109341299</v>
      </c>
      <c r="C1721" s="119">
        <v>-138.49725000000001</v>
      </c>
      <c r="D1721" s="118"/>
    </row>
    <row r="1722" spans="1:4">
      <c r="A1722" s="2">
        <v>137.06</v>
      </c>
      <c r="B1722" s="2">
        <v>160.75643792659801</v>
      </c>
      <c r="C1722" s="119">
        <v>-123.16445</v>
      </c>
      <c r="D1722" s="118"/>
    </row>
    <row r="1723" spans="1:4">
      <c r="A1723" s="2">
        <v>137.16999999999999</v>
      </c>
      <c r="B1723" s="2">
        <v>161.062110864331</v>
      </c>
      <c r="C1723" s="119">
        <v>-141.22004999999999</v>
      </c>
      <c r="D1723" s="118"/>
    </row>
    <row r="1724" spans="1:4">
      <c r="A1724" s="2">
        <v>137.28</v>
      </c>
      <c r="B1724" s="2">
        <v>161.36825921312101</v>
      </c>
      <c r="C1724" s="119">
        <v>-158.92750000000001</v>
      </c>
      <c r="D1724" s="118"/>
    </row>
    <row r="1725" spans="1:4">
      <c r="A1725" s="2">
        <v>137.38999999999999</v>
      </c>
      <c r="B1725" s="2">
        <v>161.67478227947501</v>
      </c>
      <c r="C1725" s="119">
        <v>-171.70679999999999</v>
      </c>
      <c r="D1725" s="118"/>
    </row>
    <row r="1726" spans="1:4">
      <c r="A1726" s="2">
        <v>137.5</v>
      </c>
      <c r="B1726" s="2">
        <v>161.981879369903</v>
      </c>
      <c r="C1726" s="119">
        <v>-174.0317</v>
      </c>
      <c r="D1726" s="118"/>
    </row>
    <row r="1727" spans="1:4">
      <c r="A1727" s="2">
        <v>137.61000000000001</v>
      </c>
      <c r="B1727" s="2">
        <v>162.28934979091099</v>
      </c>
      <c r="C1727" s="119">
        <v>-149.93989999999999</v>
      </c>
      <c r="D1727" s="118"/>
    </row>
    <row r="1728" spans="1:4">
      <c r="A1728" s="2">
        <v>137.72</v>
      </c>
      <c r="B1728" s="2">
        <v>162.597392849009</v>
      </c>
      <c r="C1728" s="119">
        <v>-148.85130000000001</v>
      </c>
      <c r="D1728" s="118"/>
    </row>
    <row r="1729" spans="1:4">
      <c r="A1729" s="2">
        <v>137.83000000000001</v>
      </c>
      <c r="B1729" s="2">
        <v>162.90580785070401</v>
      </c>
      <c r="C1729" s="119">
        <v>-152.0686</v>
      </c>
      <c r="D1729" s="118"/>
    </row>
    <row r="1730" spans="1:4">
      <c r="A1730" s="2">
        <v>137.94</v>
      </c>
      <c r="B1730" s="2">
        <v>163.21469410250501</v>
      </c>
      <c r="C1730" s="119">
        <v>-146.77889999999999</v>
      </c>
      <c r="D1730" s="118"/>
    </row>
    <row r="1731" spans="1:4">
      <c r="A1731" s="2">
        <v>138.05000000000001</v>
      </c>
      <c r="B1731" s="2">
        <v>163.52405091091899</v>
      </c>
      <c r="C1731" s="119">
        <v>-145.84559999999999</v>
      </c>
      <c r="D1731" s="118"/>
    </row>
    <row r="1732" spans="1:4">
      <c r="A1732" s="2">
        <v>138.16</v>
      </c>
      <c r="B1732" s="2">
        <v>163.83387758245601</v>
      </c>
      <c r="C1732" s="119">
        <v>-150.6883</v>
      </c>
      <c r="D1732" s="118"/>
    </row>
    <row r="1733" spans="1:4">
      <c r="A1733" s="2">
        <v>138.27000000000001</v>
      </c>
      <c r="B1733" s="2">
        <v>164.14417342362299</v>
      </c>
      <c r="C1733" s="119">
        <v>-150.99475000000001</v>
      </c>
      <c r="D1733" s="118"/>
    </row>
    <row r="1734" spans="1:4">
      <c r="A1734" s="2">
        <v>138.38</v>
      </c>
      <c r="B1734" s="2">
        <v>164.45493774092901</v>
      </c>
      <c r="C1734" s="119">
        <v>-147.36949999999999</v>
      </c>
      <c r="D1734" s="118"/>
    </row>
    <row r="1735" spans="1:4">
      <c r="A1735" s="2">
        <v>138.49</v>
      </c>
      <c r="B1735" s="2">
        <v>164.76606984088099</v>
      </c>
      <c r="C1735" s="119">
        <v>-144.3322</v>
      </c>
      <c r="D1735" s="118"/>
    </row>
    <row r="1736" spans="1:4">
      <c r="A1736" s="2">
        <v>138.62</v>
      </c>
      <c r="B1736" s="2">
        <v>165.13447934207699</v>
      </c>
      <c r="C1736" s="119">
        <v>-142.44964999999999</v>
      </c>
      <c r="D1736" s="118"/>
    </row>
    <row r="1737" spans="1:4">
      <c r="A1737" s="2">
        <v>138.72999999999999</v>
      </c>
      <c r="B1737" s="2">
        <v>165.446693287914</v>
      </c>
      <c r="C1737" s="119">
        <v>-144.68620000000001</v>
      </c>
      <c r="D1737" s="118"/>
    </row>
    <row r="1738" spans="1:4">
      <c r="A1738" s="2">
        <v>138.84</v>
      </c>
      <c r="B1738" s="2">
        <v>165.75937280983399</v>
      </c>
      <c r="C1738" s="119">
        <v>-149.93809999999999</v>
      </c>
      <c r="D1738" s="118"/>
    </row>
    <row r="1739" spans="1:4">
      <c r="A1739" s="2">
        <v>138.94999999999999</v>
      </c>
      <c r="B1739" s="2">
        <v>166.072417214344</v>
      </c>
      <c r="C1739" s="119">
        <v>-131.63024999999999</v>
      </c>
      <c r="D1739" s="118"/>
    </row>
    <row r="1740" spans="1:4">
      <c r="A1740" s="2">
        <v>139.06</v>
      </c>
      <c r="B1740" s="2">
        <v>166.386025807952</v>
      </c>
      <c r="C1740" s="119">
        <v>-142.64155</v>
      </c>
      <c r="D1740" s="118"/>
    </row>
    <row r="1741" spans="1:4">
      <c r="A1741" s="2">
        <v>139.15</v>
      </c>
      <c r="B1741" s="2">
        <v>166.642947040633</v>
      </c>
      <c r="C1741" s="119">
        <v>-164.61105000000001</v>
      </c>
      <c r="D1741" s="118"/>
    </row>
    <row r="1742" spans="1:4">
      <c r="A1742" s="2">
        <v>139.26</v>
      </c>
      <c r="B1742" s="2">
        <v>166.95733420134201</v>
      </c>
      <c r="C1742" s="119">
        <v>-159.40029999999999</v>
      </c>
      <c r="D1742" s="118"/>
    </row>
    <row r="1743" spans="1:4">
      <c r="A1743" s="2">
        <v>139.37</v>
      </c>
      <c r="B1743" s="2">
        <v>167.272183596763</v>
      </c>
      <c r="C1743" s="119">
        <v>-150.42949999999999</v>
      </c>
      <c r="D1743" s="118"/>
    </row>
    <row r="1744" spans="1:4">
      <c r="A1744" s="2">
        <v>139.47999999999999</v>
      </c>
      <c r="B1744" s="2">
        <v>167.587494533404</v>
      </c>
      <c r="C1744" s="119">
        <v>-150.9564</v>
      </c>
      <c r="D1744" s="118"/>
    </row>
    <row r="1745" spans="1:4">
      <c r="A1745" s="2">
        <v>139.59</v>
      </c>
      <c r="B1745" s="2">
        <v>167.90326631777401</v>
      </c>
      <c r="C1745" s="119">
        <v>-147.49437499999999</v>
      </c>
      <c r="D1745" s="118"/>
    </row>
    <row r="1746" spans="1:4">
      <c r="A1746" s="2">
        <v>139.69999999999999</v>
      </c>
      <c r="B1746" s="2">
        <v>168.21949825638001</v>
      </c>
      <c r="C1746" s="119">
        <v>-149.65315000000001</v>
      </c>
      <c r="D1746" s="118"/>
    </row>
    <row r="1747" spans="1:4">
      <c r="A1747" s="2">
        <v>139.81</v>
      </c>
      <c r="B1747" s="2">
        <v>168.53618965573199</v>
      </c>
      <c r="C1747" s="119">
        <v>-132.80565000000001</v>
      </c>
      <c r="D1747" s="118"/>
    </row>
    <row r="1748" spans="1:4">
      <c r="A1748" s="2">
        <v>139.91999999999999</v>
      </c>
      <c r="B1748" s="2">
        <v>168.85333982233701</v>
      </c>
      <c r="C1748" s="119">
        <v>-140.41877500000001</v>
      </c>
      <c r="D1748" s="118"/>
    </row>
    <row r="1749" spans="1:4">
      <c r="A1749" s="2">
        <v>140.03</v>
      </c>
      <c r="B1749" s="2">
        <v>169.17094806270401</v>
      </c>
      <c r="C1749" s="119">
        <v>-162.20464999999999</v>
      </c>
      <c r="D1749" s="118"/>
    </row>
    <row r="1750" spans="1:4">
      <c r="A1750" s="2">
        <v>140.13999999999999</v>
      </c>
      <c r="B1750" s="2">
        <v>169.48901368334</v>
      </c>
      <c r="C1750" s="119">
        <v>-151.98117500000001</v>
      </c>
      <c r="D1750" s="118"/>
    </row>
    <row r="1751" spans="1:4">
      <c r="A1751" s="2">
        <v>140.25</v>
      </c>
      <c r="B1751" s="2">
        <v>169.80753599075399</v>
      </c>
      <c r="C1751" s="119">
        <v>-150.0634</v>
      </c>
      <c r="D1751" s="118"/>
    </row>
    <row r="1752" spans="1:4">
      <c r="A1752" s="2">
        <v>140.36000000000001</v>
      </c>
      <c r="B1752" s="2">
        <v>170.12641429145401</v>
      </c>
      <c r="C1752" s="119">
        <v>-155.05289999999999</v>
      </c>
      <c r="D1752" s="118"/>
    </row>
    <row r="1753" spans="1:4">
      <c r="A1753" s="2">
        <v>140.47</v>
      </c>
      <c r="B1753" s="2">
        <v>170.445847891949</v>
      </c>
      <c r="C1753" s="119">
        <v>-139.13187500000001</v>
      </c>
      <c r="D1753" s="118"/>
    </row>
    <row r="1754" spans="1:4">
      <c r="A1754" s="2">
        <v>140.58000000000001</v>
      </c>
      <c r="B1754" s="2">
        <v>170.765736098746</v>
      </c>
      <c r="C1754" s="119">
        <v>-141.59784999999999</v>
      </c>
      <c r="D1754" s="118"/>
    </row>
    <row r="1755" spans="1:4">
      <c r="A1755" s="2">
        <v>140.69</v>
      </c>
      <c r="B1755" s="2">
        <v>171.085978218354</v>
      </c>
      <c r="C1755" s="119">
        <v>-154.40979999999999</v>
      </c>
      <c r="D1755" s="118"/>
    </row>
    <row r="1756" spans="1:4">
      <c r="A1756" s="2">
        <v>140.81</v>
      </c>
      <c r="B1756" s="2">
        <v>171.43594930227201</v>
      </c>
      <c r="C1756" s="119">
        <v>-148.25627499999999</v>
      </c>
      <c r="D1756" s="118"/>
    </row>
    <row r="1757" spans="1:4">
      <c r="A1757" s="2">
        <v>140.91999999999999</v>
      </c>
      <c r="B1757" s="2">
        <v>171.75712008953101</v>
      </c>
      <c r="C1757" s="119">
        <v>-148.983025</v>
      </c>
      <c r="D1757" s="118"/>
    </row>
    <row r="1758" spans="1:4">
      <c r="A1758" s="2">
        <v>141.03</v>
      </c>
      <c r="B1758" s="2">
        <v>172.07884264608001</v>
      </c>
      <c r="C1758" s="119">
        <v>-170.072575</v>
      </c>
      <c r="D1758" s="118"/>
    </row>
    <row r="1759" spans="1:4">
      <c r="A1759" s="2">
        <v>141.13999999999999</v>
      </c>
      <c r="B1759" s="2">
        <v>172.40101627842901</v>
      </c>
      <c r="C1759" s="119">
        <v>-160.9991</v>
      </c>
      <c r="D1759" s="118"/>
    </row>
    <row r="1760" spans="1:4">
      <c r="A1760" s="2">
        <v>141.25</v>
      </c>
      <c r="B1760" s="2">
        <v>172.723540293084</v>
      </c>
      <c r="C1760" s="119">
        <v>-143.40270000000001</v>
      </c>
      <c r="D1760" s="118"/>
    </row>
    <row r="1761" spans="1:4">
      <c r="A1761" s="2">
        <v>141.37</v>
      </c>
      <c r="B1761" s="2">
        <v>173.07600578143899</v>
      </c>
      <c r="C1761" s="119">
        <v>-131.88374999999999</v>
      </c>
      <c r="D1761" s="118"/>
    </row>
    <row r="1762" spans="1:4">
      <c r="A1762" s="2">
        <v>141.47999999999999</v>
      </c>
      <c r="B1762" s="2">
        <v>173.39965108178299</v>
      </c>
      <c r="C1762" s="119">
        <v>-151.05009999999999</v>
      </c>
      <c r="D1762" s="118"/>
    </row>
    <row r="1763" spans="1:4">
      <c r="A1763" s="2">
        <v>141.59</v>
      </c>
      <c r="B1763" s="2">
        <v>173.723744620914</v>
      </c>
      <c r="C1763" s="119">
        <v>-145.464675</v>
      </c>
      <c r="D1763" s="118"/>
    </row>
    <row r="1764" spans="1:4">
      <c r="A1764" s="2">
        <v>141.69999999999999</v>
      </c>
      <c r="B1764" s="2">
        <v>174.04838570534</v>
      </c>
      <c r="C1764" s="119">
        <v>-140.33285000000001</v>
      </c>
      <c r="D1764" s="118"/>
    </row>
    <row r="1765" spans="1:4">
      <c r="A1765" s="2">
        <v>141.81</v>
      </c>
      <c r="B1765" s="2">
        <v>174.373373641569</v>
      </c>
      <c r="C1765" s="119">
        <v>-149.55917500000001</v>
      </c>
      <c r="D1765" s="118"/>
    </row>
    <row r="1766" spans="1:4">
      <c r="A1766" s="2">
        <v>141.9</v>
      </c>
      <c r="B1766" s="2">
        <v>174.63960144088699</v>
      </c>
      <c r="C1766" s="119">
        <v>-149.28017500000001</v>
      </c>
      <c r="D1766" s="118"/>
    </row>
    <row r="1767" spans="1:4">
      <c r="A1767" s="2">
        <v>142.01</v>
      </c>
      <c r="B1767" s="2">
        <v>174.96533642186199</v>
      </c>
      <c r="C1767" s="119">
        <v>-145.33505</v>
      </c>
      <c r="D1767" s="118"/>
    </row>
    <row r="1768" spans="1:4">
      <c r="A1768" s="2">
        <v>142.12</v>
      </c>
      <c r="B1768" s="2">
        <v>175.29161630025399</v>
      </c>
      <c r="C1768" s="119">
        <v>-141.4374</v>
      </c>
      <c r="D1768" s="118"/>
    </row>
    <row r="1769" spans="1:4">
      <c r="A1769" s="2">
        <v>142.22999999999999</v>
      </c>
      <c r="B1769" s="2">
        <v>175.618340382572</v>
      </c>
      <c r="C1769" s="119">
        <v>-135.3477</v>
      </c>
      <c r="D1769" s="118"/>
    </row>
    <row r="1770" spans="1:4">
      <c r="A1770" s="2">
        <v>142.34</v>
      </c>
      <c r="B1770" s="2">
        <v>175.94550797532401</v>
      </c>
      <c r="C1770" s="119">
        <v>-160.710825</v>
      </c>
      <c r="D1770" s="118"/>
    </row>
    <row r="1771" spans="1:4">
      <c r="A1771" s="2">
        <v>142.44999999999999</v>
      </c>
      <c r="B1771" s="2">
        <v>176.27301838501799</v>
      </c>
      <c r="C1771" s="119">
        <v>-155.70897500000001</v>
      </c>
      <c r="D1771" s="118"/>
    </row>
    <row r="1772" spans="1:4">
      <c r="A1772" s="2">
        <v>142.56</v>
      </c>
      <c r="B1772" s="2">
        <v>176.60107091816101</v>
      </c>
      <c r="C1772" s="119">
        <v>-163.18350000000001</v>
      </c>
      <c r="D1772" s="118"/>
    </row>
    <row r="1773" spans="1:4">
      <c r="A1773" s="2">
        <v>142.66999999999999</v>
      </c>
      <c r="B1773" s="2">
        <v>176.92956488126299</v>
      </c>
      <c r="C1773" s="119">
        <v>-139.13027500000001</v>
      </c>
      <c r="D1773" s="118"/>
    </row>
    <row r="1774" spans="1:4">
      <c r="A1774" s="2">
        <v>142.78</v>
      </c>
      <c r="B1774" s="2">
        <v>177.25849958083199</v>
      </c>
      <c r="C1774" s="119">
        <v>-132.82685000000001</v>
      </c>
      <c r="D1774" s="118"/>
    </row>
    <row r="1775" spans="1:4">
      <c r="A1775" s="2">
        <v>142.88999999999999</v>
      </c>
      <c r="B1775" s="2">
        <v>177.58787432337499</v>
      </c>
      <c r="C1775" s="119">
        <v>-155.02170000000001</v>
      </c>
      <c r="D1775" s="118"/>
    </row>
    <row r="1776" spans="1:4">
      <c r="A1776" s="2">
        <v>143</v>
      </c>
      <c r="B1776" s="2">
        <v>177.91768841539999</v>
      </c>
      <c r="C1776" s="119">
        <v>-167.07887500000001</v>
      </c>
      <c r="D1776" s="118"/>
    </row>
    <row r="1777" spans="1:4">
      <c r="A1777" s="2">
        <v>143.11000000000001</v>
      </c>
      <c r="B1777" s="2">
        <v>178.24794116341701</v>
      </c>
      <c r="C1777" s="119">
        <v>-150.4178</v>
      </c>
      <c r="D1777" s="118"/>
    </row>
    <row r="1778" spans="1:4">
      <c r="A1778" s="2">
        <v>143.22</v>
      </c>
      <c r="B1778" s="2">
        <v>178.578631873934</v>
      </c>
      <c r="C1778" s="119">
        <v>-135.088325</v>
      </c>
      <c r="D1778" s="118"/>
    </row>
    <row r="1779" spans="1:4">
      <c r="A1779" s="2">
        <v>143.33000000000001</v>
      </c>
      <c r="B1779" s="2">
        <v>178.90975985345699</v>
      </c>
      <c r="C1779" s="119">
        <v>-157.67230000000001</v>
      </c>
      <c r="D1779" s="118"/>
    </row>
    <row r="1780" spans="1:4">
      <c r="A1780" s="2">
        <v>143.44</v>
      </c>
      <c r="B1780" s="2">
        <v>179.24132440849701</v>
      </c>
      <c r="C1780" s="119">
        <v>-158.15129999999999</v>
      </c>
      <c r="D1780" s="118"/>
    </row>
    <row r="1781" spans="1:4">
      <c r="A1781" s="2">
        <v>143.55000000000001</v>
      </c>
      <c r="B1781" s="2">
        <v>179.57332484555999</v>
      </c>
      <c r="C1781" s="119">
        <v>-149.73724999999999</v>
      </c>
      <c r="D1781" s="118"/>
    </row>
    <row r="1782" spans="1:4">
      <c r="A1782" s="2">
        <v>143.66</v>
      </c>
      <c r="B1782" s="2">
        <v>179.90576047115499</v>
      </c>
      <c r="C1782" s="119">
        <v>-140.51102499999999</v>
      </c>
      <c r="D1782" s="118"/>
    </row>
    <row r="1783" spans="1:4">
      <c r="A1783" s="2">
        <v>143.77000000000001</v>
      </c>
      <c r="B1783" s="2">
        <v>180.23863059179101</v>
      </c>
      <c r="C1783" s="119">
        <v>-145.10423333333301</v>
      </c>
      <c r="D1783" s="118"/>
    </row>
    <row r="1784" spans="1:4">
      <c r="A1784" s="2">
        <v>143.99</v>
      </c>
      <c r="B1784" s="2">
        <v>180.90567154421601</v>
      </c>
      <c r="C1784" s="119">
        <v>-151.741725</v>
      </c>
      <c r="D1784" s="118"/>
    </row>
    <row r="1785" spans="1:4">
      <c r="A1785" s="2">
        <v>144.1</v>
      </c>
      <c r="B1785" s="2">
        <v>181.23994098902099</v>
      </c>
      <c r="C1785" s="119">
        <v>-129.499875</v>
      </c>
      <c r="D1785" s="118"/>
    </row>
    <row r="1786" spans="1:4">
      <c r="A1786" s="2">
        <v>144.21</v>
      </c>
      <c r="B1786" s="2">
        <v>181.5745421549</v>
      </c>
      <c r="C1786" s="119">
        <v>-132.06045</v>
      </c>
      <c r="D1786" s="118"/>
    </row>
    <row r="1787" spans="1:4">
      <c r="A1787" s="2">
        <v>144.32</v>
      </c>
      <c r="B1787" s="2">
        <v>181.90967434836</v>
      </c>
      <c r="C1787" s="119">
        <v>-140.619775</v>
      </c>
      <c r="D1787" s="118"/>
    </row>
    <row r="1788" spans="1:4">
      <c r="A1788" s="2">
        <v>144.43</v>
      </c>
      <c r="B1788" s="2">
        <v>182.245136875909</v>
      </c>
      <c r="C1788" s="119">
        <v>-126.234925</v>
      </c>
      <c r="D1788" s="118"/>
    </row>
    <row r="1789" spans="1:4">
      <c r="A1789" s="2">
        <v>144.54</v>
      </c>
      <c r="B1789" s="2">
        <v>182.58112904405601</v>
      </c>
      <c r="C1789" s="119">
        <v>-135.74103333333301</v>
      </c>
      <c r="D1789" s="118"/>
    </row>
    <row r="1790" spans="1:4">
      <c r="A1790" s="2">
        <v>144.65</v>
      </c>
      <c r="B1790" s="2">
        <v>182.917450159309</v>
      </c>
      <c r="C1790" s="119">
        <v>-153.24619999999999</v>
      </c>
      <c r="D1790" s="118"/>
    </row>
    <row r="1791" spans="1:4">
      <c r="A1791" s="2">
        <v>144.76</v>
      </c>
      <c r="B1791" s="2">
        <v>183.25429952817601</v>
      </c>
      <c r="C1791" s="119">
        <v>-145.60566666666699</v>
      </c>
      <c r="D1791" s="118"/>
    </row>
    <row r="1792" spans="1:4">
      <c r="A1792" s="2">
        <v>144.87</v>
      </c>
      <c r="B1792" s="2">
        <v>183.59157645716499</v>
      </c>
      <c r="C1792" s="119">
        <v>-149.696766666667</v>
      </c>
      <c r="D1792" s="118"/>
    </row>
    <row r="1793" spans="1:4">
      <c r="A1793" s="2">
        <v>144.97999999999999</v>
      </c>
      <c r="B1793" s="2">
        <v>183.92928025278499</v>
      </c>
      <c r="C1793" s="119">
        <v>-140.64083333333301</v>
      </c>
      <c r="D1793" s="118"/>
    </row>
    <row r="1794" spans="1:4">
      <c r="A1794" s="2">
        <v>145.09</v>
      </c>
      <c r="B1794" s="2">
        <v>184.267410221544</v>
      </c>
      <c r="C1794" s="119">
        <v>-138.27959999999999</v>
      </c>
      <c r="D1794" s="118"/>
    </row>
    <row r="1795" spans="1:4">
      <c r="A1795" s="2">
        <v>145.19999999999999</v>
      </c>
      <c r="B1795" s="2">
        <v>184.605965669949</v>
      </c>
      <c r="C1795" s="119">
        <v>-145.1977</v>
      </c>
      <c r="D1795" s="118"/>
    </row>
    <row r="1796" spans="1:4">
      <c r="A1796" s="2">
        <v>145.31</v>
      </c>
      <c r="B1796" s="2">
        <v>184.94494590450901</v>
      </c>
      <c r="C1796" s="119">
        <v>-156.68156666666701</v>
      </c>
      <c r="D1796" s="118"/>
    </row>
    <row r="1797" spans="1:4">
      <c r="A1797" s="2">
        <v>145.41999999999999</v>
      </c>
      <c r="B1797" s="2">
        <v>185.28435023173299</v>
      </c>
      <c r="C1797" s="119">
        <v>-145.49369999999999</v>
      </c>
      <c r="D1797" s="118"/>
    </row>
    <row r="1798" spans="1:4">
      <c r="A1798" s="2">
        <v>145.53</v>
      </c>
      <c r="B1798" s="2">
        <v>185.624177958128</v>
      </c>
      <c r="C1798" s="119">
        <v>-148.34805</v>
      </c>
      <c r="D1798" s="118"/>
    </row>
    <row r="1799" spans="1:4">
      <c r="A1799" s="2">
        <v>145.63999999999999</v>
      </c>
      <c r="B1799" s="2">
        <v>185.96452839020299</v>
      </c>
      <c r="C1799" s="119">
        <v>-149.44475</v>
      </c>
      <c r="D1799" s="118"/>
    </row>
    <row r="1800" spans="1:4">
      <c r="A1800" s="2">
        <v>145.75</v>
      </c>
      <c r="B1800" s="2">
        <v>186.30520083446501</v>
      </c>
      <c r="C1800" s="119">
        <v>-139.64816666666701</v>
      </c>
      <c r="D1800" s="118"/>
    </row>
    <row r="1801" spans="1:4">
      <c r="A1801" s="2">
        <v>145.86000000000001</v>
      </c>
      <c r="B1801" s="2">
        <v>186.64639459742401</v>
      </c>
      <c r="C1801" s="119">
        <v>-150.86983333333299</v>
      </c>
      <c r="D1801" s="118"/>
    </row>
    <row r="1802" spans="1:4">
      <c r="A1802" s="2">
        <v>145.97</v>
      </c>
      <c r="B1802" s="2">
        <v>186.98790898558701</v>
      </c>
      <c r="C1802" s="119">
        <v>-162.44390000000001</v>
      </c>
      <c r="D1802" s="118"/>
    </row>
    <row r="1803" spans="1:4">
      <c r="A1803" s="2">
        <v>146.08000000000001</v>
      </c>
      <c r="B1803" s="2">
        <v>187.329943305462</v>
      </c>
      <c r="C1803" s="119">
        <v>-153.6574</v>
      </c>
      <c r="D1803" s="118"/>
    </row>
    <row r="1804" spans="1:4">
      <c r="A1804" s="2">
        <v>146.19</v>
      </c>
      <c r="B1804" s="2">
        <v>187.67239686355799</v>
      </c>
      <c r="C1804" s="119">
        <v>-144.6267</v>
      </c>
      <c r="D1804" s="118"/>
    </row>
    <row r="1805" spans="1:4">
      <c r="A1805" s="2">
        <v>146.30000000000001</v>
      </c>
      <c r="B1805" s="2">
        <v>188.01526896638299</v>
      </c>
      <c r="C1805" s="119">
        <v>-136.61683333333301</v>
      </c>
      <c r="D1805" s="118"/>
    </row>
    <row r="1806" spans="1:4">
      <c r="A1806" s="2">
        <v>146.41</v>
      </c>
      <c r="B1806" s="2">
        <v>188.35855892044501</v>
      </c>
      <c r="C1806" s="119">
        <v>-141.9675</v>
      </c>
      <c r="D1806" s="118"/>
    </row>
    <row r="1807" spans="1:4">
      <c r="A1807" s="2">
        <v>146.52000000000001</v>
      </c>
      <c r="B1807" s="2">
        <v>188.702366032253</v>
      </c>
      <c r="C1807" s="119">
        <v>-125.0446</v>
      </c>
      <c r="D1807" s="118"/>
    </row>
    <row r="1808" spans="1:4">
      <c r="A1808" s="2">
        <v>146.63</v>
      </c>
      <c r="B1808" s="2">
        <v>189.04648960831301</v>
      </c>
      <c r="C1808" s="119">
        <v>-138.18106666666699</v>
      </c>
      <c r="D1808" s="118"/>
    </row>
    <row r="1809" spans="1:4">
      <c r="A1809" s="2">
        <v>146.74</v>
      </c>
      <c r="B1809" s="2">
        <v>189.391128955136</v>
      </c>
      <c r="C1809" s="119">
        <v>-127.180033333333</v>
      </c>
      <c r="D1809" s="118"/>
    </row>
    <row r="1810" spans="1:4">
      <c r="A1810" s="2">
        <v>146.85</v>
      </c>
      <c r="B1810" s="2">
        <v>189.73608337922801</v>
      </c>
      <c r="C1810" s="119">
        <v>-159.67963333333299</v>
      </c>
      <c r="D1810" s="118"/>
    </row>
    <row r="1811" spans="1:4">
      <c r="A1811" s="2">
        <v>146.96</v>
      </c>
      <c r="B1811" s="2">
        <v>190.081552187098</v>
      </c>
      <c r="C1811" s="119">
        <v>-150.40113333333301</v>
      </c>
      <c r="D1811" s="118"/>
    </row>
    <row r="1812" spans="1:4">
      <c r="A1812" s="2">
        <v>147.07</v>
      </c>
      <c r="B1812" s="2">
        <v>190.42743468525501</v>
      </c>
      <c r="C1812" s="119">
        <v>-133.38706666666701</v>
      </c>
      <c r="D1812" s="118"/>
    </row>
    <row r="1813" spans="1:4">
      <c r="A1813" s="2">
        <v>147.18</v>
      </c>
      <c r="B1813" s="2">
        <v>190.773730180206</v>
      </c>
      <c r="C1813" s="119">
        <v>-144.451766666667</v>
      </c>
      <c r="D1813" s="118"/>
    </row>
    <row r="1814" spans="1:4">
      <c r="A1814" s="2">
        <v>147.29</v>
      </c>
      <c r="B1814" s="2">
        <v>191.12043797845999</v>
      </c>
      <c r="C1814" s="119">
        <v>-131.59993333333301</v>
      </c>
      <c r="D1814" s="118"/>
    </row>
    <row r="1815" spans="1:4">
      <c r="A1815" s="2">
        <v>147.4</v>
      </c>
      <c r="B1815" s="2">
        <v>191.46755738652499</v>
      </c>
      <c r="C1815" s="119">
        <v>-110.994666666667</v>
      </c>
      <c r="D1815" s="118"/>
    </row>
    <row r="1816" spans="1:4">
      <c r="A1816" s="2">
        <v>147.51</v>
      </c>
      <c r="B1816" s="2">
        <v>191.81518771090799</v>
      </c>
      <c r="C1816" s="119">
        <v>-133.89373333333299</v>
      </c>
      <c r="D1816" s="118"/>
    </row>
    <row r="1817" spans="1:4">
      <c r="A1817" s="2">
        <v>147.62</v>
      </c>
      <c r="B1817" s="2">
        <v>192.16322825811901</v>
      </c>
      <c r="C1817" s="119">
        <v>-144.18279999999999</v>
      </c>
      <c r="D1817" s="118"/>
    </row>
    <row r="1818" spans="1:4">
      <c r="A1818" s="2">
        <v>147.72999999999999</v>
      </c>
      <c r="B1818" s="2">
        <v>192.51157833466601</v>
      </c>
      <c r="C1818" s="119">
        <v>-138.95633333333299</v>
      </c>
      <c r="D1818" s="118"/>
    </row>
    <row r="1819" spans="1:4">
      <c r="A1819" s="2">
        <v>147.84</v>
      </c>
      <c r="B1819" s="2">
        <v>192.86043724705601</v>
      </c>
      <c r="C1819" s="119">
        <v>-140.869666666667</v>
      </c>
      <c r="D1819" s="118"/>
    </row>
    <row r="1820" spans="1:4">
      <c r="A1820" s="2">
        <v>147.94999999999999</v>
      </c>
      <c r="B1820" s="2">
        <v>193.20970430179801</v>
      </c>
      <c r="C1820" s="119">
        <v>-146.10140000000001</v>
      </c>
      <c r="D1820" s="118"/>
    </row>
    <row r="1821" spans="1:4">
      <c r="A1821" s="2">
        <v>148.06</v>
      </c>
      <c r="B1821" s="2">
        <v>193.5594788054</v>
      </c>
      <c r="C1821" s="119">
        <v>-141.10749999999999</v>
      </c>
      <c r="D1821" s="118"/>
    </row>
    <row r="1822" spans="1:4">
      <c r="A1822" s="2">
        <v>148.16999999999999</v>
      </c>
      <c r="B1822" s="2">
        <v>193.90956006437</v>
      </c>
      <c r="C1822" s="119">
        <v>-147.85636666666699</v>
      </c>
      <c r="D1822" s="118"/>
    </row>
    <row r="1823" spans="1:4">
      <c r="A1823" s="2">
        <v>148.28</v>
      </c>
      <c r="B1823" s="2">
        <v>194.26014738521701</v>
      </c>
      <c r="C1823" s="119">
        <v>-143.051066666667</v>
      </c>
      <c r="D1823" s="118"/>
    </row>
    <row r="1824" spans="1:4">
      <c r="A1824" s="2">
        <v>148.38999999999999</v>
      </c>
      <c r="B1824" s="2">
        <v>194.611040074448</v>
      </c>
      <c r="C1824" s="119">
        <v>-168.508466666667</v>
      </c>
      <c r="D1824" s="118"/>
    </row>
    <row r="1825" spans="1:4">
      <c r="A1825" s="2">
        <v>148.5</v>
      </c>
      <c r="B1825" s="2">
        <v>194.96243743857301</v>
      </c>
      <c r="C1825" s="119">
        <v>-194.921333333333</v>
      </c>
      <c r="D1825" s="118"/>
    </row>
    <row r="1826" spans="1:4">
      <c r="A1826" s="2">
        <v>148.61000000000001</v>
      </c>
      <c r="B1826" s="2">
        <v>195.31423878409799</v>
      </c>
      <c r="C1826" s="119">
        <v>-164.17286666666701</v>
      </c>
      <c r="D1826" s="118"/>
    </row>
    <row r="1827" spans="1:4">
      <c r="A1827" s="2">
        <v>148.72</v>
      </c>
      <c r="B1827" s="2">
        <v>195.66654341753201</v>
      </c>
      <c r="C1827" s="119">
        <v>-155.76286666666701</v>
      </c>
      <c r="D1827" s="118"/>
    </row>
    <row r="1828" spans="1:4">
      <c r="A1828" s="2">
        <v>148.83000000000001</v>
      </c>
      <c r="B1828" s="2">
        <v>196.019150645385</v>
      </c>
      <c r="C1828" s="119">
        <v>-159.82836666666699</v>
      </c>
      <c r="D1828" s="118"/>
    </row>
    <row r="1829" spans="1:4">
      <c r="A1829" s="2">
        <v>148.94</v>
      </c>
      <c r="B1829" s="2">
        <v>196.37225977416199</v>
      </c>
      <c r="C1829" s="119">
        <v>-162.12620000000001</v>
      </c>
      <c r="D1829" s="118"/>
    </row>
    <row r="1830" spans="1:4">
      <c r="A1830" s="2">
        <v>149.03</v>
      </c>
      <c r="B1830" s="2">
        <v>196.66143511466399</v>
      </c>
      <c r="C1830" s="119">
        <v>-133.14963333333299</v>
      </c>
      <c r="D1830" s="118"/>
    </row>
    <row r="1831" spans="1:4">
      <c r="A1831" s="2">
        <v>149.13999999999999</v>
      </c>
      <c r="B1831" s="2">
        <v>197.01520955932</v>
      </c>
      <c r="C1831" s="119">
        <v>-141.36680000000001</v>
      </c>
      <c r="D1831" s="118"/>
    </row>
    <row r="1832" spans="1:4">
      <c r="A1832" s="2">
        <v>149.25</v>
      </c>
      <c r="B1832" s="2">
        <v>197.36948395051499</v>
      </c>
      <c r="C1832" s="119">
        <v>-150.31936666666701</v>
      </c>
      <c r="D1832" s="118"/>
    </row>
    <row r="1833" spans="1:4">
      <c r="A1833" s="2">
        <v>149.36000000000001</v>
      </c>
      <c r="B1833" s="2">
        <v>197.724157594758</v>
      </c>
      <c r="C1833" s="119">
        <v>-141.29243333333301</v>
      </c>
      <c r="D1833" s="118"/>
    </row>
    <row r="1834" spans="1:4">
      <c r="A1834" s="2">
        <v>149.47</v>
      </c>
      <c r="B1834" s="2">
        <v>198.07922979855701</v>
      </c>
      <c r="C1834" s="119">
        <v>-145.89320000000001</v>
      </c>
      <c r="D1834" s="118"/>
    </row>
    <row r="1835" spans="1:4">
      <c r="A1835" s="2">
        <v>149.58000000000001</v>
      </c>
      <c r="B1835" s="2">
        <v>198.43479986841999</v>
      </c>
      <c r="C1835" s="119">
        <v>-155.951766666667</v>
      </c>
      <c r="D1835" s="118"/>
    </row>
    <row r="1836" spans="1:4">
      <c r="A1836" s="2">
        <v>149.69</v>
      </c>
      <c r="B1836" s="2">
        <v>198.79066711085599</v>
      </c>
      <c r="C1836" s="119">
        <v>-161.91396666666699</v>
      </c>
      <c r="D1836" s="118"/>
    </row>
    <row r="1837" spans="1:4">
      <c r="A1837" s="2">
        <v>149.80000000000001</v>
      </c>
      <c r="B1837" s="2">
        <v>199.147030832372</v>
      </c>
      <c r="C1837" s="119">
        <v>-152.81166666666701</v>
      </c>
      <c r="D1837" s="118"/>
    </row>
    <row r="1838" spans="1:4">
      <c r="A1838" s="2">
        <v>149.91</v>
      </c>
      <c r="B1838" s="2">
        <v>199.50379033947701</v>
      </c>
      <c r="C1838" s="119">
        <v>-148.24963333333301</v>
      </c>
      <c r="D1838" s="118"/>
    </row>
    <row r="1839" spans="1:4">
      <c r="A1839" s="2">
        <v>150.02000000000001</v>
      </c>
      <c r="B1839" s="2">
        <v>199.86104493868001</v>
      </c>
      <c r="C1839" s="119">
        <v>-147.573266666667</v>
      </c>
      <c r="D1839" s="118"/>
    </row>
    <row r="1840" spans="1:4">
      <c r="A1840" s="2">
        <v>150.13</v>
      </c>
      <c r="B1840" s="2">
        <v>200.218593936487</v>
      </c>
      <c r="C1840" s="119">
        <v>-128.4675</v>
      </c>
      <c r="D1840" s="118"/>
    </row>
    <row r="1841" spans="1:4">
      <c r="A1841" s="2">
        <v>150.24</v>
      </c>
      <c r="B1841" s="2">
        <v>200.576636639409</v>
      </c>
      <c r="C1841" s="119">
        <v>-113.888633333333</v>
      </c>
      <c r="D1841" s="118"/>
    </row>
    <row r="1842" spans="1:4">
      <c r="A1842" s="2">
        <v>150.35</v>
      </c>
      <c r="B1842" s="2">
        <v>200.935072353951</v>
      </c>
      <c r="C1842" s="119">
        <v>-117.97046666666699</v>
      </c>
      <c r="D1842" s="118"/>
    </row>
    <row r="1843" spans="1:4">
      <c r="A1843" s="2">
        <v>150.46</v>
      </c>
      <c r="B1843" s="2">
        <v>201.29390038662399</v>
      </c>
      <c r="C1843" s="119">
        <v>-121.62416666666699</v>
      </c>
      <c r="D1843" s="118"/>
    </row>
    <row r="1844" spans="1:4">
      <c r="A1844" s="2">
        <v>150.57</v>
      </c>
      <c r="B1844" s="2">
        <v>201.65312004393499</v>
      </c>
      <c r="C1844" s="119">
        <v>-131.32900000000001</v>
      </c>
      <c r="D1844" s="118"/>
    </row>
    <row r="1845" spans="1:4">
      <c r="A1845" s="2">
        <v>150.68</v>
      </c>
      <c r="B1845" s="2">
        <v>202.012830632392</v>
      </c>
      <c r="C1845" s="119">
        <v>-140.65729999999999</v>
      </c>
      <c r="D1845" s="118"/>
    </row>
    <row r="1846" spans="1:4">
      <c r="A1846" s="2">
        <v>150.79</v>
      </c>
      <c r="B1846" s="2">
        <v>202.37283145850401</v>
      </c>
      <c r="C1846" s="119">
        <v>-158.78583333333299</v>
      </c>
      <c r="D1846" s="118"/>
    </row>
    <row r="1847" spans="1:4">
      <c r="A1847" s="2">
        <v>150.9</v>
      </c>
      <c r="B1847" s="2">
        <v>202.73342182877801</v>
      </c>
      <c r="C1847" s="119">
        <v>-172.24446666666699</v>
      </c>
      <c r="D1847" s="118"/>
    </row>
    <row r="1848" spans="1:4">
      <c r="A1848" s="2">
        <v>151.01</v>
      </c>
      <c r="B1848" s="2">
        <v>203.09430104972299</v>
      </c>
      <c r="C1848" s="119">
        <v>-171.4879</v>
      </c>
      <c r="D1848" s="118"/>
    </row>
    <row r="1849" spans="1:4">
      <c r="A1849" s="2">
        <v>151.12</v>
      </c>
      <c r="B1849" s="2">
        <v>203.45556842784799</v>
      </c>
      <c r="C1849" s="119">
        <v>-151.642866666667</v>
      </c>
      <c r="D1849" s="118"/>
    </row>
    <row r="1850" spans="1:4">
      <c r="A1850" s="2">
        <v>151.25</v>
      </c>
      <c r="B1850" s="2">
        <v>203.88316241834599</v>
      </c>
      <c r="C1850" s="119">
        <v>-144.00829999999999</v>
      </c>
      <c r="D1850" s="118"/>
    </row>
    <row r="1851" spans="1:4">
      <c r="A1851" s="2">
        <v>151.36000000000001</v>
      </c>
      <c r="B1851" s="2">
        <v>204.24533791406299</v>
      </c>
      <c r="C1851" s="119">
        <v>-144.631766666667</v>
      </c>
      <c r="D1851" s="118"/>
    </row>
    <row r="1852" spans="1:4">
      <c r="A1852" s="2">
        <v>151.47</v>
      </c>
      <c r="B1852" s="2">
        <v>204.60799936039399</v>
      </c>
      <c r="C1852" s="119">
        <v>-156.24303333333299</v>
      </c>
      <c r="D1852" s="118"/>
    </row>
    <row r="1853" spans="1:4">
      <c r="A1853" s="2">
        <v>151.58000000000001</v>
      </c>
      <c r="B1853" s="2">
        <v>204.97104606384801</v>
      </c>
      <c r="C1853" s="119">
        <v>-150.14766666666699</v>
      </c>
      <c r="D1853" s="118"/>
    </row>
    <row r="1854" spans="1:4">
      <c r="A1854" s="2">
        <v>151.69</v>
      </c>
      <c r="B1854" s="2">
        <v>205.334477330932</v>
      </c>
      <c r="C1854" s="119">
        <v>-155.66659999999999</v>
      </c>
      <c r="D1854" s="118"/>
    </row>
    <row r="1855" spans="1:4">
      <c r="A1855" s="2">
        <v>151.80000000000001</v>
      </c>
      <c r="B1855" s="2">
        <v>205.69839246815599</v>
      </c>
      <c r="C1855" s="119">
        <v>-148.6729</v>
      </c>
      <c r="D1855" s="118"/>
    </row>
    <row r="1856" spans="1:4">
      <c r="A1856" s="2">
        <v>151.91</v>
      </c>
      <c r="B1856" s="2">
        <v>206.06269078202601</v>
      </c>
      <c r="C1856" s="119">
        <v>-142.2775</v>
      </c>
      <c r="D1856" s="118"/>
    </row>
    <row r="1857" spans="1:4">
      <c r="A1857" s="2">
        <v>152.02000000000001</v>
      </c>
      <c r="B1857" s="2">
        <v>206.42737157905199</v>
      </c>
      <c r="C1857" s="119">
        <v>-139.52486666666701</v>
      </c>
      <c r="D1857" s="118"/>
    </row>
    <row r="1858" spans="1:4">
      <c r="A1858" s="2">
        <v>152.13</v>
      </c>
      <c r="B1858" s="2">
        <v>206.79243416574101</v>
      </c>
      <c r="C1858" s="119">
        <v>-140.24074999999999</v>
      </c>
      <c r="D1858" s="118"/>
    </row>
    <row r="1859" spans="1:4">
      <c r="A1859" s="2">
        <v>152.24</v>
      </c>
      <c r="B1859" s="2">
        <v>207.15797784860101</v>
      </c>
      <c r="C1859" s="119">
        <v>-146.79910000000001</v>
      </c>
      <c r="D1859" s="118"/>
    </row>
    <row r="1860" spans="1:4">
      <c r="A1860" s="2">
        <v>152.35</v>
      </c>
      <c r="B1860" s="2">
        <v>207.523901934142</v>
      </c>
      <c r="C1860" s="119">
        <v>-144.5461</v>
      </c>
      <c r="D1860" s="118"/>
    </row>
    <row r="1861" spans="1:4">
      <c r="A1861" s="2">
        <v>152.46</v>
      </c>
      <c r="B1861" s="2">
        <v>207.890205728871</v>
      </c>
      <c r="C1861" s="119">
        <v>-149.56866666666701</v>
      </c>
      <c r="D1861" s="118"/>
    </row>
    <row r="1862" spans="1:4">
      <c r="A1862" s="2">
        <v>152.57</v>
      </c>
      <c r="B1862" s="2">
        <v>208.25688853929501</v>
      </c>
      <c r="C1862" s="119">
        <v>-157.905233333333</v>
      </c>
      <c r="D1862" s="118"/>
    </row>
    <row r="1863" spans="1:4">
      <c r="A1863" s="2">
        <v>152.68</v>
      </c>
      <c r="B1863" s="2">
        <v>208.62404967192501</v>
      </c>
      <c r="C1863" s="119">
        <v>-163.665066666667</v>
      </c>
      <c r="D1863" s="118"/>
    </row>
    <row r="1864" spans="1:4">
      <c r="A1864" s="2">
        <v>152.79</v>
      </c>
      <c r="B1864" s="2">
        <v>208.991588433267</v>
      </c>
      <c r="C1864" s="119">
        <v>-143.874233333333</v>
      </c>
      <c r="D1864" s="118"/>
    </row>
    <row r="1865" spans="1:4">
      <c r="A1865" s="2">
        <v>152.9</v>
      </c>
      <c r="B1865" s="2">
        <v>209.35960412982999</v>
      </c>
      <c r="C1865" s="119">
        <v>-137.18803333333301</v>
      </c>
      <c r="D1865" s="118"/>
    </row>
    <row r="1866" spans="1:4">
      <c r="A1866" s="2">
        <v>153.01</v>
      </c>
      <c r="B1866" s="2">
        <v>209.72789606812199</v>
      </c>
      <c r="C1866" s="119">
        <v>-137.98283333333299</v>
      </c>
      <c r="D1866" s="118"/>
    </row>
    <row r="1867" spans="1:4">
      <c r="A1867" s="2">
        <v>153.12</v>
      </c>
      <c r="B1867" s="2">
        <v>210.096663554651</v>
      </c>
      <c r="C1867" s="119">
        <v>-154.0521</v>
      </c>
      <c r="D1867" s="118"/>
    </row>
    <row r="1868" spans="1:4">
      <c r="A1868" s="2">
        <v>153.22999999999999</v>
      </c>
      <c r="B1868" s="2">
        <v>210.465805895926</v>
      </c>
      <c r="C1868" s="119">
        <v>-154.23316666666699</v>
      </c>
      <c r="D1868" s="118"/>
    </row>
    <row r="1869" spans="1:4">
      <c r="A1869" s="2">
        <v>153.34</v>
      </c>
      <c r="B1869" s="2">
        <v>210.835422398454</v>
      </c>
      <c r="C1869" s="119">
        <v>-132.57079999999999</v>
      </c>
      <c r="D1869" s="118"/>
    </row>
    <row r="1870" spans="1:4">
      <c r="A1870" s="2">
        <v>153.44999999999999</v>
      </c>
      <c r="B1870" s="2">
        <v>211.20541236874399</v>
      </c>
      <c r="C1870" s="119">
        <v>-123.9063</v>
      </c>
      <c r="D1870" s="118"/>
    </row>
    <row r="1871" spans="1:4">
      <c r="A1871" s="2">
        <v>153.56</v>
      </c>
      <c r="B1871" s="2">
        <v>211.57577511330399</v>
      </c>
      <c r="C1871" s="119">
        <v>-141.42339999999999</v>
      </c>
      <c r="D1871" s="118"/>
    </row>
    <row r="1872" spans="1:4">
      <c r="A1872" s="2">
        <v>153.66999999999999</v>
      </c>
      <c r="B1872" s="2">
        <v>211.94660993864301</v>
      </c>
      <c r="C1872" s="119">
        <v>-159.01026666666701</v>
      </c>
      <c r="D1872" s="118"/>
    </row>
    <row r="1873" spans="1:4">
      <c r="A1873" s="2">
        <v>153.78</v>
      </c>
      <c r="B1873" s="2">
        <v>212.317816151268</v>
      </c>
      <c r="C1873" s="119">
        <v>-158.94493333333301</v>
      </c>
      <c r="D1873" s="118"/>
    </row>
    <row r="1874" spans="1:4">
      <c r="A1874" s="2">
        <v>153.88999999999999</v>
      </c>
      <c r="B1874" s="2">
        <v>212.689393057687</v>
      </c>
      <c r="C1874" s="119">
        <v>-146.07883333333299</v>
      </c>
      <c r="D1874" s="118"/>
    </row>
    <row r="1875" spans="1:4">
      <c r="A1875" s="2">
        <v>154</v>
      </c>
      <c r="B1875" s="2">
        <v>213.06133996441</v>
      </c>
      <c r="C1875" s="119">
        <v>-150.3185</v>
      </c>
      <c r="D1875" s="118"/>
    </row>
    <row r="1876" spans="1:4">
      <c r="A1876" s="2">
        <v>154.11000000000001</v>
      </c>
      <c r="B1876" s="2">
        <v>213.43375617794399</v>
      </c>
      <c r="C1876" s="119">
        <v>-148.85636666666699</v>
      </c>
      <c r="D1876" s="118"/>
    </row>
    <row r="1877" spans="1:4">
      <c r="A1877" s="2">
        <v>154.22</v>
      </c>
      <c r="B1877" s="2">
        <v>213.806541004796</v>
      </c>
      <c r="C1877" s="119">
        <v>-158.637666666667</v>
      </c>
      <c r="D1877" s="118"/>
    </row>
    <row r="1878" spans="1:4">
      <c r="A1878" s="2">
        <v>154.33000000000001</v>
      </c>
      <c r="B1878" s="2">
        <v>214.17979375147701</v>
      </c>
      <c r="C1878" s="119">
        <v>-154.700433333333</v>
      </c>
      <c r="D1878" s="118"/>
    </row>
    <row r="1879" spans="1:4">
      <c r="A1879" s="2">
        <v>154.44</v>
      </c>
      <c r="B1879" s="2">
        <v>214.553413724493</v>
      </c>
      <c r="C1879" s="119">
        <v>-146.64660000000001</v>
      </c>
      <c r="D1879" s="118"/>
    </row>
    <row r="1880" spans="1:4">
      <c r="A1880" s="2">
        <v>154.55000000000001</v>
      </c>
      <c r="B1880" s="2">
        <v>214.92750023035299</v>
      </c>
      <c r="C1880" s="119">
        <v>-146.61893333333299</v>
      </c>
      <c r="D1880" s="118"/>
    </row>
    <row r="1881" spans="1:4">
      <c r="A1881" s="2">
        <v>154.66</v>
      </c>
      <c r="B1881" s="2">
        <v>215.30205257556401</v>
      </c>
      <c r="C1881" s="119">
        <v>-159.02265</v>
      </c>
      <c r="D1881" s="118"/>
    </row>
    <row r="1882" spans="1:4">
      <c r="A1882" s="2">
        <v>154.77000000000001</v>
      </c>
      <c r="B1882" s="2">
        <v>215.67697006663701</v>
      </c>
      <c r="C1882" s="119">
        <v>-159.33985000000001</v>
      </c>
      <c r="D1882" s="118"/>
    </row>
    <row r="1883" spans="1:4">
      <c r="A1883" s="2">
        <v>154.88</v>
      </c>
      <c r="B1883" s="2">
        <v>216.05235201007699</v>
      </c>
      <c r="C1883" s="119">
        <v>-154.2398</v>
      </c>
      <c r="D1883" s="118"/>
    </row>
    <row r="1884" spans="1:4">
      <c r="A1884" s="2">
        <v>154.99</v>
      </c>
      <c r="B1884" s="2">
        <v>216.42809771239399</v>
      </c>
      <c r="C1884" s="119">
        <v>-133.41874999999999</v>
      </c>
      <c r="D1884" s="118"/>
    </row>
    <row r="1885" spans="1:4">
      <c r="A1885" s="2">
        <v>155.1</v>
      </c>
      <c r="B1885" s="2">
        <v>216.80420648009701</v>
      </c>
      <c r="C1885" s="119">
        <v>-145.54114999999999</v>
      </c>
      <c r="D1885" s="118"/>
    </row>
    <row r="1886" spans="1:4">
      <c r="A1886" s="2">
        <v>155.21</v>
      </c>
      <c r="B1886" s="2">
        <v>217.18077761969201</v>
      </c>
      <c r="C1886" s="119">
        <v>-157.51634999999999</v>
      </c>
      <c r="D1886" s="118"/>
    </row>
    <row r="1887" spans="1:4">
      <c r="A1887" s="2">
        <v>155.32</v>
      </c>
      <c r="B1887" s="2">
        <v>217.557710437688</v>
      </c>
      <c r="C1887" s="119">
        <v>-145.43389999999999</v>
      </c>
      <c r="D1887" s="118"/>
    </row>
    <row r="1888" spans="1:4">
      <c r="A1888" s="2">
        <v>155.43</v>
      </c>
      <c r="B1888" s="2">
        <v>217.935104240594</v>
      </c>
      <c r="C1888" s="119">
        <v>-138.465233333333</v>
      </c>
      <c r="D1888" s="118"/>
    </row>
    <row r="1889" spans="1:4">
      <c r="A1889" s="2">
        <v>155.54</v>
      </c>
      <c r="B1889" s="2">
        <v>218.31285833491799</v>
      </c>
      <c r="C1889" s="119">
        <v>-143.903866666667</v>
      </c>
      <c r="D1889" s="118"/>
    </row>
    <row r="1890" spans="1:4">
      <c r="A1890" s="2">
        <v>155.65</v>
      </c>
      <c r="B1890" s="2">
        <v>218.69097202716699</v>
      </c>
      <c r="C1890" s="119">
        <v>-150.73893333333299</v>
      </c>
      <c r="D1890" s="118"/>
    </row>
    <row r="1891" spans="1:4">
      <c r="A1891" s="2">
        <v>155.76</v>
      </c>
      <c r="B1891" s="2">
        <v>219.06954462385099</v>
      </c>
      <c r="C1891" s="119">
        <v>-160.898766666667</v>
      </c>
      <c r="D1891" s="118"/>
    </row>
    <row r="1892" spans="1:4">
      <c r="A1892" s="2">
        <v>155.87</v>
      </c>
      <c r="B1892" s="2">
        <v>219.44847543147699</v>
      </c>
      <c r="C1892" s="119">
        <v>-144.047766666667</v>
      </c>
      <c r="D1892" s="118"/>
    </row>
    <row r="1893" spans="1:4">
      <c r="A1893" s="2">
        <v>155.97999999999999</v>
      </c>
      <c r="B1893" s="2">
        <v>219.827763756553</v>
      </c>
      <c r="C1893" s="119">
        <v>-145.233566666667</v>
      </c>
      <c r="D1893" s="118"/>
    </row>
    <row r="1894" spans="1:4">
      <c r="A1894" s="2">
        <v>156.09</v>
      </c>
      <c r="B1894" s="2">
        <v>220.20750890558801</v>
      </c>
      <c r="C1894" s="119">
        <v>-146.730966666667</v>
      </c>
      <c r="D1894" s="118"/>
    </row>
    <row r="1895" spans="1:4">
      <c r="A1895" s="2">
        <v>156.19999999999999</v>
      </c>
      <c r="B1895" s="2">
        <v>220.58771018508901</v>
      </c>
      <c r="C1895" s="119">
        <v>-148.5095</v>
      </c>
      <c r="D1895" s="118"/>
    </row>
    <row r="1896" spans="1:4">
      <c r="A1896" s="2">
        <v>156.31</v>
      </c>
      <c r="B1896" s="2">
        <v>220.96816690156601</v>
      </c>
      <c r="C1896" s="119">
        <v>-158.99289999999999</v>
      </c>
      <c r="D1896" s="118"/>
    </row>
    <row r="1897" spans="1:4">
      <c r="A1897" s="2">
        <v>156.41999999999999</v>
      </c>
      <c r="B1897" s="2">
        <v>221.34907836152601</v>
      </c>
      <c r="C1897" s="119">
        <v>-144.8776</v>
      </c>
      <c r="D1897" s="118"/>
    </row>
    <row r="1898" spans="1:4">
      <c r="A1898" s="2">
        <v>156.53</v>
      </c>
      <c r="B1898" s="2">
        <v>221.730443871478</v>
      </c>
      <c r="C1898" s="119">
        <v>-151.544366666667</v>
      </c>
      <c r="D1898" s="118"/>
    </row>
    <row r="1899" spans="1:4">
      <c r="A1899" s="2">
        <v>156.63999999999999</v>
      </c>
      <c r="B1899" s="2">
        <v>222.112162737929</v>
      </c>
      <c r="C1899" s="119">
        <v>-155.17740000000001</v>
      </c>
      <c r="D1899" s="118"/>
    </row>
    <row r="1900" spans="1:4">
      <c r="A1900" s="2">
        <v>156.75</v>
      </c>
      <c r="B1900" s="2">
        <v>222.49423426738801</v>
      </c>
      <c r="C1900" s="119">
        <v>-156.78473333333301</v>
      </c>
      <c r="D1900" s="118"/>
    </row>
    <row r="1901" spans="1:4">
      <c r="A1901" s="2">
        <v>156.86000000000001</v>
      </c>
      <c r="B1901" s="2">
        <v>222.876757766363</v>
      </c>
      <c r="C1901" s="119">
        <v>-154.02520000000001</v>
      </c>
      <c r="D1901" s="118"/>
    </row>
    <row r="1902" spans="1:4">
      <c r="A1902" s="2">
        <v>156.97</v>
      </c>
      <c r="B1902" s="2">
        <v>223.259632541363</v>
      </c>
      <c r="C1902" s="119">
        <v>-147.51693333333299</v>
      </c>
      <c r="D1902" s="118"/>
    </row>
    <row r="1903" spans="1:4">
      <c r="A1903" s="2">
        <v>157.08000000000001</v>
      </c>
      <c r="B1903" s="2">
        <v>223.642957898894</v>
      </c>
      <c r="C1903" s="119">
        <v>-140.82923333333301</v>
      </c>
      <c r="D1903" s="118"/>
    </row>
    <row r="1904" spans="1:4">
      <c r="A1904" s="2">
        <v>157.19</v>
      </c>
      <c r="B1904" s="2">
        <v>224.026633145467</v>
      </c>
      <c r="C1904" s="119">
        <v>-148.826533333333</v>
      </c>
      <c r="D1904" s="118"/>
    </row>
    <row r="1905" spans="1:4">
      <c r="A1905" s="2">
        <v>157.30000000000001</v>
      </c>
      <c r="B1905" s="2">
        <v>224.41065758758799</v>
      </c>
      <c r="C1905" s="119">
        <v>-142.90020000000001</v>
      </c>
      <c r="D1905" s="118"/>
    </row>
    <row r="1906" spans="1:4">
      <c r="A1906" s="2">
        <v>157.41</v>
      </c>
      <c r="B1906" s="2">
        <v>224.795130531767</v>
      </c>
      <c r="C1906" s="119">
        <v>-148.067933333333</v>
      </c>
      <c r="D1906" s="118"/>
    </row>
    <row r="1907" spans="1:4">
      <c r="A1907" s="2">
        <v>157.52000000000001</v>
      </c>
      <c r="B1907" s="2">
        <v>225.18005128451</v>
      </c>
      <c r="C1907" s="119">
        <v>-157.41636666666699</v>
      </c>
      <c r="D1907" s="118"/>
    </row>
    <row r="1908" spans="1:4">
      <c r="A1908" s="2">
        <v>157.63</v>
      </c>
      <c r="B1908" s="2">
        <v>225.56521915232801</v>
      </c>
      <c r="C1908" s="119">
        <v>-161.43463333333301</v>
      </c>
      <c r="D1908" s="118"/>
    </row>
    <row r="1909" spans="1:4">
      <c r="A1909" s="2">
        <v>157.74</v>
      </c>
      <c r="B1909" s="2">
        <v>225.95093344172599</v>
      </c>
      <c r="C1909" s="119">
        <v>-171.19319999999999</v>
      </c>
      <c r="D1909" s="118"/>
    </row>
    <row r="1910" spans="1:4">
      <c r="A1910" s="2">
        <v>157.96</v>
      </c>
      <c r="B1910" s="2">
        <v>226.72339851130201</v>
      </c>
      <c r="C1910" s="119">
        <v>-152.97286666666699</v>
      </c>
      <c r="D1910" s="118"/>
    </row>
    <row r="1911" spans="1:4">
      <c r="A1911" s="2">
        <v>158.07</v>
      </c>
      <c r="B1911" s="2">
        <v>227.11014790449499</v>
      </c>
      <c r="C1911" s="119">
        <v>-158.08926666666699</v>
      </c>
      <c r="D1911" s="118"/>
    </row>
    <row r="1912" spans="1:4">
      <c r="A1912" s="2">
        <v>158.18</v>
      </c>
      <c r="B1912" s="2">
        <v>227.497340945302</v>
      </c>
      <c r="C1912" s="119">
        <v>-134.61930000000001</v>
      </c>
      <c r="D1912" s="118"/>
    </row>
    <row r="1913" spans="1:4">
      <c r="A1913" s="2">
        <v>158.29</v>
      </c>
      <c r="B1913" s="2">
        <v>227.88497694023201</v>
      </c>
      <c r="C1913" s="119">
        <v>-144.15446666666699</v>
      </c>
      <c r="D1913" s="118"/>
    </row>
    <row r="1914" spans="1:4">
      <c r="A1914" s="2">
        <v>158.4</v>
      </c>
      <c r="B1914" s="2">
        <v>228.272955195793</v>
      </c>
      <c r="C1914" s="119">
        <v>-146.017433333333</v>
      </c>
      <c r="D1914" s="118"/>
    </row>
    <row r="1915" spans="1:4">
      <c r="A1915" s="2">
        <v>158.51</v>
      </c>
      <c r="B1915" s="2">
        <v>228.661375018493</v>
      </c>
      <c r="C1915" s="119">
        <v>-151.59200000000001</v>
      </c>
      <c r="D1915" s="118"/>
    </row>
    <row r="1916" spans="1:4">
      <c r="A1916" s="2">
        <v>158.62</v>
      </c>
      <c r="B1916" s="2">
        <v>229.05013571484099</v>
      </c>
      <c r="C1916" s="119">
        <v>-135.45003333333301</v>
      </c>
      <c r="D1916" s="118"/>
    </row>
    <row r="1917" spans="1:4">
      <c r="A1917" s="2">
        <v>158.72999999999999</v>
      </c>
      <c r="B1917" s="2">
        <v>229.43923659134299</v>
      </c>
      <c r="C1917" s="119">
        <v>-147.886433333333</v>
      </c>
      <c r="D1917" s="118"/>
    </row>
    <row r="1918" spans="1:4">
      <c r="A1918" s="2">
        <v>158.94999999999999</v>
      </c>
      <c r="B1918" s="2">
        <v>230.21875611084801</v>
      </c>
      <c r="C1918" s="119">
        <v>-160.0993</v>
      </c>
      <c r="D1918" s="118"/>
    </row>
    <row r="1919" spans="1:4">
      <c r="A1919" s="2">
        <v>159.06</v>
      </c>
      <c r="B1919" s="2">
        <v>230.609073366866</v>
      </c>
      <c r="C1919" s="119">
        <v>-163.33756666666699</v>
      </c>
      <c r="D1919" s="118"/>
    </row>
    <row r="1920" spans="1:4">
      <c r="A1920" s="2">
        <v>159.16999999999999</v>
      </c>
      <c r="B1920" s="2">
        <v>230.999728029073</v>
      </c>
      <c r="C1920" s="119">
        <v>-161.305833333333</v>
      </c>
      <c r="D1920" s="118"/>
    </row>
    <row r="1921" spans="1:4">
      <c r="A1921" s="2">
        <v>159.28</v>
      </c>
      <c r="B1921" s="2">
        <v>231.390819403976</v>
      </c>
      <c r="C1921" s="119">
        <v>-157.79466666666701</v>
      </c>
      <c r="D1921" s="118"/>
    </row>
    <row r="1922" spans="1:4">
      <c r="A1922" s="2">
        <v>159.38999999999999</v>
      </c>
      <c r="B1922" s="2">
        <v>231.782246798084</v>
      </c>
      <c r="C1922" s="119">
        <v>-155.415333333333</v>
      </c>
      <c r="D1922" s="118"/>
    </row>
    <row r="1923" spans="1:4">
      <c r="A1923" s="2">
        <v>159.5</v>
      </c>
      <c r="B1923" s="2">
        <v>232.17410951790399</v>
      </c>
      <c r="C1923" s="119">
        <v>-146.43356666666699</v>
      </c>
      <c r="D1923" s="118"/>
    </row>
    <row r="1924" spans="1:4">
      <c r="A1924" s="2">
        <v>159.61000000000001</v>
      </c>
      <c r="B1924" s="2">
        <v>232.56640686994601</v>
      </c>
      <c r="C1924" s="119">
        <v>-140.76230000000001</v>
      </c>
      <c r="D1924" s="118"/>
    </row>
    <row r="1925" spans="1:4">
      <c r="A1925" s="2">
        <v>159.72</v>
      </c>
      <c r="B1925" s="2">
        <v>232.959038160717</v>
      </c>
      <c r="C1925" s="119">
        <v>-136.49113333333301</v>
      </c>
      <c r="D1925" s="118"/>
    </row>
    <row r="1926" spans="1:4">
      <c r="A1926" s="2">
        <v>159.83000000000001</v>
      </c>
      <c r="B1926" s="2">
        <v>233.35200269672501</v>
      </c>
      <c r="C1926" s="119">
        <v>-145.5181</v>
      </c>
      <c r="D1926" s="118"/>
    </row>
    <row r="1927" spans="1:4">
      <c r="A1927" s="2">
        <v>159.94</v>
      </c>
      <c r="B1927" s="2">
        <v>233.74549978447899</v>
      </c>
      <c r="C1927" s="119">
        <v>-154.90346666666699</v>
      </c>
      <c r="D1927" s="118"/>
    </row>
    <row r="1928" spans="1:4">
      <c r="A1928" s="2">
        <v>160.05000000000001</v>
      </c>
      <c r="B1928" s="2">
        <v>234.13922873048699</v>
      </c>
      <c r="C1928" s="119">
        <v>-140.688066666667</v>
      </c>
      <c r="D1928" s="118"/>
    </row>
    <row r="1929" spans="1:4">
      <c r="A1929" s="2">
        <v>160.16</v>
      </c>
      <c r="B1929" s="2">
        <v>234.53338884125699</v>
      </c>
      <c r="C1929" s="119">
        <v>-138.167933333333</v>
      </c>
      <c r="D1929" s="118"/>
    </row>
    <row r="1930" spans="1:4">
      <c r="A1930" s="2">
        <v>160.27000000000001</v>
      </c>
      <c r="B1930" s="2">
        <v>234.92797942329699</v>
      </c>
      <c r="C1930" s="119">
        <v>-174.91253333333299</v>
      </c>
      <c r="D1930" s="118"/>
    </row>
    <row r="1931" spans="1:4">
      <c r="A1931" s="2">
        <v>160.38</v>
      </c>
      <c r="B1931" s="2">
        <v>235.32289978311599</v>
      </c>
      <c r="C1931" s="119">
        <v>-167.1498</v>
      </c>
      <c r="D1931" s="118"/>
    </row>
    <row r="1932" spans="1:4">
      <c r="A1932" s="2">
        <v>160.49</v>
      </c>
      <c r="B1932" s="2">
        <v>235.71824922722101</v>
      </c>
      <c r="C1932" s="119">
        <v>-164.586733333333</v>
      </c>
      <c r="D1932" s="118"/>
    </row>
    <row r="1933" spans="1:4">
      <c r="A1933" s="2">
        <v>160.6</v>
      </c>
      <c r="B1933" s="2">
        <v>236.11392706212101</v>
      </c>
      <c r="C1933" s="119">
        <v>-161.66993333333301</v>
      </c>
      <c r="D1933" s="118"/>
    </row>
    <row r="1934" spans="1:4">
      <c r="A1934" s="2">
        <v>160.71</v>
      </c>
      <c r="B1934" s="2">
        <v>236.510032594324</v>
      </c>
      <c r="C1934" s="119">
        <v>-163.78003333333299</v>
      </c>
      <c r="D1934" s="118"/>
    </row>
    <row r="1935" spans="1:4">
      <c r="A1935" s="2">
        <v>160.82</v>
      </c>
      <c r="B1935" s="2">
        <v>236.906465130339</v>
      </c>
      <c r="C1935" s="119">
        <v>-121.8407</v>
      </c>
      <c r="D1935" s="118"/>
    </row>
    <row r="1936" spans="1:4">
      <c r="A1936" s="2">
        <v>160.93</v>
      </c>
      <c r="B1936" s="2">
        <v>237.303323976673</v>
      </c>
      <c r="C1936" s="119">
        <v>-141.38073333333301</v>
      </c>
      <c r="D1936" s="118"/>
    </row>
    <row r="1937" spans="1:4">
      <c r="A1937" s="2">
        <v>161.04</v>
      </c>
      <c r="B1937" s="2">
        <v>237.70060843983401</v>
      </c>
      <c r="C1937" s="119">
        <v>-154.6019</v>
      </c>
      <c r="D1937" s="118"/>
    </row>
    <row r="1938" spans="1:4">
      <c r="A1938" s="2">
        <v>161.15</v>
      </c>
      <c r="B1938" s="2">
        <v>238.09821782633199</v>
      </c>
      <c r="C1938" s="119">
        <v>-140.1729</v>
      </c>
      <c r="D1938" s="118"/>
    </row>
    <row r="1939" spans="1:4">
      <c r="A1939" s="2">
        <v>161.26</v>
      </c>
      <c r="B1939" s="2">
        <v>238.49625144267301</v>
      </c>
      <c r="C1939" s="119">
        <v>-145.73973333333299</v>
      </c>
      <c r="D1939" s="118"/>
    </row>
    <row r="1940" spans="1:4">
      <c r="A1940" s="2">
        <v>161.37</v>
      </c>
      <c r="B1940" s="2">
        <v>238.894608595367</v>
      </c>
      <c r="C1940" s="119">
        <v>-160.154333333333</v>
      </c>
      <c r="D1940" s="118"/>
    </row>
    <row r="1941" spans="1:4">
      <c r="A1941" s="2">
        <v>161.47999999999999</v>
      </c>
      <c r="B1941" s="2">
        <v>239.29338859092101</v>
      </c>
      <c r="C1941" s="119">
        <v>-145.21109999999999</v>
      </c>
      <c r="D1941" s="118"/>
    </row>
    <row r="1942" spans="1:4">
      <c r="A1942" s="2">
        <v>161.59</v>
      </c>
      <c r="B1942" s="2">
        <v>239.69249073584399</v>
      </c>
      <c r="C1942" s="119">
        <v>-140.61783333333301</v>
      </c>
      <c r="D1942" s="118"/>
    </row>
    <row r="1943" spans="1:4">
      <c r="A1943" s="2">
        <v>161.69999999999999</v>
      </c>
      <c r="B1943" s="2">
        <v>240.09201433664401</v>
      </c>
      <c r="C1943" s="119">
        <v>-146.5797</v>
      </c>
      <c r="D1943" s="118"/>
    </row>
    <row r="1944" spans="1:4">
      <c r="A1944" s="2">
        <v>161.81</v>
      </c>
      <c r="B1944" s="2">
        <v>240.49195869982901</v>
      </c>
      <c r="C1944" s="119">
        <v>-145.91136666666699</v>
      </c>
      <c r="D1944" s="118"/>
    </row>
    <row r="1945" spans="1:4">
      <c r="A1945" s="2">
        <v>161.91999999999999</v>
      </c>
      <c r="B1945" s="2">
        <v>240.892223131907</v>
      </c>
      <c r="C1945" s="119">
        <v>-132.7199</v>
      </c>
      <c r="D1945" s="118"/>
    </row>
    <row r="1946" spans="1:4">
      <c r="A1946" s="2">
        <v>162.03</v>
      </c>
      <c r="B1946" s="2">
        <v>241.292806939386</v>
      </c>
      <c r="C1946" s="119">
        <v>-136.55893333333299</v>
      </c>
      <c r="D1946" s="118"/>
    </row>
    <row r="1947" spans="1:4">
      <c r="A1947" s="2">
        <v>162.13999999999999</v>
      </c>
      <c r="B1947" s="2">
        <v>241.69390942877499</v>
      </c>
      <c r="C1947" s="119">
        <v>-153.430933333333</v>
      </c>
      <c r="D1947" s="118"/>
    </row>
    <row r="1948" spans="1:4">
      <c r="A1948" s="2">
        <v>162.25</v>
      </c>
      <c r="B1948" s="2">
        <v>242.09532990658201</v>
      </c>
      <c r="C1948" s="119">
        <v>-158.91239999999999</v>
      </c>
      <c r="D1948" s="118"/>
    </row>
    <row r="1949" spans="1:4">
      <c r="A1949" s="2">
        <v>162.36000000000001</v>
      </c>
      <c r="B1949" s="2">
        <v>242.49706767931499</v>
      </c>
      <c r="C1949" s="119">
        <v>-145.115733333333</v>
      </c>
      <c r="D1949" s="118"/>
    </row>
    <row r="1950" spans="1:4">
      <c r="A1950" s="2">
        <v>162.47</v>
      </c>
      <c r="B1950" s="2">
        <v>242.89922205348299</v>
      </c>
      <c r="C1950" s="119">
        <v>-152.373633333333</v>
      </c>
      <c r="D1950" s="118"/>
    </row>
    <row r="1951" spans="1:4">
      <c r="A1951" s="2">
        <v>162.58000000000001</v>
      </c>
      <c r="B1951" s="2">
        <v>243.30179233559301</v>
      </c>
      <c r="C1951" s="119">
        <v>-167.36513333333301</v>
      </c>
      <c r="D1951" s="118"/>
    </row>
    <row r="1952" spans="1:4">
      <c r="A1952" s="2">
        <v>162.69</v>
      </c>
      <c r="B1952" s="2">
        <v>243.70477783215301</v>
      </c>
      <c r="C1952" s="119">
        <v>-161.155333333333</v>
      </c>
      <c r="D1952" s="118"/>
    </row>
    <row r="1953" spans="1:4">
      <c r="A1953" s="2">
        <v>162.80000000000001</v>
      </c>
      <c r="B1953" s="2">
        <v>244.10807784967199</v>
      </c>
      <c r="C1953" s="119">
        <v>-142.65506666666701</v>
      </c>
      <c r="D1953" s="118"/>
    </row>
    <row r="1954" spans="1:4">
      <c r="A1954" s="2">
        <v>162.91</v>
      </c>
      <c r="B1954" s="2">
        <v>244.51169169465899</v>
      </c>
      <c r="C1954" s="119">
        <v>-159.13290000000001</v>
      </c>
      <c r="D1954" s="118"/>
    </row>
    <row r="1955" spans="1:4">
      <c r="A1955" s="2">
        <v>163.02000000000001</v>
      </c>
      <c r="B1955" s="2">
        <v>244.91581867362001</v>
      </c>
      <c r="C1955" s="119">
        <v>-164.357766666667</v>
      </c>
      <c r="D1955" s="118"/>
    </row>
    <row r="1956" spans="1:4">
      <c r="A1956" s="2">
        <v>163.13</v>
      </c>
      <c r="B1956" s="2">
        <v>245.32025809306501</v>
      </c>
      <c r="C1956" s="119">
        <v>-153.81616666666699</v>
      </c>
      <c r="D1956" s="118"/>
    </row>
    <row r="1957" spans="1:4">
      <c r="A1957" s="2">
        <v>163.24</v>
      </c>
      <c r="B1957" s="2">
        <v>245.725009259502</v>
      </c>
      <c r="C1957" s="119">
        <v>-160.1078</v>
      </c>
      <c r="D1957" s="118"/>
    </row>
    <row r="1958" spans="1:4">
      <c r="A1958" s="2">
        <v>163.35</v>
      </c>
      <c r="B1958" s="2">
        <v>246.13017147943901</v>
      </c>
      <c r="C1958" s="119">
        <v>-154.152966666667</v>
      </c>
      <c r="D1958" s="118"/>
    </row>
    <row r="1959" spans="1:4">
      <c r="A1959" s="2">
        <v>163.46</v>
      </c>
      <c r="B1959" s="2">
        <v>246.53574405938301</v>
      </c>
      <c r="C1959" s="119">
        <v>-128.49696666666699</v>
      </c>
      <c r="D1959" s="118"/>
    </row>
    <row r="1960" spans="1:4">
      <c r="A1960" s="2">
        <v>163.57</v>
      </c>
      <c r="B1960" s="2">
        <v>246.94172630584401</v>
      </c>
      <c r="C1960" s="119">
        <v>-134.91999999999999</v>
      </c>
      <c r="D1960" s="118"/>
    </row>
    <row r="1961" spans="1:4">
      <c r="A1961" s="2">
        <v>163.68</v>
      </c>
      <c r="B1961" s="2">
        <v>247.34801752532999</v>
      </c>
      <c r="C1961" s="119">
        <v>-151.74336666666699</v>
      </c>
      <c r="D1961" s="118"/>
    </row>
    <row r="1962" spans="1:4">
      <c r="A1962" s="2">
        <v>163.79</v>
      </c>
      <c r="B1962" s="2">
        <v>247.754717024348</v>
      </c>
      <c r="C1962" s="119">
        <v>-155.250333333333</v>
      </c>
      <c r="D1962" s="118"/>
    </row>
    <row r="1963" spans="1:4">
      <c r="A1963" s="2">
        <v>163.9</v>
      </c>
      <c r="B1963" s="2">
        <v>248.161724109407</v>
      </c>
      <c r="C1963" s="119">
        <v>-154.62370000000001</v>
      </c>
      <c r="D1963" s="118"/>
    </row>
    <row r="1964" spans="1:4">
      <c r="A1964" s="2">
        <v>164.01</v>
      </c>
      <c r="B1964" s="2">
        <v>248.56913808701401</v>
      </c>
      <c r="C1964" s="119">
        <v>-156.3888</v>
      </c>
      <c r="D1964" s="118"/>
    </row>
    <row r="1965" spans="1:4">
      <c r="A1965" s="2">
        <v>164.12</v>
      </c>
      <c r="B1965" s="2">
        <v>248.97695826367999</v>
      </c>
      <c r="C1965" s="119">
        <v>-149.2182</v>
      </c>
      <c r="D1965" s="118"/>
    </row>
    <row r="1966" spans="1:4">
      <c r="A1966" s="2">
        <v>164.23</v>
      </c>
      <c r="B1966" s="2">
        <v>249.38518394591</v>
      </c>
      <c r="C1966" s="119">
        <v>-150.24543333333301</v>
      </c>
      <c r="D1966" s="118"/>
    </row>
    <row r="1967" spans="1:4">
      <c r="A1967" s="2">
        <v>164.34</v>
      </c>
      <c r="B1967" s="2">
        <v>249.79371444021501</v>
      </c>
      <c r="C1967" s="119">
        <v>-164.47919999999999</v>
      </c>
      <c r="D1967" s="118"/>
    </row>
    <row r="1968" spans="1:4">
      <c r="A1968" s="2">
        <v>164.45</v>
      </c>
      <c r="B1968" s="2">
        <v>250.202649053101</v>
      </c>
      <c r="C1968" s="119">
        <v>-141.39733333333299</v>
      </c>
      <c r="D1968" s="118"/>
    </row>
    <row r="1969" spans="1:4">
      <c r="A1969" s="2">
        <v>164.56</v>
      </c>
      <c r="B1969" s="2">
        <v>250.61188709107699</v>
      </c>
      <c r="C1969" s="119">
        <v>-146.87933333333299</v>
      </c>
      <c r="D1969" s="118"/>
    </row>
    <row r="1970" spans="1:4">
      <c r="A1970" s="2">
        <v>164.67</v>
      </c>
      <c r="B1970" s="2">
        <v>251.02162786065099</v>
      </c>
      <c r="C1970" s="119">
        <v>-151.196433333333</v>
      </c>
      <c r="D1970" s="118"/>
    </row>
    <row r="1971" spans="1:4">
      <c r="A1971" s="2">
        <v>164.78</v>
      </c>
      <c r="B1971" s="2">
        <v>251.431670668332</v>
      </c>
      <c r="C1971" s="119">
        <v>-153.98136666666699</v>
      </c>
      <c r="D1971" s="118"/>
    </row>
    <row r="1972" spans="1:4">
      <c r="A1972" s="2">
        <v>164.89</v>
      </c>
      <c r="B1972" s="2">
        <v>251.84201482062801</v>
      </c>
      <c r="C1972" s="119">
        <v>-155.67596666666699</v>
      </c>
      <c r="D1972" s="118"/>
    </row>
    <row r="1973" spans="1:4">
      <c r="A1973" s="2">
        <v>165</v>
      </c>
      <c r="B1973" s="2">
        <v>252.25285962404601</v>
      </c>
      <c r="C1973" s="119">
        <v>-143.64279999999999</v>
      </c>
      <c r="D1973" s="118"/>
    </row>
    <row r="1974" spans="1:4">
      <c r="A1974" s="2">
        <v>165.11</v>
      </c>
      <c r="B1974" s="2">
        <v>252.66400438509601</v>
      </c>
      <c r="C1974" s="119">
        <v>-133.20463333333299</v>
      </c>
      <c r="D1974" s="118"/>
    </row>
    <row r="1975" spans="1:4">
      <c r="A1975" s="2">
        <v>165.22</v>
      </c>
      <c r="B1975" s="2">
        <v>253.07544841028499</v>
      </c>
      <c r="C1975" s="119">
        <v>-137.20580000000001</v>
      </c>
      <c r="D1975" s="118"/>
    </row>
    <row r="1976" spans="1:4">
      <c r="A1976" s="2">
        <v>165.33</v>
      </c>
      <c r="B1976" s="2">
        <v>253.48739100612099</v>
      </c>
      <c r="C1976" s="119">
        <v>-145.61834999999999</v>
      </c>
      <c r="D1976" s="118"/>
    </row>
    <row r="1977" spans="1:4">
      <c r="A1977" s="2">
        <v>165.44</v>
      </c>
      <c r="B1977" s="2">
        <v>253.899631479113</v>
      </c>
      <c r="C1977" s="119">
        <v>-150.88143333333301</v>
      </c>
      <c r="D1977" s="118"/>
    </row>
    <row r="1978" spans="1:4">
      <c r="A1978" s="2">
        <v>165.55</v>
      </c>
      <c r="B1978" s="2">
        <v>254.31226913576799</v>
      </c>
      <c r="C1978" s="119">
        <v>-130.55656666666701</v>
      </c>
      <c r="D1978" s="118"/>
    </row>
    <row r="1979" spans="1:4">
      <c r="A1979" s="2">
        <v>165.66</v>
      </c>
      <c r="B1979" s="2">
        <v>254.725303282596</v>
      </c>
      <c r="C1979" s="119">
        <v>-133.11519999999999</v>
      </c>
      <c r="D1979" s="118"/>
    </row>
    <row r="1980" spans="1:4">
      <c r="A1980" s="2">
        <v>165.77</v>
      </c>
      <c r="B1980" s="2">
        <v>255.13863322610399</v>
      </c>
      <c r="C1980" s="119">
        <v>-146.11103333333301</v>
      </c>
      <c r="D1980" s="118"/>
    </row>
    <row r="1981" spans="1:4">
      <c r="A1981" s="2">
        <v>165.88</v>
      </c>
      <c r="B1981" s="2">
        <v>255.552358272801</v>
      </c>
      <c r="C1981" s="119">
        <v>-150.57656666666699</v>
      </c>
      <c r="D1981" s="118"/>
    </row>
    <row r="1982" spans="1:4">
      <c r="A1982" s="2">
        <v>165.99</v>
      </c>
      <c r="B1982" s="2">
        <v>255.966477729194</v>
      </c>
      <c r="C1982" s="119">
        <v>-143.90926666666701</v>
      </c>
      <c r="D1982" s="118"/>
    </row>
    <row r="1983" spans="1:4">
      <c r="A1983" s="2">
        <v>166.08</v>
      </c>
      <c r="B1983" s="2">
        <v>256.30561793104499</v>
      </c>
      <c r="C1983" s="119">
        <v>-152.74146666666701</v>
      </c>
      <c r="D1983" s="118"/>
    </row>
    <row r="1984" spans="1:4">
      <c r="A1984" s="2">
        <v>166.19</v>
      </c>
      <c r="B1984" s="2">
        <v>256.72040726471801</v>
      </c>
      <c r="C1984" s="119">
        <v>-152.74463333333301</v>
      </c>
      <c r="D1984" s="118"/>
    </row>
    <row r="1985" spans="1:4">
      <c r="A1985" s="2">
        <v>166.3</v>
      </c>
      <c r="B1985" s="2">
        <v>257.13548905370101</v>
      </c>
      <c r="C1985" s="119">
        <v>-142.77866666666699</v>
      </c>
      <c r="D1985" s="118"/>
    </row>
    <row r="1986" spans="1:4">
      <c r="A1986" s="2">
        <v>166.41</v>
      </c>
      <c r="B1986" s="2">
        <v>257.55106260450299</v>
      </c>
      <c r="C1986" s="119">
        <v>-164.566466666667</v>
      </c>
      <c r="D1986" s="118"/>
    </row>
    <row r="1987" spans="1:4">
      <c r="A1987" s="2">
        <v>166.52</v>
      </c>
      <c r="B1987" s="2">
        <v>257.96692722363201</v>
      </c>
      <c r="C1987" s="119">
        <v>-154.22030000000001</v>
      </c>
      <c r="D1987" s="118"/>
    </row>
    <row r="1988" spans="1:4">
      <c r="A1988" s="2">
        <v>166.65</v>
      </c>
      <c r="B1988" s="2">
        <v>258.45883823564202</v>
      </c>
      <c r="C1988" s="119">
        <v>-136.35253333333301</v>
      </c>
      <c r="D1988" s="118"/>
    </row>
    <row r="1989" spans="1:4">
      <c r="A1989" s="2">
        <v>166.76</v>
      </c>
      <c r="B1989" s="2">
        <v>258.87559914214103</v>
      </c>
      <c r="C1989" s="119">
        <v>-150.58386666666701</v>
      </c>
      <c r="D1989" s="118"/>
    </row>
    <row r="1990" spans="1:4">
      <c r="A1990" s="2">
        <v>166.87</v>
      </c>
      <c r="B1990" s="2">
        <v>259.29264891040299</v>
      </c>
      <c r="C1990" s="119">
        <v>-150.918933333333</v>
      </c>
      <c r="D1990" s="118"/>
    </row>
    <row r="1991" spans="1:4">
      <c r="A1991" s="2">
        <v>166.98</v>
      </c>
      <c r="B1991" s="2">
        <v>259.70998684693501</v>
      </c>
      <c r="C1991" s="119">
        <v>-141.00563333333301</v>
      </c>
      <c r="D1991" s="118"/>
    </row>
    <row r="1992" spans="1:4">
      <c r="A1992" s="2">
        <v>167.09</v>
      </c>
      <c r="B1992" s="2">
        <v>260.127812258245</v>
      </c>
      <c r="C1992" s="119">
        <v>-144.440766666667</v>
      </c>
      <c r="D1992" s="118"/>
    </row>
    <row r="1993" spans="1:4">
      <c r="A1993" s="2">
        <v>167.2</v>
      </c>
      <c r="B1993" s="2">
        <v>260.54592445084302</v>
      </c>
      <c r="C1993" s="119">
        <v>-163.80216666666701</v>
      </c>
      <c r="D1993" s="118"/>
    </row>
    <row r="1994" spans="1:4">
      <c r="A1994" s="2">
        <v>167.31</v>
      </c>
      <c r="B1994" s="2">
        <v>260.964422731235</v>
      </c>
      <c r="C1994" s="119">
        <v>-153.60206666666701</v>
      </c>
      <c r="D1994" s="118"/>
    </row>
    <row r="1995" spans="1:4">
      <c r="A1995" s="2">
        <v>167.42</v>
      </c>
      <c r="B1995" s="2">
        <v>261.38330640593102</v>
      </c>
      <c r="C1995" s="119">
        <v>-160.10990000000001</v>
      </c>
      <c r="D1995" s="118"/>
    </row>
    <row r="1996" spans="1:4">
      <c r="A1996" s="2">
        <v>167.53</v>
      </c>
      <c r="B1996" s="2">
        <v>261.80267478143799</v>
      </c>
      <c r="C1996" s="119">
        <v>-173.22153333333301</v>
      </c>
      <c r="D1996" s="118"/>
    </row>
    <row r="1997" spans="1:4">
      <c r="A1997" s="2">
        <v>167.64</v>
      </c>
      <c r="B1997" s="2">
        <v>262.22232716426498</v>
      </c>
      <c r="C1997" s="119">
        <v>-164.094333333333</v>
      </c>
      <c r="D1997" s="118"/>
    </row>
    <row r="1998" spans="1:4">
      <c r="A1998" s="2">
        <v>167.75</v>
      </c>
      <c r="B1998" s="2">
        <v>262.64236286092</v>
      </c>
      <c r="C1998" s="119">
        <v>-159.948933333333</v>
      </c>
      <c r="D1998" s="118"/>
    </row>
    <row r="1999" spans="1:4">
      <c r="A1999" s="2">
        <v>167.86</v>
      </c>
      <c r="B1999" s="2">
        <v>263.06288117791098</v>
      </c>
      <c r="C1999" s="119">
        <v>-160.45806666666701</v>
      </c>
      <c r="D1999" s="118"/>
    </row>
    <row r="2000" spans="1:4">
      <c r="A2000" s="2">
        <v>167.97</v>
      </c>
      <c r="B2000" s="2">
        <v>263.48378142174602</v>
      </c>
      <c r="C2000" s="119">
        <v>-155.71923333333299</v>
      </c>
      <c r="D2000" s="118"/>
    </row>
    <row r="2001" spans="1:4">
      <c r="A2001" s="2">
        <v>168.08</v>
      </c>
      <c r="B2001" s="2">
        <v>263.904962898934</v>
      </c>
      <c r="C2001" s="119">
        <v>-170.853933333333</v>
      </c>
      <c r="D2001" s="118"/>
    </row>
    <row r="2002" spans="1:4">
      <c r="A2002" s="2">
        <v>168.19</v>
      </c>
      <c r="B2002" s="2">
        <v>264.32652491598202</v>
      </c>
      <c r="C2002" s="119">
        <v>-145.39326666666699</v>
      </c>
      <c r="D2002" s="118"/>
    </row>
    <row r="2003" spans="1:4">
      <c r="A2003" s="2">
        <v>168.3</v>
      </c>
      <c r="B2003" s="2">
        <v>264.748466779399</v>
      </c>
      <c r="C2003" s="119">
        <v>-148.94470000000001</v>
      </c>
      <c r="D2003" s="118"/>
    </row>
    <row r="2004" spans="1:4">
      <c r="A2004" s="2">
        <v>168.41</v>
      </c>
      <c r="B2004" s="2">
        <v>265.170787795693</v>
      </c>
      <c r="C2004" s="119">
        <v>-164.63740000000001</v>
      </c>
      <c r="D2004" s="118"/>
    </row>
    <row r="2005" spans="1:4">
      <c r="A2005" s="2">
        <v>168.52</v>
      </c>
      <c r="B2005" s="2">
        <v>265.59348727137302</v>
      </c>
      <c r="C2005" s="119">
        <v>-140.4213</v>
      </c>
      <c r="D2005" s="118"/>
    </row>
    <row r="2006" spans="1:4">
      <c r="A2006" s="2">
        <v>168.63</v>
      </c>
      <c r="B2006" s="2">
        <v>266.01646451294499</v>
      </c>
      <c r="C2006" s="119">
        <v>-143.541433333333</v>
      </c>
      <c r="D2006" s="118"/>
    </row>
    <row r="2007" spans="1:4">
      <c r="A2007" s="2">
        <v>168.74</v>
      </c>
      <c r="B2007" s="2">
        <v>266.43991882692001</v>
      </c>
      <c r="C2007" s="119">
        <v>-152.365933333333</v>
      </c>
      <c r="D2007" s="118"/>
    </row>
    <row r="2008" spans="1:4">
      <c r="A2008" s="2">
        <v>168.85</v>
      </c>
      <c r="B2008" s="2">
        <v>266.86364951980403</v>
      </c>
      <c r="C2008" s="119">
        <v>-186.83340000000001</v>
      </c>
      <c r="D2008" s="118"/>
    </row>
    <row r="2009" spans="1:4">
      <c r="A2009" s="2">
        <v>168.96</v>
      </c>
      <c r="B2009" s="2">
        <v>267.28775589810698</v>
      </c>
      <c r="C2009" s="119">
        <v>-165.18616666666699</v>
      </c>
      <c r="D2009" s="118"/>
    </row>
    <row r="2010" spans="1:4">
      <c r="A2010" s="2">
        <v>169.07</v>
      </c>
      <c r="B2010" s="2">
        <v>267.712237268335</v>
      </c>
      <c r="C2010" s="119">
        <v>-157.506133333333</v>
      </c>
      <c r="D2010" s="118"/>
    </row>
    <row r="2011" spans="1:4">
      <c r="A2011" s="2">
        <v>169.18</v>
      </c>
      <c r="B2011" s="2">
        <v>268.13709293699799</v>
      </c>
      <c r="C2011" s="119">
        <v>-162.274666666667</v>
      </c>
      <c r="D2011" s="118"/>
    </row>
    <row r="2012" spans="1:4">
      <c r="A2012" s="2">
        <v>169.29</v>
      </c>
      <c r="B2012" s="2">
        <v>268.56232221060401</v>
      </c>
      <c r="C2012" s="119">
        <v>-162.08393333333299</v>
      </c>
      <c r="D2012" s="118"/>
    </row>
    <row r="2013" spans="1:4">
      <c r="A2013" s="2">
        <v>169.39</v>
      </c>
      <c r="B2013" s="2">
        <v>268.94911211147598</v>
      </c>
      <c r="C2013" s="119">
        <v>-156.84163333333299</v>
      </c>
      <c r="D2013" s="118"/>
    </row>
    <row r="2014" spans="1:4">
      <c r="A2014" s="2">
        <v>169.5</v>
      </c>
      <c r="B2014" s="2">
        <v>269.37497997788</v>
      </c>
      <c r="C2014" s="119">
        <v>-151.55983333333299</v>
      </c>
      <c r="D2014" s="118"/>
    </row>
    <row r="2015" spans="1:4">
      <c r="A2015" s="2">
        <v>169.61</v>
      </c>
      <c r="B2015" s="2">
        <v>269.80131943179498</v>
      </c>
      <c r="C2015" s="119">
        <v>-163.04300000000001</v>
      </c>
      <c r="D2015" s="118"/>
    </row>
    <row r="2016" spans="1:4">
      <c r="A2016" s="2">
        <v>169.72</v>
      </c>
      <c r="B2016" s="2">
        <v>270.22792977973</v>
      </c>
      <c r="C2016" s="119">
        <v>-150.11996666666701</v>
      </c>
      <c r="D2016" s="118"/>
    </row>
    <row r="2017" spans="1:4">
      <c r="A2017" s="2">
        <v>169.83</v>
      </c>
      <c r="B2017" s="2">
        <v>270.654810328194</v>
      </c>
      <c r="C2017" s="119">
        <v>-152.73846666666699</v>
      </c>
      <c r="D2017" s="118"/>
    </row>
    <row r="2018" spans="1:4">
      <c r="A2018" s="2">
        <v>169.93</v>
      </c>
      <c r="B2018" s="2">
        <v>271.04331661560298</v>
      </c>
      <c r="C2018" s="119">
        <v>-148.933766666667</v>
      </c>
      <c r="D2018" s="118"/>
    </row>
    <row r="2019" spans="1:4">
      <c r="A2019" s="2">
        <v>170.04</v>
      </c>
      <c r="B2019" s="2">
        <v>271.47092925752798</v>
      </c>
      <c r="C2019" s="119">
        <v>-147.57749999999999</v>
      </c>
      <c r="D2019" s="118"/>
    </row>
    <row r="2020" spans="1:4">
      <c r="A2020" s="2">
        <v>170.15</v>
      </c>
      <c r="B2020" s="2">
        <v>271.899010082551</v>
      </c>
      <c r="C2020" s="119">
        <v>-149.51196666666701</v>
      </c>
      <c r="D2020" s="118"/>
    </row>
    <row r="2021" spans="1:4">
      <c r="A2021" s="2">
        <v>170.26</v>
      </c>
      <c r="B2021" s="2">
        <v>272.32735839717901</v>
      </c>
      <c r="C2021" s="119">
        <v>-174.08420000000001</v>
      </c>
      <c r="D2021" s="118"/>
    </row>
    <row r="2022" spans="1:4">
      <c r="A2022" s="2">
        <v>170.37</v>
      </c>
      <c r="B2022" s="2">
        <v>272.756073507922</v>
      </c>
      <c r="C2022" s="119">
        <v>-153.25263333333299</v>
      </c>
      <c r="D2022" s="118"/>
    </row>
    <row r="2023" spans="1:4">
      <c r="A2023" s="2">
        <v>170.5</v>
      </c>
      <c r="B2023" s="2">
        <v>273.26320380782801</v>
      </c>
      <c r="C2023" s="119">
        <v>-137.070433333333</v>
      </c>
      <c r="D2023" s="118"/>
    </row>
    <row r="2024" spans="1:4">
      <c r="A2024" s="2">
        <v>170.61</v>
      </c>
      <c r="B2024" s="2">
        <v>273.69276224838501</v>
      </c>
      <c r="C2024" s="119">
        <v>-164.459666666667</v>
      </c>
      <c r="D2024" s="118"/>
    </row>
    <row r="2025" spans="1:4">
      <c r="A2025" s="2">
        <v>170.72</v>
      </c>
      <c r="B2025" s="2">
        <v>274.12258527849099</v>
      </c>
      <c r="C2025" s="119">
        <v>-153.67756666666699</v>
      </c>
      <c r="D2025" s="118"/>
    </row>
    <row r="2026" spans="1:4">
      <c r="A2026" s="2">
        <v>170.83</v>
      </c>
      <c r="B2026" s="2">
        <v>274.55287220465499</v>
      </c>
      <c r="C2026" s="119">
        <v>-156.68395000000001</v>
      </c>
      <c r="D2026" s="118"/>
    </row>
    <row r="2027" spans="1:4">
      <c r="A2027" s="2">
        <v>170.94</v>
      </c>
      <c r="B2027" s="2">
        <v>274.98342233338502</v>
      </c>
      <c r="C2027" s="119">
        <v>-182.400933333333</v>
      </c>
      <c r="D2027" s="118"/>
    </row>
    <row r="2028" spans="1:4">
      <c r="A2028" s="2">
        <v>171.04</v>
      </c>
      <c r="B2028" s="2">
        <v>275.37523125751301</v>
      </c>
      <c r="C2028" s="119">
        <v>-158.22673333333299</v>
      </c>
      <c r="D2028" s="118"/>
    </row>
    <row r="2029" spans="1:4">
      <c r="A2029" s="2">
        <v>171.15</v>
      </c>
      <c r="B2029" s="2">
        <v>275.80650011995698</v>
      </c>
      <c r="C2029" s="119">
        <v>-139.85579999999999</v>
      </c>
      <c r="D2029" s="118"/>
    </row>
    <row r="2030" spans="1:4">
      <c r="A2030" s="2">
        <v>171.26</v>
      </c>
      <c r="B2030" s="2">
        <v>276.23813016753599</v>
      </c>
      <c r="C2030" s="119">
        <v>-142.36093333333301</v>
      </c>
      <c r="D2030" s="118"/>
    </row>
    <row r="2031" spans="1:4">
      <c r="A2031" s="2">
        <v>171.37</v>
      </c>
      <c r="B2031" s="2">
        <v>276.67012070675798</v>
      </c>
      <c r="C2031" s="119">
        <v>-138.38096666666701</v>
      </c>
      <c r="D2031" s="118"/>
    </row>
    <row r="2032" spans="1:4">
      <c r="A2032" s="2">
        <v>171.48</v>
      </c>
      <c r="B2032" s="2">
        <v>277.10247104413099</v>
      </c>
      <c r="C2032" s="119">
        <v>-156.379533333333</v>
      </c>
      <c r="D2032" s="118"/>
    </row>
    <row r="2033" spans="1:4">
      <c r="A2033" s="2">
        <v>171.6</v>
      </c>
      <c r="B2033" s="2">
        <v>277.57451152409999</v>
      </c>
      <c r="C2033" s="119">
        <v>-149.89879999999999</v>
      </c>
      <c r="D2033" s="118"/>
    </row>
    <row r="2034" spans="1:4">
      <c r="A2034" s="2">
        <v>171.71</v>
      </c>
      <c r="B2034" s="2">
        <v>278.00758465301902</v>
      </c>
      <c r="C2034" s="119">
        <v>-137.57526666666701</v>
      </c>
      <c r="D2034" s="118"/>
    </row>
    <row r="2035" spans="1:4">
      <c r="A2035" s="2">
        <v>171.82</v>
      </c>
      <c r="B2035" s="2">
        <v>278.44101543656899</v>
      </c>
      <c r="C2035" s="119">
        <v>-153.92723333333299</v>
      </c>
      <c r="D2035" s="118"/>
    </row>
    <row r="2036" spans="1:4">
      <c r="A2036" s="2">
        <v>171.93</v>
      </c>
      <c r="B2036" s="2">
        <v>278.87480318125802</v>
      </c>
      <c r="C2036" s="119">
        <v>-148.4657</v>
      </c>
      <c r="D2036" s="118"/>
    </row>
    <row r="2037" spans="1:4">
      <c r="A2037" s="2">
        <v>172.04</v>
      </c>
      <c r="B2037" s="2">
        <v>279.30894719359497</v>
      </c>
      <c r="C2037" s="119">
        <v>-142.68555000000001</v>
      </c>
      <c r="D2037" s="118"/>
    </row>
    <row r="2038" spans="1:4">
      <c r="A2038" s="2">
        <v>172.15</v>
      </c>
      <c r="B2038" s="2">
        <v>279.74344678008799</v>
      </c>
      <c r="C2038" s="119">
        <v>-153.93084999999999</v>
      </c>
      <c r="D2038" s="118"/>
    </row>
    <row r="2039" spans="1:4">
      <c r="A2039" s="2">
        <v>172.26</v>
      </c>
      <c r="B2039" s="2">
        <v>280.17830124724497</v>
      </c>
      <c r="C2039" s="119">
        <v>-153.78800000000001</v>
      </c>
      <c r="D2039" s="118"/>
    </row>
    <row r="2040" spans="1:4">
      <c r="A2040" s="2">
        <v>172.37</v>
      </c>
      <c r="B2040" s="2">
        <v>280.61350990157399</v>
      </c>
      <c r="C2040" s="119">
        <v>-136.8955</v>
      </c>
      <c r="D2040" s="118"/>
    </row>
    <row r="2041" spans="1:4">
      <c r="A2041" s="2">
        <v>172.48</v>
      </c>
      <c r="B2041" s="2">
        <v>281.04907204958403</v>
      </c>
      <c r="C2041" s="119">
        <v>-136.01994999999999</v>
      </c>
      <c r="D2041" s="118"/>
    </row>
    <row r="2042" spans="1:4">
      <c r="A2042" s="2">
        <v>172.59</v>
      </c>
      <c r="B2042" s="2">
        <v>281.48498699778202</v>
      </c>
      <c r="C2042" s="119">
        <v>-145.41865000000001</v>
      </c>
      <c r="D2042" s="118"/>
    </row>
    <row r="2043" spans="1:4">
      <c r="A2043" s="2">
        <v>172.7</v>
      </c>
      <c r="B2043" s="2">
        <v>281.921254052677</v>
      </c>
      <c r="C2043" s="119">
        <v>-158.59460000000001</v>
      </c>
      <c r="D2043" s="118"/>
    </row>
    <row r="2044" spans="1:4">
      <c r="A2044" s="2">
        <v>172.81</v>
      </c>
      <c r="B2044" s="2">
        <v>282.35797252077703</v>
      </c>
      <c r="C2044" s="119">
        <v>-154.1377</v>
      </c>
      <c r="D2044" s="118"/>
    </row>
    <row r="2045" spans="1:4">
      <c r="A2045" s="2">
        <v>172.92</v>
      </c>
      <c r="B2045" s="2">
        <v>282.79494170859101</v>
      </c>
      <c r="C2045" s="119">
        <v>-153.78245000000001</v>
      </c>
      <c r="D2045" s="118"/>
    </row>
    <row r="2046" spans="1:4">
      <c r="A2046" s="2">
        <v>173.03</v>
      </c>
      <c r="B2046" s="2">
        <v>283.23226092262598</v>
      </c>
      <c r="C2046" s="119">
        <v>-148.5703</v>
      </c>
      <c r="D2046" s="118"/>
    </row>
    <row r="2047" spans="1:4">
      <c r="A2047" s="2">
        <v>173.14</v>
      </c>
      <c r="B2047" s="2">
        <v>283.66992946939001</v>
      </c>
      <c r="C2047" s="119">
        <v>-150.04079999999999</v>
      </c>
      <c r="D2047" s="118"/>
    </row>
    <row r="2048" spans="1:4">
      <c r="A2048" s="2">
        <v>173.25</v>
      </c>
      <c r="B2048" s="2">
        <v>284.10794665539299</v>
      </c>
      <c r="C2048" s="119">
        <v>-135.40795</v>
      </c>
      <c r="D2048" s="118"/>
    </row>
    <row r="2049" spans="1:4">
      <c r="A2049" s="2">
        <v>173.36</v>
      </c>
      <c r="B2049" s="2">
        <v>284.54641178714098</v>
      </c>
      <c r="C2049" s="119">
        <v>-129.61969999999999</v>
      </c>
      <c r="D2049" s="118"/>
    </row>
    <row r="2050" spans="1:4">
      <c r="A2050" s="2">
        <v>173.47</v>
      </c>
      <c r="B2050" s="2">
        <v>284.98512417114398</v>
      </c>
      <c r="C2050" s="119">
        <v>-136.8142</v>
      </c>
      <c r="D2050" s="118"/>
    </row>
    <row r="2051" spans="1:4">
      <c r="A2051" s="2">
        <v>173.58</v>
      </c>
      <c r="B2051" s="2">
        <v>285.42418311390901</v>
      </c>
      <c r="C2051" s="119">
        <v>-133.23405</v>
      </c>
      <c r="D2051" s="118"/>
    </row>
    <row r="2052" spans="1:4">
      <c r="A2052" s="2">
        <v>173.69</v>
      </c>
      <c r="B2052" s="2">
        <v>285.86368792194497</v>
      </c>
      <c r="C2052" s="119">
        <v>-137.001</v>
      </c>
      <c r="D2052" s="118"/>
    </row>
    <row r="2053" spans="1:4">
      <c r="A2053" s="2">
        <v>173.8</v>
      </c>
      <c r="B2053" s="2">
        <v>286.30343790175999</v>
      </c>
      <c r="C2053" s="119">
        <v>-161.22104999999999</v>
      </c>
      <c r="D2053" s="118"/>
    </row>
    <row r="2054" spans="1:4">
      <c r="A2054" s="2">
        <v>173.91</v>
      </c>
      <c r="B2054" s="2">
        <v>286.74363235986101</v>
      </c>
      <c r="C2054" s="119">
        <v>-157.72845000000001</v>
      </c>
      <c r="D2054" s="118"/>
    </row>
    <row r="2055" spans="1:4">
      <c r="A2055" s="2">
        <v>174.02</v>
      </c>
      <c r="B2055" s="2">
        <v>287.184170602758</v>
      </c>
      <c r="C2055" s="119">
        <v>-152.27269999999999</v>
      </c>
      <c r="D2055" s="118"/>
    </row>
    <row r="2056" spans="1:4">
      <c r="A2056" s="2">
        <v>174.13</v>
      </c>
      <c r="B2056" s="2">
        <v>287.62505193695898</v>
      </c>
      <c r="C2056" s="119">
        <v>-156.98935</v>
      </c>
      <c r="D2056" s="118"/>
    </row>
    <row r="2057" spans="1:4">
      <c r="A2057" s="2">
        <v>174.24</v>
      </c>
      <c r="B2057" s="2">
        <v>288.06617566897103</v>
      </c>
      <c r="C2057" s="119">
        <v>-145.33035000000001</v>
      </c>
      <c r="D2057" s="118"/>
    </row>
    <row r="2058" spans="1:4">
      <c r="A2058" s="2">
        <v>174.35</v>
      </c>
      <c r="B2058" s="2">
        <v>288.50774110530301</v>
      </c>
      <c r="C2058" s="119">
        <v>-141.51925</v>
      </c>
      <c r="D2058" s="118"/>
    </row>
    <row r="2059" spans="1:4">
      <c r="A2059" s="2">
        <v>174.46</v>
      </c>
      <c r="B2059" s="2">
        <v>288.94974755246301</v>
      </c>
      <c r="C2059" s="119">
        <v>-145.96164999999999</v>
      </c>
      <c r="D2059" s="118"/>
    </row>
    <row r="2060" spans="1:4">
      <c r="A2060" s="2">
        <v>174.57</v>
      </c>
      <c r="B2060" s="2">
        <v>289.39199431695903</v>
      </c>
      <c r="C2060" s="119">
        <v>-149.71035000000001</v>
      </c>
      <c r="D2060" s="118"/>
    </row>
    <row r="2061" spans="1:4">
      <c r="A2061" s="2">
        <v>174.68</v>
      </c>
      <c r="B2061" s="2">
        <v>289.83458070530003</v>
      </c>
      <c r="C2061" s="119">
        <v>-138.53399999999999</v>
      </c>
      <c r="D2061" s="118"/>
    </row>
    <row r="2062" spans="1:4">
      <c r="A2062" s="2">
        <v>174.79</v>
      </c>
      <c r="B2062" s="2">
        <v>290.277506023993</v>
      </c>
      <c r="C2062" s="119">
        <v>-146.9785</v>
      </c>
      <c r="D2062" s="118"/>
    </row>
    <row r="2063" spans="1:4">
      <c r="A2063" s="2">
        <v>174.9</v>
      </c>
      <c r="B2063" s="2">
        <v>290.72086957954701</v>
      </c>
      <c r="C2063" s="119">
        <v>-161.05095</v>
      </c>
      <c r="D2063" s="118"/>
    </row>
    <row r="2064" spans="1:4">
      <c r="A2064" s="2">
        <v>175.01</v>
      </c>
      <c r="B2064" s="2">
        <v>291.16447067847002</v>
      </c>
      <c r="C2064" s="119">
        <v>-156.14420000000001</v>
      </c>
      <c r="D2064" s="118"/>
    </row>
    <row r="2065" spans="1:4">
      <c r="A2065" s="2">
        <v>175.12</v>
      </c>
      <c r="B2065" s="2">
        <v>291.60850862727102</v>
      </c>
      <c r="C2065" s="119">
        <v>-152.60489999999999</v>
      </c>
      <c r="D2065" s="118"/>
    </row>
    <row r="2066" spans="1:4">
      <c r="A2066" s="2">
        <v>175.23</v>
      </c>
      <c r="B2066" s="2">
        <v>292.05288273245702</v>
      </c>
      <c r="C2066" s="119">
        <v>-153.10445000000001</v>
      </c>
      <c r="D2066" s="118"/>
    </row>
    <row r="2067" spans="1:4">
      <c r="A2067" s="2">
        <v>175.34</v>
      </c>
      <c r="B2067" s="2">
        <v>292.49759230053598</v>
      </c>
      <c r="C2067" s="119">
        <v>-140.09389999999999</v>
      </c>
      <c r="D2067" s="118"/>
    </row>
    <row r="2068" spans="1:4">
      <c r="A2068" s="2">
        <v>175.45</v>
      </c>
      <c r="B2068" s="2">
        <v>292.94263663801797</v>
      </c>
      <c r="C2068" s="119">
        <v>-153.41069999999999</v>
      </c>
      <c r="D2068" s="118"/>
    </row>
    <row r="2069" spans="1:4">
      <c r="A2069" s="2">
        <v>175.56</v>
      </c>
      <c r="B2069" s="2">
        <v>293.38811505140899</v>
      </c>
      <c r="C2069" s="119">
        <v>-135.49315000000001</v>
      </c>
      <c r="D2069" s="118"/>
    </row>
    <row r="2070" spans="1:4">
      <c r="A2070" s="2">
        <v>175.67</v>
      </c>
      <c r="B2070" s="2">
        <v>293.83382684721897</v>
      </c>
      <c r="C2070" s="119">
        <v>-145.15074999999999</v>
      </c>
      <c r="D2070" s="118"/>
    </row>
    <row r="2071" spans="1:4">
      <c r="A2071" s="2">
        <v>175.78</v>
      </c>
      <c r="B2071" s="2">
        <v>294.27997133195498</v>
      </c>
      <c r="C2071" s="119">
        <v>-144.28745000000001</v>
      </c>
      <c r="D2071" s="118"/>
    </row>
    <row r="2072" spans="1:4">
      <c r="A2072" s="2">
        <v>175.89</v>
      </c>
      <c r="B2072" s="2">
        <v>294.72634781212599</v>
      </c>
      <c r="C2072" s="119">
        <v>-154.97784999999999</v>
      </c>
      <c r="D2072" s="118"/>
    </row>
    <row r="2073" spans="1:4">
      <c r="A2073" s="2">
        <v>176</v>
      </c>
      <c r="B2073" s="2">
        <v>295.17315559423901</v>
      </c>
      <c r="C2073" s="119">
        <v>-153.24764999999999</v>
      </c>
      <c r="D2073" s="118"/>
    </row>
    <row r="2074" spans="1:4">
      <c r="A2074" s="2">
        <v>176.11</v>
      </c>
      <c r="B2074" s="2">
        <v>295.62029398480399</v>
      </c>
      <c r="C2074" s="119">
        <v>-142.96215000000001</v>
      </c>
      <c r="D2074" s="118"/>
    </row>
    <row r="2075" spans="1:4">
      <c r="A2075" s="2">
        <v>176.22</v>
      </c>
      <c r="B2075" s="2">
        <v>296.06786229032798</v>
      </c>
      <c r="C2075" s="119">
        <v>-148.46195</v>
      </c>
      <c r="D2075" s="118"/>
    </row>
    <row r="2076" spans="1:4">
      <c r="A2076" s="2">
        <v>176.33</v>
      </c>
      <c r="B2076" s="2">
        <v>296.51565981731898</v>
      </c>
      <c r="C2076" s="119">
        <v>-143.99574999999999</v>
      </c>
      <c r="D2076" s="118"/>
    </row>
    <row r="2077" spans="1:4">
      <c r="A2077" s="2">
        <v>176.44</v>
      </c>
      <c r="B2077" s="2">
        <v>296.96388587228603</v>
      </c>
      <c r="C2077" s="119">
        <v>-157.87450000000001</v>
      </c>
      <c r="D2077" s="118"/>
    </row>
    <row r="2078" spans="1:4">
      <c r="A2078" s="2">
        <v>176.55</v>
      </c>
      <c r="B2078" s="2">
        <v>297.41243976173701</v>
      </c>
      <c r="C2078" s="119">
        <v>-151.04769999999999</v>
      </c>
      <c r="D2078" s="118"/>
    </row>
    <row r="2079" spans="1:4">
      <c r="A2079" s="2">
        <v>176.66</v>
      </c>
      <c r="B2079" s="2">
        <v>297.86132079217998</v>
      </c>
      <c r="C2079" s="119">
        <v>-138.2868</v>
      </c>
      <c r="D2079" s="118"/>
    </row>
    <row r="2080" spans="1:4">
      <c r="A2080" s="2">
        <v>176.77</v>
      </c>
      <c r="B2080" s="2">
        <v>298.31052827012297</v>
      </c>
      <c r="C2080" s="119">
        <v>-141.35149999999999</v>
      </c>
      <c r="D2080" s="118"/>
    </row>
    <row r="2081" spans="1:4">
      <c r="A2081" s="2">
        <v>176.88</v>
      </c>
      <c r="B2081" s="2">
        <v>298.76006150207502</v>
      </c>
      <c r="C2081" s="119">
        <v>-141.26060000000001</v>
      </c>
      <c r="D2081" s="118"/>
    </row>
    <row r="2082" spans="1:4">
      <c r="A2082" s="2">
        <v>176.99</v>
      </c>
      <c r="B2082" s="2">
        <v>299.21001979454297</v>
      </c>
      <c r="C2082" s="119">
        <v>-158.14189999999999</v>
      </c>
      <c r="D2082" s="118"/>
    </row>
    <row r="2083" spans="1:4">
      <c r="A2083" s="2">
        <v>177.1</v>
      </c>
      <c r="B2083" s="2">
        <v>299.66030245403601</v>
      </c>
      <c r="C2083" s="119">
        <v>-154.0016</v>
      </c>
      <c r="D2083" s="118"/>
    </row>
    <row r="2084" spans="1:4">
      <c r="A2084" s="2">
        <v>177.21</v>
      </c>
      <c r="B2084" s="2">
        <v>300.11090878706301</v>
      </c>
      <c r="C2084" s="119">
        <v>-145.13319999999999</v>
      </c>
      <c r="D2084" s="118"/>
    </row>
    <row r="2085" spans="1:4">
      <c r="A2085" s="2">
        <v>177.32</v>
      </c>
      <c r="B2085" s="2">
        <v>300.56183810012999</v>
      </c>
      <c r="C2085" s="119">
        <v>-158.8485</v>
      </c>
      <c r="D2085" s="118"/>
    </row>
    <row r="2086" spans="1:4">
      <c r="A2086" s="2">
        <v>177.43</v>
      </c>
      <c r="B2086" s="2">
        <v>301.01318969974699</v>
      </c>
      <c r="C2086" s="119">
        <v>-159.86484999999999</v>
      </c>
      <c r="D2086" s="118"/>
    </row>
    <row r="2087" spans="1:4">
      <c r="A2087" s="2">
        <v>177.54</v>
      </c>
      <c r="B2087" s="2">
        <v>301.46486289242199</v>
      </c>
      <c r="C2087" s="119">
        <v>-156.95865000000001</v>
      </c>
      <c r="D2087" s="118"/>
    </row>
    <row r="2088" spans="1:4">
      <c r="A2088" s="2">
        <v>177.65</v>
      </c>
      <c r="B2088" s="2">
        <v>301.91685698466199</v>
      </c>
      <c r="C2088" s="119">
        <v>-174.05525</v>
      </c>
      <c r="D2088" s="118"/>
    </row>
    <row r="2089" spans="1:4">
      <c r="A2089" s="2">
        <v>177.76</v>
      </c>
      <c r="B2089" s="2">
        <v>302.36917128297603</v>
      </c>
      <c r="C2089" s="119">
        <v>-156.48625000000001</v>
      </c>
      <c r="D2089" s="118"/>
    </row>
    <row r="2090" spans="1:4">
      <c r="A2090" s="2">
        <v>177.87</v>
      </c>
      <c r="B2090" s="2">
        <v>302.821905093873</v>
      </c>
      <c r="C2090" s="119">
        <v>-146.54575</v>
      </c>
      <c r="D2090" s="118"/>
    </row>
    <row r="2091" spans="1:4">
      <c r="A2091" s="2">
        <v>177.98</v>
      </c>
      <c r="B2091" s="2">
        <v>303.27495772385998</v>
      </c>
      <c r="C2091" s="119">
        <v>-153.49005</v>
      </c>
      <c r="D2091" s="118"/>
    </row>
    <row r="2092" spans="1:4">
      <c r="A2092" s="2">
        <v>178.09</v>
      </c>
      <c r="B2092" s="2">
        <v>303.72832847944602</v>
      </c>
      <c r="C2092" s="119">
        <v>-152.12684999999999</v>
      </c>
      <c r="D2092" s="118"/>
    </row>
    <row r="2093" spans="1:4">
      <c r="A2093" s="2">
        <v>178.2</v>
      </c>
      <c r="B2093" s="2">
        <v>304.18201666713799</v>
      </c>
      <c r="C2093" s="119">
        <v>-137.78225</v>
      </c>
      <c r="D2093" s="118"/>
    </row>
    <row r="2094" spans="1:4">
      <c r="A2094" s="2">
        <v>178.31</v>
      </c>
      <c r="B2094" s="2">
        <v>304.63612159344598</v>
      </c>
      <c r="C2094" s="119">
        <v>-136.14869999999999</v>
      </c>
      <c r="D2094" s="118"/>
    </row>
    <row r="2095" spans="1:4">
      <c r="A2095" s="2">
        <v>178.42</v>
      </c>
      <c r="B2095" s="2">
        <v>305.09054256487701</v>
      </c>
      <c r="C2095" s="119">
        <v>-160.69110000000001</v>
      </c>
      <c r="D2095" s="118"/>
    </row>
    <row r="2096" spans="1:4">
      <c r="A2096" s="2">
        <v>178.53</v>
      </c>
      <c r="B2096" s="2">
        <v>305.54527888793899</v>
      </c>
      <c r="C2096" s="119">
        <v>-191.09905000000001</v>
      </c>
      <c r="D2096" s="118"/>
    </row>
    <row r="2097" spans="1:4">
      <c r="A2097" s="2">
        <v>178.64</v>
      </c>
      <c r="B2097" s="2">
        <v>306.00032986914101</v>
      </c>
      <c r="C2097" s="119">
        <v>-159.39490000000001</v>
      </c>
      <c r="D2097" s="118"/>
    </row>
    <row r="2098" spans="1:4">
      <c r="A2098" s="2">
        <v>178.75</v>
      </c>
      <c r="B2098" s="2">
        <v>306.45579481499101</v>
      </c>
      <c r="C2098" s="119">
        <v>-151.34025</v>
      </c>
      <c r="D2098" s="118"/>
    </row>
    <row r="2099" spans="1:4">
      <c r="A2099" s="2">
        <v>178.86</v>
      </c>
      <c r="B2099" s="2">
        <v>306.91157303199702</v>
      </c>
      <c r="C2099" s="119">
        <v>-153.38579999999999</v>
      </c>
      <c r="D2099" s="118"/>
    </row>
    <row r="2100" spans="1:4">
      <c r="A2100" s="2">
        <v>178.97</v>
      </c>
      <c r="B2100" s="2">
        <v>307.36776382666699</v>
      </c>
      <c r="C2100" s="119">
        <v>-148.74109999999999</v>
      </c>
      <c r="D2100" s="118"/>
    </row>
    <row r="2101" spans="1:4">
      <c r="A2101" s="2">
        <v>179.08</v>
      </c>
      <c r="B2101" s="2">
        <v>307.82426650551002</v>
      </c>
      <c r="C2101" s="119">
        <v>-153.3194</v>
      </c>
      <c r="D2101" s="118"/>
    </row>
    <row r="2102" spans="1:4">
      <c r="A2102" s="2">
        <v>179.19</v>
      </c>
      <c r="B2102" s="2">
        <v>308.28108037503301</v>
      </c>
      <c r="C2102" s="119">
        <v>-147.83770000000001</v>
      </c>
      <c r="D2102" s="118"/>
    </row>
    <row r="2103" spans="1:4">
      <c r="A2103" s="2">
        <v>179.3</v>
      </c>
      <c r="B2103" s="2">
        <v>308.73820474174499</v>
      </c>
      <c r="C2103" s="119">
        <v>-137.303</v>
      </c>
      <c r="D2103" s="118"/>
    </row>
    <row r="2104" spans="1:4">
      <c r="A2104" s="2">
        <v>179.41</v>
      </c>
      <c r="B2104" s="2">
        <v>309.19573891215401</v>
      </c>
      <c r="C2104" s="119">
        <v>-147.21709999999999</v>
      </c>
      <c r="D2104" s="118"/>
    </row>
    <row r="2105" spans="1:4">
      <c r="A2105" s="2">
        <v>179.52</v>
      </c>
      <c r="B2105" s="2">
        <v>309.65358219276902</v>
      </c>
      <c r="C2105" s="119">
        <v>-134.1507</v>
      </c>
      <c r="D2105" s="118"/>
    </row>
    <row r="2106" spans="1:4">
      <c r="A2106" s="2">
        <v>179.63</v>
      </c>
      <c r="B2106" s="2">
        <v>310.11173389009599</v>
      </c>
      <c r="C2106" s="119">
        <v>-162.1386</v>
      </c>
      <c r="D2106" s="118"/>
    </row>
    <row r="2107" spans="1:4">
      <c r="A2107" s="2">
        <v>179.74</v>
      </c>
      <c r="B2107" s="2">
        <v>310.57029331064598</v>
      </c>
      <c r="C2107" s="119">
        <v>-159.7252</v>
      </c>
      <c r="D2107" s="118"/>
    </row>
    <row r="2108" spans="1:4">
      <c r="A2108" s="2">
        <v>179.85</v>
      </c>
      <c r="B2108" s="2">
        <v>311.02915976092498</v>
      </c>
      <c r="C2108" s="119">
        <v>-154.67490000000001</v>
      </c>
      <c r="D2108" s="118"/>
    </row>
    <row r="2109" spans="1:4">
      <c r="A2109" s="2">
        <v>179.96</v>
      </c>
      <c r="B2109" s="2">
        <v>311.48843254744298</v>
      </c>
      <c r="C2109" s="119">
        <v>-141.00409999999999</v>
      </c>
      <c r="D2109" s="118"/>
    </row>
    <row r="2110" spans="1:4">
      <c r="A2110" s="2">
        <v>180.07</v>
      </c>
      <c r="B2110" s="2">
        <v>311.947910976706</v>
      </c>
      <c r="C2110" s="119">
        <v>-154.7971</v>
      </c>
      <c r="D2110" s="118"/>
    </row>
    <row r="2111" spans="1:4">
      <c r="A2111" s="2">
        <v>180.18</v>
      </c>
      <c r="B2111" s="2">
        <v>312.40789435522402</v>
      </c>
      <c r="C2111" s="119">
        <v>-165.4085</v>
      </c>
      <c r="D2111" s="118"/>
    </row>
    <row r="2112" spans="1:4">
      <c r="A2112" s="2">
        <v>180.29</v>
      </c>
      <c r="B2112" s="2">
        <v>312.86808198950501</v>
      </c>
      <c r="C2112" s="119">
        <v>-175.4736</v>
      </c>
      <c r="D2112" s="118"/>
    </row>
    <row r="2113" spans="1:4">
      <c r="A2113" s="2">
        <v>180.4</v>
      </c>
      <c r="B2113" s="2">
        <v>313.32867318605702</v>
      </c>
      <c r="C2113" s="119">
        <v>-171.6679</v>
      </c>
      <c r="D2113" s="118"/>
    </row>
    <row r="2114" spans="1:4">
      <c r="A2114" s="2">
        <v>180.51</v>
      </c>
      <c r="B2114" s="2">
        <v>313.78966725138702</v>
      </c>
      <c r="C2114" s="119">
        <v>-155.56790000000001</v>
      </c>
      <c r="D2114" s="118"/>
    </row>
    <row r="2115" spans="1:4">
      <c r="A2115" s="2">
        <v>180.62</v>
      </c>
      <c r="B2115" s="2">
        <v>314.25096349200498</v>
      </c>
      <c r="C2115" s="119">
        <v>-148.38550000000001</v>
      </c>
      <c r="D2115" s="118"/>
    </row>
    <row r="2116" spans="1:4">
      <c r="A2116" s="2">
        <v>180.73</v>
      </c>
      <c r="B2116" s="2">
        <v>314.71266121441801</v>
      </c>
      <c r="C2116" s="119">
        <v>-154.2467</v>
      </c>
      <c r="D2116" s="118"/>
    </row>
    <row r="2117" spans="1:4">
      <c r="A2117" s="2">
        <v>180.84</v>
      </c>
      <c r="B2117" s="2">
        <v>315.174759725135</v>
      </c>
      <c r="C2117" s="119">
        <v>-171.77719999999999</v>
      </c>
      <c r="D2117" s="118"/>
    </row>
    <row r="2118" spans="1:4">
      <c r="A2118" s="2">
        <v>180.95</v>
      </c>
      <c r="B2118" s="2">
        <v>315.637258330664</v>
      </c>
      <c r="C2118" s="119">
        <v>-164.5076</v>
      </c>
      <c r="D2118" s="118"/>
    </row>
    <row r="2119" spans="1:4">
      <c r="A2119" s="2">
        <v>181.06</v>
      </c>
      <c r="B2119" s="2">
        <v>316.10005633751302</v>
      </c>
      <c r="C2119" s="119">
        <v>-142.98269999999999</v>
      </c>
      <c r="D2119" s="118"/>
    </row>
    <row r="2120" spans="1:4">
      <c r="A2120" s="2">
        <v>181.17</v>
      </c>
      <c r="B2120" s="2">
        <v>316.56315305218999</v>
      </c>
      <c r="C2120" s="119">
        <v>-150.14940000000001</v>
      </c>
      <c r="D2120" s="118"/>
    </row>
    <row r="2121" spans="1:4">
      <c r="A2121" s="2">
        <v>181.28</v>
      </c>
      <c r="B2121" s="2">
        <v>317.026647781203</v>
      </c>
      <c r="C2121" s="119">
        <v>-146.94290000000001</v>
      </c>
      <c r="D2121" s="118"/>
    </row>
    <row r="2122" spans="1:4">
      <c r="A2122" s="2">
        <v>181.39</v>
      </c>
      <c r="B2122" s="2">
        <v>317.49053983106103</v>
      </c>
      <c r="C2122" s="119">
        <v>-159.3074</v>
      </c>
      <c r="D2122" s="118"/>
    </row>
    <row r="2123" spans="1:4">
      <c r="A2123" s="2">
        <v>181.5</v>
      </c>
      <c r="B2123" s="2">
        <v>317.95462850827198</v>
      </c>
      <c r="C2123" s="119">
        <v>-137.2705</v>
      </c>
      <c r="D2123" s="118"/>
    </row>
    <row r="2124" spans="1:4">
      <c r="A2124" s="2">
        <v>181.61</v>
      </c>
      <c r="B2124" s="2">
        <v>318.41921311934499</v>
      </c>
      <c r="C2124" s="119">
        <v>-165.98400000000001</v>
      </c>
      <c r="D2124" s="118"/>
    </row>
    <row r="2125" spans="1:4">
      <c r="A2125" s="2">
        <v>181.72</v>
      </c>
      <c r="B2125" s="2">
        <v>318.88399297078598</v>
      </c>
      <c r="C2125" s="119">
        <v>-140.2056</v>
      </c>
      <c r="D2125" s="118"/>
    </row>
    <row r="2126" spans="1:4">
      <c r="A2126" s="2">
        <v>181.83</v>
      </c>
      <c r="B2126" s="2">
        <v>319.34926736910501</v>
      </c>
      <c r="C2126" s="119">
        <v>-140.43469999999999</v>
      </c>
      <c r="D2126" s="118"/>
    </row>
    <row r="2127" spans="1:4">
      <c r="A2127" s="2">
        <v>181.94</v>
      </c>
      <c r="B2127" s="2">
        <v>319.81473562080902</v>
      </c>
      <c r="C2127" s="119">
        <v>-151.32740000000001</v>
      </c>
      <c r="D2127" s="118"/>
    </row>
    <row r="2128" spans="1:4">
      <c r="A2128" s="2">
        <v>182.05</v>
      </c>
      <c r="B2128" s="2">
        <v>320.280597032407</v>
      </c>
      <c r="C2128" s="119">
        <v>-160.98099999999999</v>
      </c>
      <c r="D2128" s="118"/>
    </row>
    <row r="2129" spans="1:4">
      <c r="A2129" s="2">
        <v>182.16</v>
      </c>
      <c r="B2129" s="2">
        <v>320.74685091040698</v>
      </c>
      <c r="C2129" s="119">
        <v>-162.6977</v>
      </c>
      <c r="D2129" s="118"/>
    </row>
    <row r="2130" spans="1:4">
      <c r="A2130" s="2">
        <v>182.27</v>
      </c>
      <c r="B2130" s="2">
        <v>321.21339656131801</v>
      </c>
      <c r="C2130" s="119">
        <v>-140.22800000000001</v>
      </c>
      <c r="D2130" s="118"/>
    </row>
    <row r="2131" spans="1:4">
      <c r="A2131" s="2">
        <v>182.38</v>
      </c>
      <c r="B2131" s="2">
        <v>321.68023329164703</v>
      </c>
      <c r="C2131" s="119">
        <v>-148.47749999999999</v>
      </c>
      <c r="D2131" s="118"/>
    </row>
    <row r="2132" spans="1:4">
      <c r="A2132" s="2">
        <v>182.49</v>
      </c>
      <c r="B2132" s="2">
        <v>322.14746040790197</v>
      </c>
      <c r="C2132" s="119">
        <v>-150.4855</v>
      </c>
      <c r="D2132" s="118"/>
    </row>
    <row r="2133" spans="1:4">
      <c r="A2133" s="2">
        <v>182.6</v>
      </c>
      <c r="B2133" s="2">
        <v>322.61507721659302</v>
      </c>
      <c r="C2133" s="119">
        <v>-175.75219999999999</v>
      </c>
      <c r="D2133" s="118"/>
    </row>
    <row r="2134" spans="1:4">
      <c r="A2134" s="2">
        <v>182.71</v>
      </c>
      <c r="B2134" s="2">
        <v>323.082983024226</v>
      </c>
      <c r="C2134" s="119">
        <v>-152.90700000000001</v>
      </c>
      <c r="D2134" s="118"/>
    </row>
    <row r="2135" spans="1:4">
      <c r="A2135" s="2">
        <v>182.82</v>
      </c>
      <c r="B2135" s="2">
        <v>323.55127713731099</v>
      </c>
      <c r="C2135" s="119">
        <v>-131.33940000000001</v>
      </c>
      <c r="D2135" s="118"/>
    </row>
    <row r="2136" spans="1:4">
      <c r="A2136" s="2">
        <v>182.93</v>
      </c>
      <c r="B2136" s="2">
        <v>324.01985886235502</v>
      </c>
      <c r="C2136" s="119">
        <v>-141.24639999999999</v>
      </c>
      <c r="D2136" s="118"/>
    </row>
    <row r="2137" spans="1:4">
      <c r="A2137" s="2">
        <v>183.04</v>
      </c>
      <c r="B2137" s="2">
        <v>324.48872750586702</v>
      </c>
      <c r="C2137" s="119">
        <v>-138.14930000000001</v>
      </c>
      <c r="D2137" s="118"/>
    </row>
    <row r="2138" spans="1:4">
      <c r="A2138" s="2">
        <v>183.15</v>
      </c>
      <c r="B2138" s="2">
        <v>324.95798237435503</v>
      </c>
      <c r="C2138" s="119">
        <v>-141.7372</v>
      </c>
      <c r="D2138" s="118"/>
    </row>
    <row r="2139" spans="1:4">
      <c r="A2139" s="2">
        <v>183.26</v>
      </c>
      <c r="B2139" s="2">
        <v>325.42762277432598</v>
      </c>
      <c r="C2139" s="119">
        <v>-138.31290000000001</v>
      </c>
      <c r="D2139" s="118"/>
    </row>
    <row r="2140" spans="1:4">
      <c r="A2140" s="2">
        <v>183.37</v>
      </c>
      <c r="B2140" s="2">
        <v>325.89754801228997</v>
      </c>
      <c r="C2140" s="119">
        <v>-125.2089</v>
      </c>
      <c r="D2140" s="118"/>
    </row>
    <row r="2141" spans="1:4">
      <c r="A2141" s="2">
        <v>183.48</v>
      </c>
      <c r="B2141" s="2">
        <v>326.36785739475499</v>
      </c>
      <c r="C2141" s="119">
        <v>-140.75829999999999</v>
      </c>
      <c r="D2141" s="118"/>
    </row>
    <row r="2142" spans="1:4">
      <c r="A2142" s="2">
        <v>183.59</v>
      </c>
      <c r="B2142" s="2">
        <v>326.838450228228</v>
      </c>
      <c r="C2142" s="119">
        <v>-161.42099999999999</v>
      </c>
      <c r="D2142" s="118"/>
    </row>
    <row r="2143" spans="1:4">
      <c r="A2143" s="2">
        <v>183.7</v>
      </c>
      <c r="B2143" s="2">
        <v>327.30942581921801</v>
      </c>
      <c r="C2143" s="119">
        <v>-152.7533</v>
      </c>
      <c r="D2143" s="118"/>
    </row>
    <row r="2144" spans="1:4">
      <c r="A2144" s="2">
        <v>183.81</v>
      </c>
      <c r="B2144" s="2">
        <v>327.78078347423298</v>
      </c>
      <c r="C2144" s="119">
        <v>-151.48519999999999</v>
      </c>
      <c r="D2144" s="118"/>
    </row>
    <row r="2145" spans="1:4">
      <c r="A2145" s="2">
        <v>183.92</v>
      </c>
      <c r="B2145" s="2">
        <v>328.25242249978101</v>
      </c>
      <c r="C2145" s="119">
        <v>-145.57300000000001</v>
      </c>
      <c r="D2145" s="118"/>
    </row>
    <row r="2146" spans="1:4">
      <c r="A2146" s="2">
        <v>184.03</v>
      </c>
      <c r="B2146" s="2">
        <v>328.72434220237</v>
      </c>
      <c r="C2146" s="119">
        <v>-162.155</v>
      </c>
      <c r="D2146" s="118"/>
    </row>
    <row r="2147" spans="1:4">
      <c r="A2147" s="2">
        <v>184.14</v>
      </c>
      <c r="B2147" s="2">
        <v>329.19664188850999</v>
      </c>
      <c r="C2147" s="119">
        <v>-159.07810000000001</v>
      </c>
      <c r="D2147" s="118"/>
    </row>
    <row r="2148" spans="1:4">
      <c r="A2148" s="2">
        <v>184.25</v>
      </c>
      <c r="B2148" s="2">
        <v>329.669320864707</v>
      </c>
      <c r="C2148" s="119">
        <v>-154.8511</v>
      </c>
      <c r="D2148" s="118"/>
    </row>
    <row r="2149" spans="1:4">
      <c r="A2149" s="2">
        <v>184.36</v>
      </c>
      <c r="B2149" s="2">
        <v>330.14237843746997</v>
      </c>
      <c r="C2149" s="119">
        <v>-157.2655</v>
      </c>
      <c r="D2149" s="118"/>
    </row>
    <row r="2150" spans="1:4">
      <c r="A2150" s="2">
        <v>184.47</v>
      </c>
      <c r="B2150" s="2">
        <v>330.61571391330699</v>
      </c>
      <c r="C2150" s="119">
        <v>-147.8057</v>
      </c>
      <c r="D2150" s="118"/>
    </row>
    <row r="2151" spans="1:4">
      <c r="A2151" s="2">
        <v>184.58</v>
      </c>
      <c r="B2151" s="2">
        <v>331.08932659872698</v>
      </c>
      <c r="C2151" s="119">
        <v>-155.93180000000001</v>
      </c>
      <c r="D2151" s="118"/>
    </row>
    <row r="2152" spans="1:4">
      <c r="A2152" s="2">
        <v>184.69</v>
      </c>
      <c r="B2152" s="2">
        <v>331.563315800238</v>
      </c>
      <c r="C2152" s="119">
        <v>-152.85489999999999</v>
      </c>
      <c r="D2152" s="118"/>
    </row>
    <row r="2153" spans="1:4">
      <c r="A2153" s="2">
        <v>184.8</v>
      </c>
      <c r="B2153" s="2">
        <v>332.03768082434698</v>
      </c>
      <c r="C2153" s="119">
        <v>-145.11439999999999</v>
      </c>
      <c r="D2153" s="118"/>
    </row>
    <row r="2154" spans="1:4">
      <c r="A2154" s="2">
        <v>184.91</v>
      </c>
      <c r="B2154" s="2">
        <v>332.51242097756301</v>
      </c>
      <c r="C2154" s="119">
        <v>-138.99449999999999</v>
      </c>
      <c r="D2154" s="118"/>
    </row>
    <row r="2155" spans="1:4">
      <c r="A2155" s="2">
        <v>185.02</v>
      </c>
      <c r="B2155" s="2">
        <v>332.98743556639499</v>
      </c>
      <c r="C2155" s="119">
        <v>-151.91650000000001</v>
      </c>
      <c r="D2155" s="118"/>
    </row>
    <row r="2156" spans="1:4">
      <c r="A2156" s="2">
        <v>185.13</v>
      </c>
      <c r="B2156" s="2">
        <v>333.46272389734997</v>
      </c>
      <c r="C2156" s="119">
        <v>-141.47640000000001</v>
      </c>
      <c r="D2156" s="118"/>
    </row>
    <row r="2157" spans="1:4">
      <c r="A2157" s="2">
        <v>185.24</v>
      </c>
      <c r="B2157" s="2">
        <v>333.938485276937</v>
      </c>
      <c r="C2157" s="119">
        <v>-127.4042</v>
      </c>
      <c r="D2157" s="118"/>
    </row>
    <row r="2158" spans="1:4">
      <c r="A2158" s="2">
        <v>185.35</v>
      </c>
      <c r="B2158" s="2">
        <v>334.414519011663</v>
      </c>
      <c r="C2158" s="119">
        <v>-119.4706</v>
      </c>
      <c r="D2158" s="118"/>
    </row>
    <row r="2159" spans="1:4">
      <c r="A2159" s="2">
        <v>185.46</v>
      </c>
      <c r="B2159" s="2">
        <v>334.89082440803799</v>
      </c>
      <c r="C2159" s="119">
        <v>-146.23009999999999</v>
      </c>
      <c r="D2159" s="118"/>
    </row>
    <row r="2160" spans="1:4">
      <c r="A2160" s="2">
        <v>185.57</v>
      </c>
      <c r="B2160" s="2">
        <v>335.36760077256901</v>
      </c>
      <c r="C2160" s="119">
        <v>-149.05269999999999</v>
      </c>
      <c r="D2160" s="118"/>
    </row>
    <row r="2161" spans="1:4">
      <c r="A2161" s="2">
        <v>185.68</v>
      </c>
      <c r="B2161" s="2">
        <v>335.84464741176402</v>
      </c>
      <c r="C2161" s="119">
        <v>-148.7259</v>
      </c>
      <c r="D2161" s="118"/>
    </row>
    <row r="2162" spans="1:4">
      <c r="A2162" s="2">
        <v>185.79</v>
      </c>
      <c r="B2162" s="2">
        <v>336.321963632132</v>
      </c>
      <c r="C2162" s="119">
        <v>-154.09100000000001</v>
      </c>
      <c r="D2162" s="118"/>
    </row>
    <row r="2163" spans="1:4">
      <c r="A2163" s="2">
        <v>185.9</v>
      </c>
      <c r="B2163" s="2">
        <v>336.79974874018001</v>
      </c>
      <c r="C2163" s="119">
        <v>-143.45679999999999</v>
      </c>
      <c r="D2163" s="118"/>
    </row>
    <row r="2164" spans="1:4">
      <c r="A2164" s="2">
        <v>186.01</v>
      </c>
      <c r="B2164" s="2">
        <v>337.27780204241799</v>
      </c>
      <c r="C2164" s="119">
        <v>-144.85499999999999</v>
      </c>
      <c r="D2164" s="118"/>
    </row>
    <row r="2165" spans="1:4">
      <c r="A2165" s="2">
        <v>186.12</v>
      </c>
      <c r="B2165" s="2">
        <v>337.75612284535299</v>
      </c>
      <c r="C2165" s="119">
        <v>-148.3888</v>
      </c>
      <c r="D2165" s="118"/>
    </row>
    <row r="2166" spans="1:4">
      <c r="A2166" s="2">
        <v>186.23</v>
      </c>
      <c r="B2166" s="2">
        <v>338.234910455494</v>
      </c>
      <c r="C2166" s="119">
        <v>-138.93770000000001</v>
      </c>
      <c r="D2166" s="118"/>
    </row>
    <row r="2167" spans="1:4">
      <c r="A2167" s="2">
        <v>186.34</v>
      </c>
      <c r="B2167" s="2">
        <v>338.71396417934801</v>
      </c>
      <c r="C2167" s="119">
        <v>-133.82900000000001</v>
      </c>
      <c r="D2167" s="118"/>
    </row>
    <row r="2168" spans="1:4">
      <c r="A2168" s="2">
        <v>186.45</v>
      </c>
      <c r="B2168" s="2">
        <v>339.19338332342397</v>
      </c>
      <c r="C2168" s="119">
        <v>-132.2217</v>
      </c>
      <c r="D2168" s="118"/>
    </row>
    <row r="2169" spans="1:4">
      <c r="A2169" s="2">
        <v>186.56</v>
      </c>
      <c r="B2169" s="2">
        <v>339.67306719422999</v>
      </c>
      <c r="C2169" s="119">
        <v>-144.20150000000001</v>
      </c>
      <c r="D2169" s="118"/>
    </row>
    <row r="2170" spans="1:4">
      <c r="A2170" s="2">
        <v>186.67</v>
      </c>
      <c r="B2170" s="2">
        <v>340.15321509827402</v>
      </c>
      <c r="C2170" s="119">
        <v>-155.87639999999999</v>
      </c>
      <c r="D2170" s="118"/>
    </row>
    <row r="2171" spans="1:4">
      <c r="A2171" s="2">
        <v>186.78</v>
      </c>
      <c r="B2171" s="2">
        <v>340.63362634206499</v>
      </c>
      <c r="C2171" s="119">
        <v>-160.6549</v>
      </c>
      <c r="D2171" s="118"/>
    </row>
    <row r="2172" spans="1:4">
      <c r="A2172" s="2">
        <v>186.89</v>
      </c>
      <c r="B2172" s="2">
        <v>341.11440023210997</v>
      </c>
      <c r="C2172" s="119">
        <v>-138.6046</v>
      </c>
      <c r="D2172" s="118"/>
    </row>
    <row r="2173" spans="1:4">
      <c r="A2173" s="2">
        <v>187</v>
      </c>
      <c r="B2173" s="2">
        <v>341.59543607491798</v>
      </c>
      <c r="C2173" s="119">
        <v>-146.5761</v>
      </c>
      <c r="D2173" s="118"/>
    </row>
    <row r="2174" spans="1:4">
      <c r="A2174" s="2">
        <v>187.11</v>
      </c>
      <c r="B2174" s="2">
        <v>342.07683317699798</v>
      </c>
      <c r="C2174" s="119">
        <v>-157.43270000000001</v>
      </c>
      <c r="D2174" s="118"/>
    </row>
    <row r="2175" spans="1:4">
      <c r="A2175" s="2">
        <v>187.22</v>
      </c>
      <c r="B2175" s="2">
        <v>342.55859084485598</v>
      </c>
      <c r="C2175" s="119">
        <v>-157.28440000000001</v>
      </c>
      <c r="D2175" s="118"/>
    </row>
    <row r="2176" spans="1:4">
      <c r="A2176" s="2">
        <v>187.33</v>
      </c>
      <c r="B2176" s="2">
        <v>343.04070838500201</v>
      </c>
      <c r="C2176" s="119">
        <v>-135.16679999999999</v>
      </c>
      <c r="D2176" s="118"/>
    </row>
    <row r="2177" spans="1:4">
      <c r="A2177" s="2">
        <v>187.44</v>
      </c>
      <c r="B2177" s="2">
        <v>343.52318510394298</v>
      </c>
      <c r="C2177" s="119">
        <v>-148.67400000000001</v>
      </c>
      <c r="D2177" s="118"/>
    </row>
    <row r="2178" spans="1:4">
      <c r="A2178" s="2">
        <v>187.55</v>
      </c>
      <c r="B2178" s="2">
        <v>344.00592030818899</v>
      </c>
      <c r="C2178" s="119">
        <v>-160.899</v>
      </c>
      <c r="D2178" s="118"/>
    </row>
    <row r="2179" spans="1:4">
      <c r="A2179" s="2">
        <v>187.66</v>
      </c>
      <c r="B2179" s="2">
        <v>344.48901330424599</v>
      </c>
      <c r="C2179" s="119">
        <v>-141.9923</v>
      </c>
      <c r="D2179" s="118"/>
    </row>
    <row r="2180" spans="1:4">
      <c r="A2180" s="2">
        <v>187.77</v>
      </c>
      <c r="B2180" s="2">
        <v>344.97246339862397</v>
      </c>
      <c r="C2180" s="119">
        <v>-151.22219999999999</v>
      </c>
      <c r="D2180" s="118"/>
    </row>
    <row r="2181" spans="1:4">
      <c r="A2181" s="2">
        <v>187.88</v>
      </c>
      <c r="B2181" s="2">
        <v>345.45626989783</v>
      </c>
      <c r="C2181" s="119">
        <v>-152.67080000000001</v>
      </c>
      <c r="D2181" s="118"/>
    </row>
    <row r="2182" spans="1:4">
      <c r="A2182" s="2">
        <v>187.99</v>
      </c>
      <c r="B2182" s="2">
        <v>345.94043210837299</v>
      </c>
      <c r="C2182" s="119">
        <v>-148.21270000000001</v>
      </c>
      <c r="D2182" s="118"/>
    </row>
    <row r="2183" spans="1:4">
      <c r="A2183" s="2">
        <v>188.1</v>
      </c>
      <c r="B2183" s="2">
        <v>346.42484933676002</v>
      </c>
      <c r="C2183" s="119">
        <v>-163.27760000000001</v>
      </c>
      <c r="D2183" s="118"/>
    </row>
    <row r="2184" spans="1:4">
      <c r="A2184" s="2">
        <v>188.21</v>
      </c>
      <c r="B2184" s="2">
        <v>346.90962088950101</v>
      </c>
      <c r="C2184" s="119">
        <v>-161.29140000000001</v>
      </c>
      <c r="D2184" s="118"/>
    </row>
    <row r="2185" spans="1:4">
      <c r="A2185" s="2">
        <v>188.32</v>
      </c>
      <c r="B2185" s="2">
        <v>347.39474607310302</v>
      </c>
      <c r="C2185" s="119">
        <v>-149.4573</v>
      </c>
      <c r="D2185" s="118"/>
    </row>
    <row r="2186" spans="1:4">
      <c r="A2186" s="2">
        <v>188.43</v>
      </c>
      <c r="B2186" s="2">
        <v>347.880224194074</v>
      </c>
      <c r="C2186" s="119">
        <v>-149.2389</v>
      </c>
      <c r="D2186" s="118"/>
    </row>
    <row r="2187" spans="1:4">
      <c r="A2187" s="2">
        <v>188.54</v>
      </c>
      <c r="B2187" s="2">
        <v>348.366054558923</v>
      </c>
      <c r="C2187" s="119">
        <v>-141.38669999999999</v>
      </c>
      <c r="D2187" s="118"/>
    </row>
    <row r="2188" spans="1:4">
      <c r="A2188" s="2">
        <v>188.65</v>
      </c>
      <c r="B2188" s="2">
        <v>348.85213647415799</v>
      </c>
      <c r="C2188" s="119">
        <v>-171.8176</v>
      </c>
      <c r="D2188" s="118"/>
    </row>
    <row r="2189" spans="1:4">
      <c r="A2189" s="2">
        <v>188.76</v>
      </c>
      <c r="B2189" s="2">
        <v>349.338669246287</v>
      </c>
      <c r="C2189" s="119">
        <v>-150.7149</v>
      </c>
      <c r="D2189" s="118"/>
    </row>
    <row r="2190" spans="1:4">
      <c r="A2190" s="2">
        <v>188.87</v>
      </c>
      <c r="B2190" s="2">
        <v>349.82545218181798</v>
      </c>
      <c r="C2190" s="119">
        <v>-155.20179999999999</v>
      </c>
      <c r="D2190" s="118"/>
    </row>
    <row r="2191" spans="1:4">
      <c r="A2191" s="2">
        <v>188.98</v>
      </c>
      <c r="B2191" s="2">
        <v>350.31258458725898</v>
      </c>
      <c r="C2191" s="119">
        <v>-140.06809999999999</v>
      </c>
      <c r="D2191" s="118"/>
    </row>
    <row r="2192" spans="1:4">
      <c r="A2192" s="2">
        <v>189.09</v>
      </c>
      <c r="B2192" s="2">
        <v>350.80006576911899</v>
      </c>
      <c r="C2192" s="119">
        <v>-139.75729999999999</v>
      </c>
      <c r="D2192" s="118"/>
    </row>
    <row r="2193" spans="1:4">
      <c r="A2193" s="2">
        <v>189.2</v>
      </c>
      <c r="B2193" s="2">
        <v>351.28789503390601</v>
      </c>
      <c r="C2193" s="119">
        <v>-159.93199999999999</v>
      </c>
      <c r="D2193" s="118"/>
    </row>
    <row r="2194" spans="1:4">
      <c r="A2194" s="2">
        <v>189.31</v>
      </c>
      <c r="B2194" s="2">
        <v>351.77607168812801</v>
      </c>
      <c r="C2194" s="119">
        <v>-141.9699</v>
      </c>
      <c r="D2194" s="118"/>
    </row>
    <row r="2195" spans="1:4">
      <c r="A2195" s="2">
        <v>189.42</v>
      </c>
      <c r="B2195" s="2">
        <v>352.26449503829298</v>
      </c>
      <c r="C2195" s="119">
        <v>-138.3424</v>
      </c>
      <c r="D2195" s="118"/>
    </row>
    <row r="2196" spans="1:4">
      <c r="A2196" s="2">
        <v>189.53</v>
      </c>
      <c r="B2196" s="2">
        <v>352.75336439091001</v>
      </c>
      <c r="C2196" s="119">
        <v>-150.47309999999999</v>
      </c>
      <c r="D2196" s="118"/>
    </row>
    <row r="2197" spans="1:4">
      <c r="A2197" s="2">
        <v>189.64</v>
      </c>
      <c r="B2197" s="2">
        <v>353.242479052487</v>
      </c>
      <c r="C2197" s="119">
        <v>-155.24189999999999</v>
      </c>
      <c r="D2197" s="118"/>
    </row>
    <row r="2198" spans="1:4">
      <c r="A2198" s="2">
        <v>189.75</v>
      </c>
      <c r="B2198" s="2">
        <v>353.73203832953101</v>
      </c>
      <c r="C2198" s="119">
        <v>-138.18960000000001</v>
      </c>
      <c r="D2198" s="118"/>
    </row>
    <row r="2199" spans="1:4">
      <c r="A2199" s="2">
        <v>189.86</v>
      </c>
      <c r="B2199" s="2">
        <v>354.22184152855101</v>
      </c>
      <c r="C2199" s="119">
        <v>-139.59899999999999</v>
      </c>
      <c r="D2199" s="118"/>
    </row>
    <row r="2200" spans="1:4">
      <c r="A2200" s="2">
        <v>189.97</v>
      </c>
      <c r="B2200" s="2">
        <v>354.711987956055</v>
      </c>
      <c r="C2200" s="119">
        <v>-143.8229</v>
      </c>
      <c r="D2200" s="118"/>
    </row>
    <row r="2201" spans="1:4">
      <c r="A2201" s="2">
        <v>190.08</v>
      </c>
      <c r="B2201" s="2">
        <v>355.20247691855201</v>
      </c>
      <c r="C2201" s="119">
        <v>-138.13925</v>
      </c>
      <c r="D2201" s="118"/>
    </row>
    <row r="2202" spans="1:4">
      <c r="A2202" s="2">
        <v>190.19</v>
      </c>
      <c r="B2202" s="2">
        <v>355.69330772255</v>
      </c>
      <c r="C2202" s="119">
        <v>-141.85650000000001</v>
      </c>
      <c r="D2202" s="118"/>
    </row>
    <row r="2203" spans="1:4">
      <c r="A2203" s="2">
        <v>190.3</v>
      </c>
      <c r="B2203" s="2">
        <v>356.18447967455597</v>
      </c>
      <c r="C2203" s="119">
        <v>-140.32085000000001</v>
      </c>
      <c r="D2203" s="118"/>
    </row>
    <row r="2204" spans="1:4">
      <c r="A2204" s="2">
        <v>190.41</v>
      </c>
      <c r="B2204" s="2">
        <v>356.67599208107998</v>
      </c>
      <c r="C2204" s="119">
        <v>-140.0505</v>
      </c>
      <c r="D2204" s="118"/>
    </row>
    <row r="2205" spans="1:4">
      <c r="A2205" s="2">
        <v>190.52</v>
      </c>
      <c r="B2205" s="2">
        <v>357.167844248628</v>
      </c>
      <c r="C2205" s="119">
        <v>-136.6155</v>
      </c>
      <c r="D2205" s="118"/>
    </row>
    <row r="2206" spans="1:4">
      <c r="A2206" s="2">
        <v>190.63</v>
      </c>
      <c r="B2206" s="2">
        <v>357.66003548370998</v>
      </c>
      <c r="C2206" s="119">
        <v>-144.94534999999999</v>
      </c>
      <c r="D2206" s="118"/>
    </row>
    <row r="2207" spans="1:4">
      <c r="A2207" s="2">
        <v>190.74</v>
      </c>
      <c r="B2207" s="2">
        <v>358.15256509283398</v>
      </c>
      <c r="C2207" s="119">
        <v>-152.01750000000001</v>
      </c>
      <c r="D2207" s="118"/>
    </row>
    <row r="2208" spans="1:4">
      <c r="A2208" s="2">
        <v>190.85</v>
      </c>
      <c r="B2208" s="2">
        <v>358.64543238250798</v>
      </c>
      <c r="C2208" s="119">
        <v>-153.06780000000001</v>
      </c>
      <c r="D2208" s="118"/>
    </row>
    <row r="2209" spans="1:4">
      <c r="A2209" s="2">
        <v>190.96</v>
      </c>
      <c r="B2209" s="2">
        <v>359.13863665923901</v>
      </c>
      <c r="C2209" s="119">
        <v>-151.93365</v>
      </c>
      <c r="D2209" s="118"/>
    </row>
    <row r="2210" spans="1:4">
      <c r="A2210" s="2">
        <v>191.07</v>
      </c>
      <c r="B2210" s="2">
        <v>359.63217722953698</v>
      </c>
      <c r="C2210" s="119">
        <v>-161.98310000000001</v>
      </c>
      <c r="D2210" s="118"/>
    </row>
    <row r="2211" spans="1:4">
      <c r="A2211" s="2">
        <v>191.18</v>
      </c>
      <c r="B2211" s="2">
        <v>360.12605339991001</v>
      </c>
      <c r="C2211" s="119">
        <v>-142.2167</v>
      </c>
      <c r="D2211" s="118"/>
    </row>
    <row r="2212" spans="1:4">
      <c r="A2212" s="2">
        <v>191.29</v>
      </c>
      <c r="B2212" s="2">
        <v>360.62026447686401</v>
      </c>
      <c r="C2212" s="119">
        <v>-135.02770000000001</v>
      </c>
      <c r="D2212" s="118"/>
    </row>
    <row r="2213" spans="1:4">
      <c r="A2213" s="2">
        <v>191.4</v>
      </c>
      <c r="B2213" s="2">
        <v>361.11470976690998</v>
      </c>
      <c r="C2213" s="119">
        <v>-142.64484999999999</v>
      </c>
      <c r="D2213" s="118"/>
    </row>
    <row r="2214" spans="1:4">
      <c r="A2214" s="2">
        <v>191.51</v>
      </c>
      <c r="B2214" s="2">
        <v>361.60958857655498</v>
      </c>
      <c r="C2214" s="119">
        <v>-138.11189999999999</v>
      </c>
      <c r="D2214" s="118"/>
    </row>
    <row r="2215" spans="1:4">
      <c r="A2215" s="2">
        <v>191.62</v>
      </c>
      <c r="B2215" s="2">
        <v>362.104800212307</v>
      </c>
      <c r="C2215" s="119">
        <v>-128.60140000000001</v>
      </c>
      <c r="D2215" s="118"/>
    </row>
    <row r="2216" spans="1:4">
      <c r="A2216" s="2">
        <v>191.73</v>
      </c>
      <c r="B2216" s="2">
        <v>362.60034398067501</v>
      </c>
      <c r="C2216" s="119">
        <v>-121.96315</v>
      </c>
      <c r="D2216" s="118"/>
    </row>
    <row r="2217" spans="1:4">
      <c r="A2217" s="2">
        <v>191.84</v>
      </c>
      <c r="B2217" s="2">
        <v>363.096219188166</v>
      </c>
      <c r="C2217" s="119">
        <v>-127.85955</v>
      </c>
      <c r="D2217" s="118"/>
    </row>
    <row r="2218" spans="1:4">
      <c r="A2218" s="2">
        <v>191.95</v>
      </c>
      <c r="B2218" s="2">
        <v>363.592525141289</v>
      </c>
      <c r="C2218" s="119">
        <v>-143.99584999999999</v>
      </c>
      <c r="D2218" s="118"/>
    </row>
    <row r="2219" spans="1:4">
      <c r="A2219" s="2">
        <v>192.06</v>
      </c>
      <c r="B2219" s="2">
        <v>364.08906114655201</v>
      </c>
      <c r="C2219" s="119">
        <v>-142.4538</v>
      </c>
      <c r="D2219" s="118"/>
    </row>
    <row r="2220" spans="1:4">
      <c r="A2220" s="2">
        <v>192.17</v>
      </c>
      <c r="B2220" s="2">
        <v>364.58592651046303</v>
      </c>
      <c r="C2220" s="119">
        <v>-169.53625</v>
      </c>
      <c r="D2220" s="118"/>
    </row>
    <row r="2221" spans="1:4">
      <c r="A2221" s="2">
        <v>192.28</v>
      </c>
      <c r="B2221" s="2">
        <v>365.08312053953102</v>
      </c>
      <c r="C2221" s="119">
        <v>-144.2433</v>
      </c>
      <c r="D2221" s="118"/>
    </row>
    <row r="2222" spans="1:4">
      <c r="A2222" s="2">
        <v>192.39</v>
      </c>
      <c r="B2222" s="2">
        <v>365.58074254026297</v>
      </c>
      <c r="C2222" s="119">
        <v>-149.62655000000001</v>
      </c>
      <c r="D2222" s="118"/>
    </row>
    <row r="2223" spans="1:4">
      <c r="A2223" s="2">
        <v>192.5</v>
      </c>
      <c r="B2223" s="2">
        <v>366.07859181916803</v>
      </c>
      <c r="C2223" s="119">
        <v>-172.1944</v>
      </c>
      <c r="D2223" s="118"/>
    </row>
    <row r="2224" spans="1:4">
      <c r="A2224" s="2">
        <v>192.61</v>
      </c>
      <c r="B2224" s="2">
        <v>366.57686768275403</v>
      </c>
      <c r="C2224" s="119">
        <v>-155.50829999999999</v>
      </c>
      <c r="D2224" s="118"/>
    </row>
    <row r="2225" spans="1:4">
      <c r="A2225" s="2">
        <v>192.72</v>
      </c>
      <c r="B2225" s="2">
        <v>367.07536943753001</v>
      </c>
      <c r="C2225" s="119">
        <v>-139.50479999999999</v>
      </c>
      <c r="D2225" s="118"/>
    </row>
    <row r="2226" spans="1:4">
      <c r="A2226" s="2">
        <v>192.83</v>
      </c>
      <c r="B2226" s="2">
        <v>367.57429639000298</v>
      </c>
      <c r="C2226" s="119">
        <v>-148.35400000000001</v>
      </c>
      <c r="D2226" s="118"/>
    </row>
    <row r="2227" spans="1:4">
      <c r="A2227" s="2">
        <v>192.94</v>
      </c>
      <c r="B2227" s="2">
        <v>368.07354784668098</v>
      </c>
      <c r="C2227" s="119">
        <v>-146.29419999999999</v>
      </c>
      <c r="D2227" s="118"/>
    </row>
    <row r="2228" spans="1:4">
      <c r="A2228" s="2">
        <v>193.05</v>
      </c>
      <c r="B2228" s="2">
        <v>368.57312311407298</v>
      </c>
      <c r="C2228" s="119">
        <v>-153.5471</v>
      </c>
      <c r="D2228" s="118"/>
    </row>
    <row r="2229" spans="1:4">
      <c r="A2229" s="2">
        <v>193.16</v>
      </c>
      <c r="B2229" s="2">
        <v>369.07302149868798</v>
      </c>
      <c r="C2229" s="119">
        <v>-165.87469999999999</v>
      </c>
      <c r="D2229" s="118"/>
    </row>
    <row r="2230" spans="1:4">
      <c r="A2230" s="2">
        <v>193.27</v>
      </c>
      <c r="B2230" s="2">
        <v>369.57334230703202</v>
      </c>
      <c r="C2230" s="119">
        <v>-164.92590000000001</v>
      </c>
      <c r="D2230" s="118"/>
    </row>
    <row r="2231" spans="1:4">
      <c r="A2231" s="2">
        <v>193.38</v>
      </c>
      <c r="B2231" s="2">
        <v>370.073884845615</v>
      </c>
      <c r="C2231" s="119">
        <v>-175.21700000000001</v>
      </c>
      <c r="D2231" s="118"/>
    </row>
    <row r="2232" spans="1:4">
      <c r="A2232" s="2">
        <v>193.49</v>
      </c>
      <c r="B2232" s="2">
        <v>370.57484842094499</v>
      </c>
      <c r="C2232" s="119">
        <v>-151.6001</v>
      </c>
      <c r="D2232" s="118"/>
    </row>
    <row r="2233" spans="1:4">
      <c r="A2233" s="2">
        <v>193.6</v>
      </c>
      <c r="B2233" s="2">
        <v>371.07603233953</v>
      </c>
      <c r="C2233" s="119">
        <v>-161.3939</v>
      </c>
      <c r="D2233" s="118"/>
    </row>
    <row r="2234" spans="1:4">
      <c r="A2234" s="2">
        <v>193.71</v>
      </c>
      <c r="B2234" s="2">
        <v>371.57773590787701</v>
      </c>
      <c r="C2234" s="119">
        <v>-152.3742</v>
      </c>
      <c r="D2234" s="118"/>
    </row>
    <row r="2235" spans="1:4">
      <c r="A2235" s="2">
        <v>193.82</v>
      </c>
      <c r="B2235" s="2">
        <v>372.079858432496</v>
      </c>
      <c r="C2235" s="119">
        <v>-137.4821</v>
      </c>
      <c r="D2235" s="118"/>
    </row>
    <row r="2236" spans="1:4">
      <c r="A2236" s="2">
        <v>193.93</v>
      </c>
      <c r="B2236" s="2">
        <v>372.58229921989403</v>
      </c>
      <c r="C2236" s="119">
        <v>-154.2063</v>
      </c>
      <c r="D2236" s="118"/>
    </row>
    <row r="2237" spans="1:4">
      <c r="A2237" s="2">
        <v>194.04</v>
      </c>
      <c r="B2237" s="2">
        <v>373.08505757658003</v>
      </c>
      <c r="C2237" s="119">
        <v>-171.59569999999999</v>
      </c>
      <c r="D2237" s="118"/>
    </row>
    <row r="2238" spans="1:4">
      <c r="A2238" s="2">
        <v>194.15</v>
      </c>
      <c r="B2238" s="2">
        <v>373.58823280906199</v>
      </c>
      <c r="C2238" s="119">
        <v>-161.23419999999999</v>
      </c>
      <c r="D2238" s="118"/>
    </row>
    <row r="2239" spans="1:4">
      <c r="A2239" s="2">
        <v>194.26</v>
      </c>
      <c r="B2239" s="2">
        <v>374.09172422384802</v>
      </c>
      <c r="C2239" s="119">
        <v>-188.1549</v>
      </c>
      <c r="D2239" s="118"/>
    </row>
    <row r="2240" spans="1:4">
      <c r="A2240" s="2">
        <v>194.37</v>
      </c>
      <c r="B2240" s="2">
        <v>374.59553112744601</v>
      </c>
      <c r="C2240" s="119">
        <v>-150.4358</v>
      </c>
      <c r="D2240" s="118"/>
    </row>
    <row r="2241" spans="1:4">
      <c r="A2241" s="2">
        <v>194.48</v>
      </c>
      <c r="B2241" s="2">
        <v>375.09965282636398</v>
      </c>
      <c r="C2241" s="119">
        <v>-147.47319999999999</v>
      </c>
      <c r="D2241" s="118"/>
    </row>
    <row r="2242" spans="1:4">
      <c r="A2242" s="2">
        <v>194.59</v>
      </c>
      <c r="B2242" s="2">
        <v>375.604188627111</v>
      </c>
      <c r="C2242" s="119">
        <v>-154.19239999999999</v>
      </c>
      <c r="D2242" s="118"/>
    </row>
    <row r="2243" spans="1:4">
      <c r="A2243" s="2">
        <v>194.7</v>
      </c>
      <c r="B2243" s="2">
        <v>376.109037836195</v>
      </c>
      <c r="C2243" s="119">
        <v>-158.51410000000001</v>
      </c>
      <c r="D2243" s="118"/>
    </row>
    <row r="2244" spans="1:4">
      <c r="A2244" s="2">
        <v>194.81</v>
      </c>
      <c r="B2244" s="2">
        <v>376.614199760124</v>
      </c>
      <c r="C2244" s="119">
        <v>-181.8827</v>
      </c>
      <c r="D2244" s="118"/>
    </row>
    <row r="2245" spans="1:4">
      <c r="A2245" s="2">
        <v>194.92</v>
      </c>
      <c r="B2245" s="2">
        <v>377.119673705406</v>
      </c>
      <c r="C2245" s="119">
        <v>-158.4975</v>
      </c>
      <c r="D2245" s="118"/>
    </row>
    <row r="2246" spans="1:4">
      <c r="A2246" s="2">
        <v>195.03</v>
      </c>
      <c r="B2246" s="2">
        <v>377.62555897854998</v>
      </c>
      <c r="C2246" s="119">
        <v>-165.7945</v>
      </c>
      <c r="D2246" s="118"/>
    </row>
    <row r="2247" spans="1:4">
      <c r="A2247" s="2">
        <v>195.14</v>
      </c>
      <c r="B2247" s="2">
        <v>378.13165488606302</v>
      </c>
      <c r="C2247" s="119">
        <v>-163.87049999999999</v>
      </c>
      <c r="D2247" s="118"/>
    </row>
    <row r="2248" spans="1:4">
      <c r="A2248" s="2">
        <v>195.25</v>
      </c>
      <c r="B2248" s="2">
        <v>378.63826073445398</v>
      </c>
      <c r="C2248" s="119">
        <v>-141.45920000000001</v>
      </c>
      <c r="D2248" s="118"/>
    </row>
    <row r="2249" spans="1:4">
      <c r="A2249" s="2">
        <v>195.36</v>
      </c>
      <c r="B2249" s="2">
        <v>379.14507583023101</v>
      </c>
      <c r="C2249" s="119">
        <v>-148.21969999999999</v>
      </c>
      <c r="D2249" s="118"/>
    </row>
    <row r="2250" spans="1:4">
      <c r="A2250" s="2">
        <v>195.47</v>
      </c>
      <c r="B2250" s="2">
        <v>379.65229947990298</v>
      </c>
      <c r="C2250" s="119">
        <v>-155.48679999999999</v>
      </c>
      <c r="D2250" s="118"/>
    </row>
    <row r="2251" spans="1:4">
      <c r="A2251" s="2">
        <v>195.58</v>
      </c>
      <c r="B2251" s="2">
        <v>380.159830989976</v>
      </c>
      <c r="C2251" s="119">
        <v>-155.05260000000001</v>
      </c>
      <c r="D2251" s="118"/>
    </row>
    <row r="2252" spans="1:4">
      <c r="A2252" s="2">
        <v>195.69</v>
      </c>
      <c r="B2252" s="2">
        <v>380.66768002003801</v>
      </c>
      <c r="C2252" s="119">
        <v>-152.11850000000001</v>
      </c>
      <c r="D2252" s="118"/>
    </row>
    <row r="2253" spans="1:4">
      <c r="A2253" s="2">
        <v>195.8</v>
      </c>
      <c r="B2253" s="2">
        <v>381.17642146899198</v>
      </c>
      <c r="C2253" s="119">
        <v>-148.71700000000001</v>
      </c>
      <c r="D2253" s="118"/>
    </row>
    <row r="2254" spans="1:4">
      <c r="A2254" s="2">
        <v>195.91</v>
      </c>
      <c r="B2254" s="2">
        <v>381.68621093989202</v>
      </c>
      <c r="C2254" s="119">
        <v>-137.99090000000001</v>
      </c>
      <c r="D2254" s="118"/>
    </row>
    <row r="2255" spans="1:4">
      <c r="A2255" s="2">
        <v>196.02</v>
      </c>
      <c r="B2255" s="2">
        <v>382.19704487766302</v>
      </c>
      <c r="C2255" s="119">
        <v>-134.63659999999999</v>
      </c>
      <c r="D2255" s="118"/>
    </row>
    <row r="2256" spans="1:4">
      <c r="A2256" s="2">
        <v>196.13</v>
      </c>
      <c r="B2256" s="2">
        <v>382.70901972722697</v>
      </c>
      <c r="C2256" s="119">
        <v>-130.61080000000001</v>
      </c>
      <c r="D2256" s="118"/>
    </row>
    <row r="2257" spans="1:4">
      <c r="A2257" s="2">
        <v>196.24</v>
      </c>
      <c r="B2257" s="2">
        <v>383.22203193350799</v>
      </c>
      <c r="C2257" s="119">
        <v>-144.614</v>
      </c>
      <c r="D2257" s="118"/>
    </row>
    <row r="2258" spans="1:4">
      <c r="A2258" s="2">
        <v>196.35</v>
      </c>
      <c r="B2258" s="2">
        <v>383.73607794142799</v>
      </c>
      <c r="C2258" s="119">
        <v>-153.75299999999999</v>
      </c>
      <c r="D2258" s="118"/>
    </row>
    <row r="2259" spans="1:4">
      <c r="A2259" s="2">
        <v>196.46</v>
      </c>
      <c r="B2259" s="2">
        <v>384.25125419591097</v>
      </c>
      <c r="C2259" s="119">
        <v>-156.32730000000001</v>
      </c>
      <c r="D2259" s="118"/>
    </row>
    <row r="2260" spans="1:4">
      <c r="A2260" s="2">
        <v>196.57</v>
      </c>
      <c r="B2260" s="2">
        <v>384.76745714187899</v>
      </c>
      <c r="C2260" s="119">
        <v>-151.4802</v>
      </c>
      <c r="D2260" s="118"/>
    </row>
    <row r="2261" spans="1:4">
      <c r="A2261" s="2">
        <v>196.68</v>
      </c>
      <c r="B2261" s="2">
        <v>385.28478322425599</v>
      </c>
      <c r="C2261" s="119">
        <v>-136.23079999999999</v>
      </c>
      <c r="D2261" s="118"/>
    </row>
    <row r="2262" spans="1:4">
      <c r="A2262" s="2">
        <v>196.79</v>
      </c>
      <c r="B2262" s="2">
        <v>385.80312888796499</v>
      </c>
      <c r="C2262" s="119">
        <v>-155.8973</v>
      </c>
      <c r="D2262" s="118"/>
    </row>
    <row r="2263" spans="1:4">
      <c r="A2263" s="2">
        <v>196.9</v>
      </c>
      <c r="B2263" s="2">
        <v>386.32249057792899</v>
      </c>
      <c r="C2263" s="119">
        <v>-168.46350000000001</v>
      </c>
      <c r="D2263" s="118"/>
    </row>
    <row r="2264" spans="1:4">
      <c r="A2264" s="2">
        <v>197.01</v>
      </c>
      <c r="B2264" s="2">
        <v>386.84296473907102</v>
      </c>
      <c r="C2264" s="119">
        <v>-153.1611</v>
      </c>
      <c r="D2264" s="118"/>
    </row>
    <row r="2265" spans="1:4">
      <c r="A2265" s="2">
        <v>197.12</v>
      </c>
      <c r="B2265" s="2">
        <v>387.36444781631297</v>
      </c>
      <c r="C2265" s="119">
        <v>-158.94220000000001</v>
      </c>
      <c r="D2265" s="118"/>
    </row>
    <row r="2266" spans="1:4">
      <c r="A2266" s="2">
        <v>197.23</v>
      </c>
      <c r="B2266" s="2">
        <v>387.88703625457998</v>
      </c>
      <c r="C2266" s="119">
        <v>-146.21610000000001</v>
      </c>
      <c r="D2266" s="118"/>
    </row>
    <row r="2267" spans="1:4">
      <c r="A2267" s="2">
        <v>197.34</v>
      </c>
      <c r="B2267" s="2">
        <v>388.41062649879399</v>
      </c>
      <c r="C2267" s="119">
        <v>-144.5633</v>
      </c>
      <c r="D2267" s="118"/>
    </row>
    <row r="2268" spans="1:4">
      <c r="A2268" s="2">
        <v>197.46</v>
      </c>
      <c r="B2268" s="2">
        <v>388.98301621771799</v>
      </c>
      <c r="C2268" s="119">
        <v>-131.3201</v>
      </c>
      <c r="D2268" s="118"/>
    </row>
    <row r="2269" spans="1:4">
      <c r="A2269" s="2">
        <v>197.57</v>
      </c>
      <c r="B2269" s="2">
        <v>389.50875329556499</v>
      </c>
      <c r="C2269" s="119">
        <v>-126.59399999999999</v>
      </c>
      <c r="D2269" s="118"/>
    </row>
    <row r="2270" spans="1:4">
      <c r="A2270" s="2">
        <v>197.68</v>
      </c>
      <c r="B2270" s="2">
        <v>390.03558119093901</v>
      </c>
      <c r="C2270" s="119">
        <v>-148.09270000000001</v>
      </c>
      <c r="D2270" s="118"/>
    </row>
    <row r="2271" spans="1:4">
      <c r="A2271" s="2">
        <v>197.79</v>
      </c>
      <c r="B2271" s="2">
        <v>390.56339634876502</v>
      </c>
      <c r="C2271" s="119">
        <v>-134.11689999999999</v>
      </c>
      <c r="D2271" s="118"/>
    </row>
    <row r="2272" spans="1:4">
      <c r="A2272" s="2">
        <v>197.9</v>
      </c>
      <c r="B2272" s="2">
        <v>391.09229521396401</v>
      </c>
      <c r="C2272" s="119">
        <v>-143.983</v>
      </c>
      <c r="D2272" s="118"/>
    </row>
    <row r="2273" spans="1:4">
      <c r="A2273" s="2">
        <v>198.03</v>
      </c>
      <c r="B2273" s="2">
        <v>391.71862337817998</v>
      </c>
      <c r="C2273" s="119">
        <v>-153.32660000000001</v>
      </c>
      <c r="D2273" s="118"/>
    </row>
    <row r="2274" spans="1:4">
      <c r="A2274" s="2">
        <v>198.14</v>
      </c>
      <c r="B2274" s="2">
        <v>392.24978344680397</v>
      </c>
      <c r="C2274" s="119">
        <v>-152.1379</v>
      </c>
      <c r="D2274" s="118"/>
    </row>
    <row r="2275" spans="1:4">
      <c r="A2275" s="2">
        <v>198.25</v>
      </c>
      <c r="B2275" s="2">
        <v>392.78191591119401</v>
      </c>
      <c r="C2275" s="119">
        <v>-142.8887</v>
      </c>
      <c r="D2275" s="118"/>
    </row>
    <row r="2276" spans="1:4">
      <c r="A2276" s="2">
        <v>198.36</v>
      </c>
      <c r="B2276" s="2">
        <v>393.31511721627101</v>
      </c>
      <c r="C2276" s="119">
        <v>-138.39920000000001</v>
      </c>
      <c r="D2276" s="118"/>
    </row>
    <row r="2277" spans="1:4">
      <c r="A2277" s="2">
        <v>198.47</v>
      </c>
      <c r="B2277" s="2">
        <v>393.84928380696101</v>
      </c>
      <c r="C2277" s="119">
        <v>-146.21010000000001</v>
      </c>
      <c r="D2277" s="118"/>
    </row>
    <row r="2278" spans="1:4">
      <c r="A2278" s="2">
        <v>198.55</v>
      </c>
      <c r="B2278" s="2">
        <v>394.23842162566899</v>
      </c>
      <c r="C2278" s="119">
        <v>-151.66999999999999</v>
      </c>
      <c r="D2278" s="118"/>
    </row>
    <row r="2279" spans="1:4">
      <c r="A2279" s="2">
        <v>198.66</v>
      </c>
      <c r="B2279" s="2">
        <v>394.77425624525</v>
      </c>
      <c r="C2279" s="119">
        <v>-156.3887</v>
      </c>
      <c r="D2279" s="118"/>
    </row>
    <row r="2280" spans="1:4">
      <c r="A2280" s="2">
        <v>198.77</v>
      </c>
      <c r="B2280" s="2">
        <v>395.311246454779</v>
      </c>
      <c r="C2280" s="119">
        <v>-159.60290000000001</v>
      </c>
      <c r="D2280" s="118"/>
    </row>
    <row r="2281" spans="1:4">
      <c r="A2281" s="2">
        <v>198.88</v>
      </c>
      <c r="B2281" s="2">
        <v>395.849188699178</v>
      </c>
      <c r="C2281" s="119">
        <v>-155.62479999999999</v>
      </c>
      <c r="D2281" s="118"/>
    </row>
    <row r="2282" spans="1:4">
      <c r="A2282" s="2">
        <v>198.99</v>
      </c>
      <c r="B2282" s="2">
        <v>396.38817942336999</v>
      </c>
      <c r="C2282" s="119">
        <v>-180.08170000000001</v>
      </c>
      <c r="D2282" s="118"/>
    </row>
    <row r="2283" spans="1:4">
      <c r="A2283" s="2">
        <v>199.1</v>
      </c>
      <c r="B2283" s="2">
        <v>396.92811507227901</v>
      </c>
      <c r="C2283" s="119">
        <v>-166.46729999999999</v>
      </c>
      <c r="D2283" s="118"/>
    </row>
    <row r="2284" spans="1:4">
      <c r="A2284" s="2">
        <v>199.21</v>
      </c>
      <c r="B2284" s="2">
        <v>397.46899209082801</v>
      </c>
      <c r="C2284" s="119">
        <v>-179.5384</v>
      </c>
      <c r="D2284" s="118"/>
    </row>
    <row r="2285" spans="1:4">
      <c r="A2285" s="2">
        <v>199.32</v>
      </c>
      <c r="B2285" s="2">
        <v>398.01100692393902</v>
      </c>
      <c r="C2285" s="119">
        <v>-156.51089999999999</v>
      </c>
      <c r="D2285" s="118"/>
    </row>
    <row r="2286" spans="1:4">
      <c r="A2286" s="2">
        <v>199.43</v>
      </c>
      <c r="B2286" s="2">
        <v>398.55395601653601</v>
      </c>
      <c r="C2286" s="119">
        <v>-153.1645</v>
      </c>
      <c r="D2286" s="118"/>
    </row>
    <row r="2287" spans="1:4">
      <c r="A2287" s="2">
        <v>199.54</v>
      </c>
      <c r="B2287" s="2">
        <v>399.09783581354202</v>
      </c>
      <c r="C2287" s="119">
        <v>-159.54409999999999</v>
      </c>
      <c r="D2287" s="118"/>
    </row>
    <row r="2288" spans="1:4">
      <c r="A2288" s="2">
        <v>199.65</v>
      </c>
      <c r="B2288" s="2">
        <v>399.64274275987998</v>
      </c>
      <c r="C2288" s="119">
        <v>-151.15479999999999</v>
      </c>
      <c r="D2288" s="118"/>
    </row>
    <row r="2289" spans="1:4">
      <c r="A2289" s="2">
        <v>199.76</v>
      </c>
      <c r="B2289" s="2">
        <v>400.18867330047198</v>
      </c>
      <c r="C2289" s="119">
        <v>-144.06370000000001</v>
      </c>
      <c r="D2289" s="118"/>
    </row>
    <row r="2290" spans="1:4">
      <c r="A2290" s="2">
        <v>199.87</v>
      </c>
      <c r="B2290" s="2">
        <v>400.73552388024302</v>
      </c>
      <c r="C2290" s="119">
        <v>-134.43639999999999</v>
      </c>
      <c r="D2290" s="118"/>
    </row>
    <row r="2291" spans="1:4">
      <c r="A2291" s="2">
        <v>199.98</v>
      </c>
      <c r="B2291" s="2">
        <v>401.28339094411598</v>
      </c>
      <c r="C2291" s="119">
        <v>-157.79509999999999</v>
      </c>
      <c r="D2291" s="118"/>
    </row>
    <row r="2292" spans="1:4">
      <c r="A2292" s="2">
        <v>200.09</v>
      </c>
      <c r="B2292" s="2">
        <v>401.83227093701203</v>
      </c>
      <c r="C2292" s="119">
        <v>-163.02379999999999</v>
      </c>
      <c r="D2292" s="118"/>
    </row>
    <row r="2293" spans="1:4">
      <c r="A2293" s="2">
        <v>200.2</v>
      </c>
      <c r="B2293" s="2">
        <v>402.38206030385601</v>
      </c>
      <c r="C2293" s="119">
        <v>-173.65469999999999</v>
      </c>
      <c r="D2293" s="118"/>
    </row>
    <row r="2294" spans="1:4">
      <c r="A2294" s="2">
        <v>200.31</v>
      </c>
      <c r="B2294" s="2">
        <v>402.93285548956999</v>
      </c>
      <c r="C2294" s="119">
        <v>-175.3023</v>
      </c>
      <c r="D2294" s="118"/>
    </row>
    <row r="2295" spans="1:4">
      <c r="A2295" s="2">
        <v>200.42</v>
      </c>
      <c r="B2295" s="2">
        <v>403.48465293907799</v>
      </c>
      <c r="C2295" s="119">
        <v>-174.5129</v>
      </c>
      <c r="D2295" s="118"/>
    </row>
    <row r="2296" spans="1:4">
      <c r="A2296" s="2">
        <v>200.53</v>
      </c>
      <c r="B2296" s="2">
        <v>404.03734909730201</v>
      </c>
      <c r="C2296" s="119">
        <v>-158.75489999999999</v>
      </c>
      <c r="D2296" s="118"/>
    </row>
    <row r="2297" spans="1:4">
      <c r="A2297" s="2">
        <v>200.64</v>
      </c>
      <c r="B2297" s="2">
        <v>404.591040409166</v>
      </c>
      <c r="C2297" s="119">
        <v>-147.77029999999999</v>
      </c>
      <c r="D2297" s="118"/>
    </row>
    <row r="2298" spans="1:4">
      <c r="A2298" s="2">
        <v>200.75</v>
      </c>
      <c r="B2298" s="2">
        <v>405.145723319593</v>
      </c>
      <c r="C2298" s="119">
        <v>-147.38910000000001</v>
      </c>
      <c r="D2298" s="118"/>
    </row>
    <row r="2299" spans="1:4">
      <c r="A2299" s="2">
        <v>200.86</v>
      </c>
      <c r="B2299" s="2">
        <v>405.70139427350603</v>
      </c>
      <c r="C2299" s="119">
        <v>-140.59399999999999</v>
      </c>
      <c r="D2299" s="118"/>
    </row>
    <row r="2300" spans="1:4">
      <c r="A2300" s="2">
        <v>200.97</v>
      </c>
      <c r="B2300" s="2">
        <v>406.25794971582701</v>
      </c>
      <c r="C2300" s="119">
        <v>-147.53550000000001</v>
      </c>
      <c r="D2300" s="118"/>
    </row>
    <row r="2301" spans="1:4">
      <c r="A2301" s="2">
        <v>201.08</v>
      </c>
      <c r="B2301" s="2">
        <v>406.81548609148098</v>
      </c>
      <c r="C2301" s="119">
        <v>-154.95760000000001</v>
      </c>
      <c r="D2301" s="118"/>
    </row>
    <row r="2302" spans="1:4">
      <c r="A2302" s="2">
        <v>201.19</v>
      </c>
      <c r="B2302" s="2">
        <v>407.37389984538902</v>
      </c>
      <c r="C2302" s="119">
        <v>-142.18819999999999</v>
      </c>
      <c r="D2302" s="118"/>
    </row>
    <row r="2303" spans="1:4">
      <c r="A2303" s="2">
        <v>201.3</v>
      </c>
      <c r="B2303" s="2">
        <v>407.93338742247602</v>
      </c>
      <c r="C2303" s="119">
        <v>-153.43430000000001</v>
      </c>
      <c r="D2303" s="118"/>
    </row>
    <row r="2304" spans="1:4">
      <c r="A2304" s="2">
        <v>201.41</v>
      </c>
      <c r="B2304" s="2">
        <v>408.493745267664</v>
      </c>
      <c r="C2304" s="119">
        <v>-163.10980000000001</v>
      </c>
      <c r="D2304" s="118"/>
    </row>
    <row r="2305" spans="1:4">
      <c r="A2305" s="2">
        <v>201.52</v>
      </c>
      <c r="B2305" s="2">
        <v>409.05496982587698</v>
      </c>
      <c r="C2305" s="119">
        <v>-145.05510000000001</v>
      </c>
      <c r="D2305" s="118"/>
    </row>
    <row r="2306" spans="1:4">
      <c r="A2306" s="2">
        <v>201.63</v>
      </c>
      <c r="B2306" s="2">
        <v>409.61725754203701</v>
      </c>
      <c r="C2306" s="119">
        <v>-158.19130000000001</v>
      </c>
      <c r="D2306" s="118"/>
    </row>
    <row r="2307" spans="1:4">
      <c r="A2307" s="2">
        <v>201.74</v>
      </c>
      <c r="B2307" s="2">
        <v>410.18050486106699</v>
      </c>
      <c r="C2307" s="119">
        <v>-138.4118</v>
      </c>
      <c r="D2307" s="118"/>
    </row>
    <row r="2308" spans="1:4">
      <c r="A2308" s="2">
        <v>201.87</v>
      </c>
      <c r="B2308" s="2">
        <v>410.84722119549298</v>
      </c>
      <c r="C2308" s="119">
        <v>-151.30619999999999</v>
      </c>
      <c r="D2308" s="118"/>
    </row>
    <row r="2309" spans="1:4">
      <c r="A2309" s="2">
        <v>201.98</v>
      </c>
      <c r="B2309" s="2">
        <v>411.41245894448599</v>
      </c>
      <c r="C2309" s="119">
        <v>-180.3211</v>
      </c>
      <c r="D2309" s="118"/>
    </row>
    <row r="2310" spans="1:4">
      <c r="A2310" s="2">
        <v>202.09</v>
      </c>
      <c r="B2310" s="2">
        <v>411.97864498474098</v>
      </c>
      <c r="C2310" s="119">
        <v>-154.3109</v>
      </c>
      <c r="D2310" s="118"/>
    </row>
    <row r="2311" spans="1:4">
      <c r="A2311" s="2">
        <v>202.2</v>
      </c>
      <c r="B2311" s="2">
        <v>412.545675761182</v>
      </c>
      <c r="C2311" s="119">
        <v>-156.62870000000001</v>
      </c>
      <c r="D2311" s="118"/>
    </row>
    <row r="2312" spans="1:4">
      <c r="A2312" s="2">
        <v>202.31</v>
      </c>
      <c r="B2312" s="2">
        <v>413.11374771873102</v>
      </c>
      <c r="C2312" s="119">
        <v>-143.82490000000001</v>
      </c>
      <c r="D2312" s="118"/>
    </row>
    <row r="2313" spans="1:4">
      <c r="A2313" s="2">
        <v>202.4</v>
      </c>
      <c r="B2313" s="2">
        <v>413.57914135122201</v>
      </c>
      <c r="C2313" s="119">
        <v>-147.86789999999999</v>
      </c>
      <c r="D2313" s="118"/>
    </row>
    <row r="2314" spans="1:4">
      <c r="A2314" s="2">
        <v>202.51</v>
      </c>
      <c r="B2314" s="2">
        <v>414.14880634819201</v>
      </c>
      <c r="C2314" s="119">
        <v>-171.65170000000001</v>
      </c>
      <c r="D2314" s="118"/>
    </row>
    <row r="2315" spans="1:4">
      <c r="A2315" s="2">
        <v>202.62</v>
      </c>
      <c r="B2315" s="2">
        <v>414.71940250741801</v>
      </c>
      <c r="C2315" s="119">
        <v>-160.0446</v>
      </c>
      <c r="D2315" s="118"/>
    </row>
    <row r="2316" spans="1:4">
      <c r="A2316" s="2">
        <v>202.73</v>
      </c>
      <c r="B2316" s="2">
        <v>415.29092627382101</v>
      </c>
      <c r="C2316" s="119">
        <v>-147.49100000000001</v>
      </c>
      <c r="D2316" s="118"/>
    </row>
    <row r="2317" spans="1:4">
      <c r="A2317" s="2">
        <v>202.84</v>
      </c>
      <c r="B2317" s="2">
        <v>415.86337409232601</v>
      </c>
      <c r="C2317" s="119">
        <v>-164.65819999999999</v>
      </c>
      <c r="D2317" s="118"/>
    </row>
    <row r="2318" spans="1:4">
      <c r="A2318" s="2">
        <v>202.95</v>
      </c>
      <c r="B2318" s="2">
        <v>416.436642407855</v>
      </c>
      <c r="C2318" s="119">
        <v>-145.52510000000001</v>
      </c>
      <c r="D2318" s="118"/>
    </row>
    <row r="2319" spans="1:4">
      <c r="A2319" s="2">
        <v>203.06</v>
      </c>
      <c r="B2319" s="2">
        <v>417.01092766533202</v>
      </c>
      <c r="C2319" s="119">
        <v>-147.14160000000001</v>
      </c>
      <c r="D2319" s="118"/>
    </row>
    <row r="2320" spans="1:4">
      <c r="A2320" s="2">
        <v>203.17</v>
      </c>
      <c r="B2320" s="2">
        <v>417.58602630967999</v>
      </c>
      <c r="C2320" s="119">
        <v>-160.4264</v>
      </c>
      <c r="D2320" s="118"/>
    </row>
    <row r="2321" spans="1:4">
      <c r="A2321" s="2">
        <v>203.28</v>
      </c>
      <c r="B2321" s="2">
        <v>418.16213478582102</v>
      </c>
      <c r="C2321" s="119">
        <v>-135.8417</v>
      </c>
      <c r="D2321" s="118"/>
    </row>
    <row r="2322" spans="1:4">
      <c r="A2322" s="2">
        <v>203.39</v>
      </c>
      <c r="B2322" s="2">
        <v>418.73904953867799</v>
      </c>
      <c r="C2322" s="119">
        <v>-149.4134</v>
      </c>
      <c r="D2322" s="118"/>
    </row>
    <row r="2323" spans="1:4">
      <c r="A2323" s="2">
        <v>203.5</v>
      </c>
      <c r="B2323" s="2">
        <v>419.31686701317602</v>
      </c>
      <c r="C2323" s="119">
        <v>-158.56559999999999</v>
      </c>
      <c r="D2323" s="118"/>
    </row>
    <row r="2324" spans="1:4">
      <c r="A2324" s="2">
        <v>203.61</v>
      </c>
      <c r="B2324" s="2">
        <v>419.89558365423602</v>
      </c>
      <c r="C2324" s="119">
        <v>-140.69309999999999</v>
      </c>
      <c r="D2324" s="118"/>
    </row>
    <row r="2325" spans="1:4">
      <c r="A2325" s="2">
        <v>203.72</v>
      </c>
      <c r="B2325" s="2">
        <v>420.47519590678201</v>
      </c>
      <c r="C2325" s="119">
        <v>-150.73509999999999</v>
      </c>
      <c r="D2325" s="118"/>
    </row>
    <row r="2326" spans="1:4">
      <c r="A2326" s="2">
        <v>203.83</v>
      </c>
      <c r="B2326" s="2">
        <v>421.055700215738</v>
      </c>
      <c r="C2326" s="119">
        <v>-155.52629999999999</v>
      </c>
      <c r="D2326" s="118"/>
    </row>
    <row r="2327" spans="1:4">
      <c r="A2327" s="2">
        <v>203.94</v>
      </c>
      <c r="B2327" s="2">
        <v>421.63709302602501</v>
      </c>
      <c r="C2327" s="119">
        <v>-137.7535</v>
      </c>
      <c r="D2327" s="118"/>
    </row>
    <row r="2328" spans="1:4">
      <c r="A2328" s="2">
        <v>204.05</v>
      </c>
      <c r="B2328" s="2">
        <v>422.21937078256798</v>
      </c>
      <c r="C2328" s="119">
        <v>-143.1712</v>
      </c>
      <c r="D2328" s="118"/>
    </row>
    <row r="2329" spans="1:4">
      <c r="A2329" s="2">
        <v>204.16</v>
      </c>
      <c r="B2329" s="2">
        <v>422.80252993028898</v>
      </c>
      <c r="C2329" s="119">
        <v>-135.172</v>
      </c>
      <c r="D2329" s="118"/>
    </row>
    <row r="2330" spans="1:4">
      <c r="A2330" s="2">
        <v>204.27</v>
      </c>
      <c r="B2330" s="2">
        <v>423.386566914112</v>
      </c>
      <c r="C2330" s="119">
        <v>-155.1765</v>
      </c>
      <c r="D2330" s="118"/>
    </row>
    <row r="2331" spans="1:4">
      <c r="A2331" s="2">
        <v>204.38</v>
      </c>
      <c r="B2331" s="2">
        <v>423.97147817895899</v>
      </c>
      <c r="C2331" s="119">
        <v>-159.22049999999999</v>
      </c>
      <c r="D2331" s="118"/>
    </row>
    <row r="2332" spans="1:4">
      <c r="A2332" s="2">
        <v>204.49</v>
      </c>
      <c r="B2332" s="2">
        <v>424.55726016975302</v>
      </c>
      <c r="C2332" s="119">
        <v>-168.47280000000001</v>
      </c>
      <c r="D2332" s="118"/>
    </row>
    <row r="2333" spans="1:4">
      <c r="A2333" s="2">
        <v>204.61</v>
      </c>
      <c r="B2333" s="2">
        <v>425.19724097552501</v>
      </c>
      <c r="C2333" s="119">
        <v>-148.03460000000001</v>
      </c>
      <c r="D2333" s="118"/>
    </row>
    <row r="2334" spans="1:4">
      <c r="A2334" s="2">
        <v>204.72</v>
      </c>
      <c r="B2334" s="2">
        <v>425.78478663267998</v>
      </c>
      <c r="C2334" s="119">
        <v>-156.17269999999999</v>
      </c>
      <c r="D2334" s="118"/>
    </row>
    <row r="2335" spans="1:4">
      <c r="A2335" s="2">
        <v>204.83</v>
      </c>
      <c r="B2335" s="2">
        <v>426.37329202736299</v>
      </c>
      <c r="C2335" s="119">
        <v>-164.85239999999999</v>
      </c>
      <c r="D2335" s="118"/>
    </row>
    <row r="2336" spans="1:4">
      <c r="A2336" s="2">
        <v>204.94</v>
      </c>
      <c r="B2336" s="2">
        <v>426.96265360449797</v>
      </c>
      <c r="C2336" s="119">
        <v>-163.1876</v>
      </c>
      <c r="D2336" s="118"/>
    </row>
    <row r="2337" spans="1:4">
      <c r="A2337" s="2">
        <v>205.05</v>
      </c>
      <c r="B2337" s="2">
        <v>427.55276780900601</v>
      </c>
      <c r="C2337" s="119">
        <v>-151.83750000000001</v>
      </c>
      <c r="D2337" s="118"/>
    </row>
    <row r="2338" spans="1:4">
      <c r="A2338" s="2">
        <v>205.15</v>
      </c>
      <c r="B2338" s="2">
        <v>428.090038275111</v>
      </c>
      <c r="C2338" s="119">
        <v>-162.92080000000001</v>
      </c>
      <c r="D2338" s="118"/>
    </row>
    <row r="2339" spans="1:4">
      <c r="A2339" s="2">
        <v>205.26</v>
      </c>
      <c r="B2339" s="2">
        <v>428.68181580538499</v>
      </c>
      <c r="C2339" s="119">
        <v>-156.91130000000001</v>
      </c>
      <c r="D2339" s="118"/>
    </row>
    <row r="2340" spans="1:4">
      <c r="A2340" s="2">
        <v>205.37</v>
      </c>
      <c r="B2340" s="2">
        <v>429.274535620991</v>
      </c>
      <c r="C2340" s="119">
        <v>-151.7638</v>
      </c>
      <c r="D2340" s="118"/>
    </row>
    <row r="2341" spans="1:4">
      <c r="A2341" s="2">
        <v>205.48</v>
      </c>
      <c r="B2341" s="2">
        <v>429.86799416685199</v>
      </c>
      <c r="C2341" s="119">
        <v>-150.92060000000001</v>
      </c>
      <c r="D2341" s="118"/>
    </row>
    <row r="2342" spans="1:4">
      <c r="A2342" s="2">
        <v>205.59</v>
      </c>
      <c r="B2342" s="2">
        <v>430.462387887891</v>
      </c>
      <c r="C2342" s="119">
        <v>-147.57259999999999</v>
      </c>
      <c r="D2342" s="118"/>
    </row>
    <row r="2343" spans="1:4">
      <c r="A2343" s="2">
        <v>205.68</v>
      </c>
      <c r="B2343" s="2">
        <v>430.94932957039902</v>
      </c>
      <c r="C2343" s="119">
        <v>-138.26339999999999</v>
      </c>
      <c r="D2343" s="118"/>
    </row>
    <row r="2344" spans="1:4">
      <c r="A2344" s="2">
        <v>205.79</v>
      </c>
      <c r="B2344" s="2">
        <v>431.54522359280497</v>
      </c>
      <c r="C2344" s="119">
        <v>-156.262</v>
      </c>
      <c r="D2344" s="118"/>
    </row>
    <row r="2345" spans="1:4">
      <c r="A2345" s="2">
        <v>205.9</v>
      </c>
      <c r="B2345" s="2">
        <v>432.141942771537</v>
      </c>
      <c r="C2345" s="119">
        <v>-150.4803</v>
      </c>
      <c r="D2345" s="118"/>
    </row>
    <row r="2346" spans="1:4">
      <c r="A2346" s="2">
        <v>206.01</v>
      </c>
      <c r="B2346" s="2">
        <v>432.73948355151703</v>
      </c>
      <c r="C2346" s="119">
        <v>-144.69049999999999</v>
      </c>
      <c r="D2346" s="118"/>
    </row>
    <row r="2347" spans="1:4">
      <c r="A2347" s="2">
        <v>206.12</v>
      </c>
      <c r="B2347" s="2">
        <v>433.33784237766798</v>
      </c>
      <c r="C2347" s="119">
        <v>-150.12719999999999</v>
      </c>
      <c r="D2347" s="118"/>
    </row>
    <row r="2348" spans="1:4">
      <c r="A2348" s="2">
        <v>206.25</v>
      </c>
      <c r="B2348" s="2">
        <v>434.04618980856702</v>
      </c>
      <c r="C2348" s="119">
        <v>-145.04130000000001</v>
      </c>
      <c r="D2348" s="118"/>
    </row>
    <row r="2349" spans="1:4">
      <c r="A2349" s="2">
        <v>206.36</v>
      </c>
      <c r="B2349" s="2">
        <v>434.64633021370099</v>
      </c>
      <c r="C2349" s="119">
        <v>-152.37280000000001</v>
      </c>
      <c r="D2349" s="118"/>
    </row>
    <row r="2350" spans="1:4">
      <c r="A2350" s="2">
        <v>206.47</v>
      </c>
      <c r="B2350" s="2">
        <v>435.24737735339801</v>
      </c>
      <c r="C2350" s="119">
        <v>-149.66560000000001</v>
      </c>
      <c r="D2350" s="118"/>
    </row>
    <row r="2351" spans="1:4">
      <c r="A2351" s="2">
        <v>206.58</v>
      </c>
      <c r="B2351" s="2">
        <v>435.849227672582</v>
      </c>
      <c r="C2351" s="119">
        <v>-160.4966</v>
      </c>
      <c r="D2351" s="118"/>
    </row>
    <row r="2352" spans="1:4">
      <c r="A2352" s="2">
        <v>206.69</v>
      </c>
      <c r="B2352" s="2">
        <v>436.45187761617399</v>
      </c>
      <c r="C2352" s="119">
        <v>-162.8537</v>
      </c>
      <c r="D2352" s="118"/>
    </row>
    <row r="2353" spans="1:4">
      <c r="A2353" s="2">
        <v>206.8</v>
      </c>
      <c r="B2353" s="2">
        <v>437.05542362909898</v>
      </c>
      <c r="C2353" s="119">
        <v>-163.3545</v>
      </c>
      <c r="D2353" s="118"/>
    </row>
    <row r="2354" spans="1:4">
      <c r="A2354" s="2">
        <v>206.91</v>
      </c>
      <c r="B2354" s="2">
        <v>437.65986215627998</v>
      </c>
      <c r="C2354" s="119">
        <v>-178.1524</v>
      </c>
      <c r="D2354" s="118"/>
    </row>
    <row r="2355" spans="1:4">
      <c r="A2355" s="2">
        <v>207.02</v>
      </c>
      <c r="B2355" s="2">
        <v>438.26518964263801</v>
      </c>
      <c r="C2355" s="119">
        <v>-153.45670000000001</v>
      </c>
      <c r="D2355" s="118"/>
    </row>
    <row r="2356" spans="1:4">
      <c r="A2356" s="2">
        <v>207.13</v>
      </c>
      <c r="B2356" s="2">
        <v>438.871402533099</v>
      </c>
      <c r="C2356" s="119">
        <v>-145.63810000000001</v>
      </c>
      <c r="D2356" s="118"/>
    </row>
    <row r="2357" spans="1:4">
      <c r="A2357" s="2">
        <v>207.24</v>
      </c>
      <c r="B2357" s="2">
        <v>439.47839727258298</v>
      </c>
      <c r="C2357" s="119">
        <v>-142.25219999999999</v>
      </c>
      <c r="D2357" s="118"/>
    </row>
    <row r="2358" spans="1:4">
      <c r="A2358" s="2">
        <v>207.35</v>
      </c>
      <c r="B2358" s="2">
        <v>440.08617030601602</v>
      </c>
      <c r="C2358" s="119">
        <v>-143.73220000000001</v>
      </c>
      <c r="D2358" s="118"/>
    </row>
    <row r="2359" spans="1:4">
      <c r="A2359" s="2">
        <v>207.46</v>
      </c>
      <c r="B2359" s="2">
        <v>440.694718078319</v>
      </c>
      <c r="C2359" s="119">
        <v>-152.5625</v>
      </c>
      <c r="D2359" s="118"/>
    </row>
    <row r="2360" spans="1:4">
      <c r="A2360" s="2">
        <v>207.57</v>
      </c>
      <c r="B2360" s="2">
        <v>441.30413703441599</v>
      </c>
      <c r="C2360" s="119">
        <v>-152.38229999999999</v>
      </c>
      <c r="D2360" s="118"/>
    </row>
    <row r="2361" spans="1:4">
      <c r="A2361" s="2">
        <v>207.68</v>
      </c>
      <c r="B2361" s="2">
        <v>441.91432361923</v>
      </c>
      <c r="C2361" s="119">
        <v>-157.6806</v>
      </c>
      <c r="D2361" s="118"/>
    </row>
    <row r="2362" spans="1:4">
      <c r="A2362" s="2">
        <v>207.79</v>
      </c>
      <c r="B2362" s="2">
        <v>442.52527427768399</v>
      </c>
      <c r="C2362" s="119">
        <v>-158.10079999999999</v>
      </c>
      <c r="D2362" s="118"/>
    </row>
    <row r="2363" spans="1:4">
      <c r="A2363" s="2">
        <v>207.9</v>
      </c>
      <c r="B2363" s="2">
        <v>443.136985454701</v>
      </c>
      <c r="C2363" s="119">
        <v>-167.08860000000001</v>
      </c>
      <c r="D2363" s="118"/>
    </row>
    <row r="2364" spans="1:4">
      <c r="A2364" s="2">
        <v>208.01</v>
      </c>
      <c r="B2364" s="2">
        <v>443.74955359520499</v>
      </c>
      <c r="C2364" s="119">
        <v>-159.9819</v>
      </c>
      <c r="D2364" s="118"/>
    </row>
    <row r="2365" spans="1:4">
      <c r="A2365" s="2">
        <v>208.12</v>
      </c>
      <c r="B2365" s="2">
        <v>444.36287514411703</v>
      </c>
      <c r="C2365" s="119">
        <v>-144.01929999999999</v>
      </c>
      <c r="D2365" s="118"/>
    </row>
    <row r="2366" spans="1:4">
      <c r="A2366" s="2">
        <v>208.23</v>
      </c>
      <c r="B2366" s="2">
        <v>444.97704654636198</v>
      </c>
      <c r="C2366" s="119">
        <v>-145.4752</v>
      </c>
      <c r="D2366" s="118"/>
    </row>
    <row r="2367" spans="1:4">
      <c r="A2367" s="2">
        <v>208.34</v>
      </c>
      <c r="B2367" s="2">
        <v>445.59196424686201</v>
      </c>
      <c r="C2367" s="119">
        <v>-147.96969999999999</v>
      </c>
      <c r="D2367" s="118"/>
    </row>
    <row r="2368" spans="1:4">
      <c r="A2368" s="2">
        <v>208.45</v>
      </c>
      <c r="B2368" s="2">
        <v>446.20762469054102</v>
      </c>
      <c r="C2368" s="119">
        <v>-154.32040000000001</v>
      </c>
      <c r="D2368" s="118"/>
    </row>
    <row r="2369" spans="1:4">
      <c r="A2369" s="2">
        <v>208.56</v>
      </c>
      <c r="B2369" s="2">
        <v>446.82412432232098</v>
      </c>
      <c r="C2369" s="119">
        <v>-144.02979999999999</v>
      </c>
      <c r="D2369" s="118"/>
    </row>
    <row r="2370" spans="1:4">
      <c r="A2370" s="2">
        <v>208.67</v>
      </c>
      <c r="B2370" s="2">
        <v>447.44135958712599</v>
      </c>
      <c r="C2370" s="119">
        <v>-137.29249999999999</v>
      </c>
      <c r="D2370" s="118"/>
    </row>
    <row r="2371" spans="1:4">
      <c r="A2371" s="2">
        <v>208.78</v>
      </c>
      <c r="B2371" s="2">
        <v>448.05942692987901</v>
      </c>
      <c r="C2371" s="119">
        <v>-154.65309999999999</v>
      </c>
      <c r="D2371" s="118"/>
    </row>
    <row r="2372" spans="1:4">
      <c r="A2372" s="2">
        <v>208.89</v>
      </c>
      <c r="B2372" s="2">
        <v>448.67822279550302</v>
      </c>
      <c r="C2372" s="119">
        <v>-140.87469999999999</v>
      </c>
      <c r="D2372" s="118"/>
    </row>
    <row r="2373" spans="1:4">
      <c r="A2373" s="2">
        <v>209</v>
      </c>
      <c r="B2373" s="2">
        <v>449.29774362891999</v>
      </c>
      <c r="C2373" s="119">
        <v>-159.90280000000001</v>
      </c>
      <c r="D2373" s="118"/>
    </row>
    <row r="2374" spans="1:4">
      <c r="A2374" s="2">
        <v>209.11</v>
      </c>
      <c r="B2374" s="2">
        <v>449.918085875055</v>
      </c>
      <c r="C2374" s="119">
        <v>-161.07640000000001</v>
      </c>
      <c r="D2374" s="118"/>
    </row>
    <row r="2375" spans="1:4">
      <c r="A2375" s="2">
        <v>209.22</v>
      </c>
      <c r="B2375" s="2">
        <v>450.53914597882903</v>
      </c>
      <c r="C2375" s="119">
        <v>-147.24870000000001</v>
      </c>
      <c r="D2375" s="118"/>
    </row>
    <row r="2376" spans="1:4">
      <c r="A2376" s="2">
        <v>209.33</v>
      </c>
      <c r="B2376" s="2">
        <v>451.16102038516698</v>
      </c>
      <c r="C2376" s="119">
        <v>-151.08090000000001</v>
      </c>
      <c r="D2376" s="118"/>
    </row>
    <row r="2377" spans="1:4">
      <c r="A2377" s="2">
        <v>209.44</v>
      </c>
      <c r="B2377" s="2">
        <v>451.78360553899103</v>
      </c>
      <c r="C2377" s="119">
        <v>-133.94589999999999</v>
      </c>
      <c r="D2377" s="118"/>
    </row>
    <row r="2378" spans="1:4">
      <c r="A2378" s="2">
        <v>209.55</v>
      </c>
      <c r="B2378" s="2">
        <v>452.40699788522397</v>
      </c>
      <c r="C2378" s="119">
        <v>-139.35249999999999</v>
      </c>
      <c r="D2378" s="118"/>
    </row>
    <row r="2379" spans="1:4">
      <c r="A2379" s="2">
        <v>209.66</v>
      </c>
      <c r="B2379" s="2">
        <v>453.03119386879001</v>
      </c>
      <c r="C2379" s="119">
        <v>-159.62719999999999</v>
      </c>
      <c r="D2379" s="118"/>
    </row>
    <row r="2380" spans="1:4">
      <c r="A2380" s="2">
        <v>209.77</v>
      </c>
      <c r="B2380" s="2">
        <v>453.655989934611</v>
      </c>
      <c r="C2380" s="119">
        <v>-161.29750000000001</v>
      </c>
      <c r="D2380" s="118"/>
    </row>
    <row r="2381" spans="1:4">
      <c r="A2381" s="2">
        <v>209.88</v>
      </c>
      <c r="B2381" s="2">
        <v>454.28168252760997</v>
      </c>
      <c r="C2381" s="119">
        <v>-164.96100000000001</v>
      </c>
      <c r="D2381" s="118"/>
    </row>
    <row r="2382" spans="1:4">
      <c r="A2382" s="2">
        <v>209.99</v>
      </c>
      <c r="B2382" s="2">
        <v>454.90806809271203</v>
      </c>
      <c r="C2382" s="119">
        <v>-161.60079999999999</v>
      </c>
      <c r="D2382" s="118"/>
    </row>
    <row r="2383" spans="1:4">
      <c r="A2383" s="2">
        <v>210.1</v>
      </c>
      <c r="B2383" s="2">
        <v>455.535143074838</v>
      </c>
      <c r="C2383" s="119">
        <v>-163.3579</v>
      </c>
      <c r="D2383" s="118"/>
    </row>
    <row r="2384" spans="1:4">
      <c r="A2384" s="2">
        <v>210.21</v>
      </c>
      <c r="B2384" s="2">
        <v>456.16300391891099</v>
      </c>
      <c r="C2384" s="119">
        <v>-154.16890000000001</v>
      </c>
      <c r="D2384" s="118"/>
    </row>
    <row r="2385" spans="1:4">
      <c r="A2385" s="2">
        <v>210.32</v>
      </c>
      <c r="B2385" s="2">
        <v>456.79164706985603</v>
      </c>
      <c r="C2385" s="119">
        <v>-161.10239999999999</v>
      </c>
      <c r="D2385" s="118"/>
    </row>
    <row r="2386" spans="1:4">
      <c r="A2386" s="2">
        <v>210.43</v>
      </c>
      <c r="B2386" s="2">
        <v>457.42096897259501</v>
      </c>
      <c r="C2386" s="119">
        <v>-145.3716</v>
      </c>
      <c r="D2386" s="118"/>
    </row>
    <row r="2387" spans="1:4">
      <c r="A2387" s="2">
        <v>210.54</v>
      </c>
      <c r="B2387" s="2">
        <v>458.05096607205098</v>
      </c>
      <c r="C2387" s="119">
        <v>-144.2328</v>
      </c>
      <c r="D2387" s="118"/>
    </row>
    <row r="2388" spans="1:4">
      <c r="A2388" s="2">
        <v>210.65</v>
      </c>
      <c r="B2388" s="2">
        <v>458.68183481314702</v>
      </c>
      <c r="C2388" s="119">
        <v>-177.64269999999999</v>
      </c>
      <c r="D2388" s="118"/>
    </row>
    <row r="2389" spans="1:4">
      <c r="A2389" s="2">
        <v>210.76</v>
      </c>
      <c r="B2389" s="2">
        <v>459.313371640806</v>
      </c>
      <c r="C2389" s="119">
        <v>-152.518</v>
      </c>
      <c r="D2389" s="118"/>
    </row>
    <row r="2390" spans="1:4">
      <c r="A2390" s="2">
        <v>210.87</v>
      </c>
      <c r="B2390" s="2">
        <v>459.94557299995103</v>
      </c>
      <c r="C2390" s="119">
        <v>-162.37039999999999</v>
      </c>
      <c r="D2390" s="118"/>
    </row>
    <row r="2391" spans="1:4">
      <c r="A2391" s="2">
        <v>210.98</v>
      </c>
      <c r="B2391" s="2">
        <v>460.57863533550602</v>
      </c>
      <c r="C2391" s="119">
        <v>-157.3211</v>
      </c>
      <c r="D2391" s="118"/>
    </row>
    <row r="2392" spans="1:4">
      <c r="A2392" s="2">
        <v>211.09</v>
      </c>
      <c r="B2392" s="2">
        <v>461.21225509239298</v>
      </c>
      <c r="C2392" s="119">
        <v>-142.3999</v>
      </c>
      <c r="D2392" s="118"/>
    </row>
    <row r="2393" spans="1:4">
      <c r="A2393" s="2">
        <v>211.2</v>
      </c>
      <c r="B2393" s="2">
        <v>461.84672871553602</v>
      </c>
      <c r="C2393" s="119">
        <v>-167.87899999999999</v>
      </c>
      <c r="D2393" s="118"/>
    </row>
    <row r="2394" spans="1:4">
      <c r="A2394" s="2">
        <v>211.31</v>
      </c>
      <c r="B2394" s="2">
        <v>462.48185264985699</v>
      </c>
      <c r="C2394" s="119">
        <v>-140.85489999999999</v>
      </c>
      <c r="D2394" s="118"/>
    </row>
    <row r="2395" spans="1:4">
      <c r="A2395" s="2">
        <v>211.42</v>
      </c>
      <c r="B2395" s="2">
        <v>463.11772334028001</v>
      </c>
      <c r="C2395" s="119">
        <v>-150.12569999999999</v>
      </c>
      <c r="D2395" s="118"/>
    </row>
    <row r="2396" spans="1:4">
      <c r="A2396" s="2">
        <v>211.53</v>
      </c>
      <c r="B2396" s="2">
        <v>463.75433723172802</v>
      </c>
      <c r="C2396" s="119">
        <v>-166.68360000000001</v>
      </c>
      <c r="D2396" s="118"/>
    </row>
    <row r="2397" spans="1:4">
      <c r="A2397" s="2">
        <v>211.64</v>
      </c>
      <c r="B2397" s="2">
        <v>464.39159076912398</v>
      </c>
      <c r="C2397" s="119">
        <v>-139.89680000000001</v>
      </c>
      <c r="D2397" s="118"/>
    </row>
    <row r="2398" spans="1:4">
      <c r="A2398" s="2">
        <v>211.75</v>
      </c>
      <c r="B2398" s="2">
        <v>465.02958039739099</v>
      </c>
      <c r="C2398" s="119">
        <v>-155.87459999999999</v>
      </c>
      <c r="D2398" s="118"/>
    </row>
    <row r="2399" spans="1:4">
      <c r="A2399" s="2">
        <v>211.86</v>
      </c>
      <c r="B2399" s="2">
        <v>465.66830256145101</v>
      </c>
      <c r="C2399" s="119">
        <v>-153.81450000000001</v>
      </c>
      <c r="D2399" s="118"/>
    </row>
    <row r="2400" spans="1:4">
      <c r="A2400" s="2">
        <v>211.97</v>
      </c>
      <c r="B2400" s="2">
        <v>466.30765370622902</v>
      </c>
      <c r="C2400" s="119">
        <v>-136.4879</v>
      </c>
      <c r="D2400" s="118"/>
    </row>
    <row r="2401" spans="1:4">
      <c r="A2401" s="2">
        <v>212.08</v>
      </c>
      <c r="B2401" s="2">
        <v>466.94773027664701</v>
      </c>
      <c r="C2401" s="119">
        <v>-134.76169999999999</v>
      </c>
      <c r="D2401" s="118"/>
    </row>
    <row r="2402" spans="1:4">
      <c r="A2402" s="2">
        <v>212.19</v>
      </c>
      <c r="B2402" s="2">
        <v>467.588528717629</v>
      </c>
      <c r="C2402" s="119">
        <v>-143.8048</v>
      </c>
      <c r="D2402" s="118"/>
    </row>
    <row r="2403" spans="1:4">
      <c r="A2403" s="2">
        <v>212.3</v>
      </c>
      <c r="B2403" s="2">
        <v>468.23004547409602</v>
      </c>
      <c r="C2403" s="119">
        <v>-140.79939999999999</v>
      </c>
      <c r="D2403" s="118"/>
    </row>
    <row r="2404" spans="1:4">
      <c r="A2404" s="2">
        <v>212.41</v>
      </c>
      <c r="B2404" s="2">
        <v>468.872276990974</v>
      </c>
      <c r="C2404" s="119">
        <v>-156.7355</v>
      </c>
      <c r="D2404" s="118"/>
    </row>
    <row r="2405" spans="1:4">
      <c r="A2405" s="2">
        <v>212.52</v>
      </c>
      <c r="B2405" s="2">
        <v>469.51511971318303</v>
      </c>
      <c r="C2405" s="119">
        <v>-144.2167</v>
      </c>
      <c r="D2405" s="118"/>
    </row>
    <row r="2406" spans="1:4">
      <c r="A2406" s="2">
        <v>212.63</v>
      </c>
      <c r="B2406" s="2">
        <v>470.15867008564902</v>
      </c>
      <c r="C2406" s="119">
        <v>-149.24610000000001</v>
      </c>
      <c r="D2406" s="118"/>
    </row>
    <row r="2407" spans="1:4">
      <c r="A2407" s="2">
        <v>212.74</v>
      </c>
      <c r="B2407" s="2">
        <v>470.802924553293</v>
      </c>
      <c r="C2407" s="119">
        <v>-146.0455</v>
      </c>
      <c r="D2407" s="118"/>
    </row>
    <row r="2408" spans="1:4">
      <c r="A2408" s="2">
        <v>212.85</v>
      </c>
      <c r="B2408" s="2">
        <v>471.44787956103801</v>
      </c>
      <c r="C2408" s="119">
        <v>-165.10230000000001</v>
      </c>
      <c r="D2408" s="118"/>
    </row>
    <row r="2409" spans="1:4">
      <c r="A2409" s="2">
        <v>212.96</v>
      </c>
      <c r="B2409" s="2">
        <v>472.09353155380899</v>
      </c>
      <c r="C2409" s="119">
        <v>-167.8766</v>
      </c>
      <c r="D2409" s="118"/>
    </row>
    <row r="2410" spans="1:4">
      <c r="A2410" s="2">
        <v>213.07</v>
      </c>
      <c r="B2410" s="2">
        <v>472.739876976527</v>
      </c>
      <c r="C2410" s="119">
        <v>-163.30520000000001</v>
      </c>
      <c r="D2410" s="118"/>
    </row>
    <row r="2411" spans="1:4">
      <c r="A2411" s="2">
        <v>213.18</v>
      </c>
      <c r="B2411" s="2">
        <v>473.38681227411701</v>
      </c>
      <c r="C2411" s="119">
        <v>-173.80500000000001</v>
      </c>
      <c r="D2411" s="118"/>
    </row>
    <row r="2412" spans="1:4">
      <c r="A2412" s="2">
        <v>213.29</v>
      </c>
      <c r="B2412" s="2">
        <v>474.03443389150101</v>
      </c>
      <c r="C2412" s="119">
        <v>-159.3501</v>
      </c>
      <c r="D2412" s="118"/>
    </row>
    <row r="2413" spans="1:4">
      <c r="A2413" s="2">
        <v>213.4</v>
      </c>
      <c r="B2413" s="2">
        <v>474.68283827360199</v>
      </c>
      <c r="C2413" s="119">
        <v>-138.79089999999999</v>
      </c>
      <c r="D2413" s="118"/>
    </row>
    <row r="2414" spans="1:4">
      <c r="A2414" s="2">
        <v>213.51</v>
      </c>
      <c r="B2414" s="2">
        <v>475.33182186534299</v>
      </c>
      <c r="C2414" s="119">
        <v>-133.43610000000001</v>
      </c>
      <c r="D2414" s="118"/>
    </row>
    <row r="2415" spans="1:4">
      <c r="A2415" s="2">
        <v>213.62</v>
      </c>
      <c r="B2415" s="2">
        <v>475.98148111164699</v>
      </c>
      <c r="C2415" s="119">
        <v>-140.68539999999999</v>
      </c>
      <c r="D2415" s="118"/>
    </row>
    <row r="2416" spans="1:4">
      <c r="A2416" s="2">
        <v>213.73</v>
      </c>
      <c r="B2416" s="2">
        <v>476.631812457438</v>
      </c>
      <c r="C2416" s="119">
        <v>-149.57089999999999</v>
      </c>
      <c r="D2416" s="118"/>
    </row>
    <row r="2417" spans="1:4">
      <c r="A2417" s="2">
        <v>213.84</v>
      </c>
      <c r="B2417" s="2">
        <v>477.28281234763801</v>
      </c>
      <c r="C2417" s="119">
        <v>-158.86859999999999</v>
      </c>
      <c r="D2417" s="118"/>
    </row>
    <row r="2418" spans="1:4">
      <c r="A2418" s="2">
        <v>213.95</v>
      </c>
      <c r="B2418" s="2">
        <v>477.93447722717099</v>
      </c>
      <c r="C2418" s="119">
        <v>-160.0093</v>
      </c>
      <c r="D2418" s="118"/>
    </row>
    <row r="2419" spans="1:4">
      <c r="A2419" s="2">
        <v>214.06</v>
      </c>
      <c r="B2419" s="2">
        <v>478.58680354095998</v>
      </c>
      <c r="C2419" s="119">
        <v>-138.69149999999999</v>
      </c>
      <c r="D2419" s="118"/>
    </row>
    <row r="2420" spans="1:4">
      <c r="A2420" s="2">
        <v>214.17</v>
      </c>
      <c r="B2420" s="2">
        <v>479.23968773392698</v>
      </c>
      <c r="C2420" s="119">
        <v>-141.4504</v>
      </c>
      <c r="D2420" s="118"/>
    </row>
    <row r="2421" spans="1:4">
      <c r="A2421" s="2">
        <v>214.28</v>
      </c>
      <c r="B2421" s="2">
        <v>479.89332625099701</v>
      </c>
      <c r="C2421" s="119">
        <v>-154.05090000000001</v>
      </c>
      <c r="D2421" s="118"/>
    </row>
    <row r="2422" spans="1:4">
      <c r="A2422" s="2">
        <v>214.39</v>
      </c>
      <c r="B2422" s="2">
        <v>480.54761553709102</v>
      </c>
      <c r="C2422" s="119">
        <v>-154.8655</v>
      </c>
      <c r="D2422" s="118"/>
    </row>
    <row r="2423" spans="1:4">
      <c r="A2423" s="2">
        <v>214.5</v>
      </c>
      <c r="B2423" s="2">
        <v>481.20255203713299</v>
      </c>
      <c r="C2423" s="119">
        <v>-139.39940000000001</v>
      </c>
      <c r="D2423" s="118"/>
    </row>
    <row r="2424" spans="1:4">
      <c r="A2424" s="2">
        <v>214.61</v>
      </c>
      <c r="B2424" s="2">
        <v>481.85813219604597</v>
      </c>
      <c r="C2424" s="119">
        <v>-135.07689999999999</v>
      </c>
      <c r="D2424" s="118"/>
    </row>
    <row r="2425" spans="1:4">
      <c r="A2425" s="2">
        <v>214.72</v>
      </c>
      <c r="B2425" s="2">
        <v>482.51435245875302</v>
      </c>
      <c r="C2425" s="119">
        <v>-152.92660000000001</v>
      </c>
      <c r="D2425" s="118"/>
    </row>
    <row r="2426" spans="1:4">
      <c r="A2426" s="2">
        <v>214.83</v>
      </c>
      <c r="B2426" s="2">
        <v>483.171209270178</v>
      </c>
      <c r="C2426" s="119">
        <v>-166.05699999999999</v>
      </c>
      <c r="D2426" s="118"/>
    </row>
    <row r="2427" spans="1:4">
      <c r="A2427" s="2">
        <v>214.94</v>
      </c>
      <c r="B2427" s="2">
        <v>483.82869907524298</v>
      </c>
      <c r="C2427" s="119">
        <v>-170.86580000000001</v>
      </c>
      <c r="D2427" s="118"/>
    </row>
    <row r="2428" spans="1:4">
      <c r="A2428" s="2">
        <v>215.05</v>
      </c>
      <c r="B2428" s="2">
        <v>484.48681831887097</v>
      </c>
      <c r="C2428" s="119">
        <v>-136.7878</v>
      </c>
      <c r="D2428" s="118"/>
    </row>
    <row r="2429" spans="1:4">
      <c r="A2429" s="2">
        <v>215.16</v>
      </c>
      <c r="B2429" s="2">
        <v>485.14566344598597</v>
      </c>
      <c r="C2429" s="119">
        <v>-149.25219999999999</v>
      </c>
      <c r="D2429" s="118"/>
    </row>
    <row r="2430" spans="1:4">
      <c r="A2430" s="2">
        <v>215.27</v>
      </c>
      <c r="B2430" s="2">
        <v>485.80503090151097</v>
      </c>
      <c r="C2430" s="119">
        <v>-125.75069999999999</v>
      </c>
      <c r="D2430" s="118"/>
    </row>
    <row r="2431" spans="1:4">
      <c r="A2431" s="2">
        <v>215.38</v>
      </c>
      <c r="B2431" s="2">
        <v>486.46501713036798</v>
      </c>
      <c r="C2431" s="119">
        <v>-146.6901</v>
      </c>
      <c r="D2431" s="118"/>
    </row>
    <row r="2432" spans="1:4">
      <c r="A2432" s="2">
        <v>215.49</v>
      </c>
      <c r="B2432" s="2">
        <v>487.125718577481</v>
      </c>
      <c r="C2432" s="119">
        <v>-160.4025</v>
      </c>
      <c r="D2432" s="118"/>
    </row>
    <row r="2433" spans="1:4">
      <c r="A2433" s="2">
        <v>215.6</v>
      </c>
      <c r="B2433" s="2">
        <v>487.78703168777201</v>
      </c>
      <c r="C2433" s="119">
        <v>-146.89060000000001</v>
      </c>
      <c r="D2433" s="118"/>
    </row>
    <row r="2434" spans="1:4">
      <c r="A2434" s="2">
        <v>215.71</v>
      </c>
      <c r="B2434" s="2">
        <v>488.44895290616603</v>
      </c>
      <c r="C2434" s="119">
        <v>-146.8914</v>
      </c>
      <c r="D2434" s="118"/>
    </row>
    <row r="2435" spans="1:4">
      <c r="A2435" s="2">
        <v>215.82</v>
      </c>
      <c r="B2435" s="2">
        <v>489.11147867758399</v>
      </c>
      <c r="C2435" s="119">
        <v>-149.7961</v>
      </c>
      <c r="D2435" s="118"/>
    </row>
    <row r="2436" spans="1:4">
      <c r="A2436" s="2">
        <v>215.93</v>
      </c>
      <c r="B2436" s="2">
        <v>489.774605446951</v>
      </c>
      <c r="C2436" s="119">
        <v>-144.91319999999999</v>
      </c>
      <c r="D2436" s="118"/>
    </row>
    <row r="2437" spans="1:4">
      <c r="A2437" s="2">
        <v>216.04</v>
      </c>
      <c r="B2437" s="2">
        <v>490.43842965918901</v>
      </c>
      <c r="C2437" s="119">
        <v>-139.8081</v>
      </c>
      <c r="D2437" s="118"/>
    </row>
    <row r="2438" spans="1:4">
      <c r="A2438" s="2">
        <v>216.15</v>
      </c>
      <c r="B2438" s="2">
        <v>491.10274775922102</v>
      </c>
      <c r="C2438" s="119">
        <v>-148.24459999999999</v>
      </c>
      <c r="D2438" s="118"/>
    </row>
    <row r="2439" spans="1:4">
      <c r="A2439" s="2">
        <v>216.26</v>
      </c>
      <c r="B2439" s="2">
        <v>491.76775619197002</v>
      </c>
      <c r="C2439" s="119">
        <v>-149.15039999999999</v>
      </c>
      <c r="D2439" s="118"/>
    </row>
    <row r="2440" spans="1:4">
      <c r="A2440" s="2">
        <v>216.37</v>
      </c>
      <c r="B2440" s="2">
        <v>492.43345140235999</v>
      </c>
      <c r="C2440" s="119">
        <v>-150.7809</v>
      </c>
      <c r="D2440" s="118"/>
    </row>
    <row r="2441" spans="1:4">
      <c r="A2441" s="2">
        <v>216.48</v>
      </c>
      <c r="B2441" s="2">
        <v>493.09962983531301</v>
      </c>
      <c r="C2441" s="119">
        <v>-158.00659999999999</v>
      </c>
      <c r="D2441" s="118"/>
    </row>
    <row r="2442" spans="1:4">
      <c r="A2442" s="2">
        <v>216.59</v>
      </c>
      <c r="B2442" s="2">
        <v>493.76648793575299</v>
      </c>
      <c r="C2442" s="119">
        <v>-137.3588</v>
      </c>
      <c r="D2442" s="118"/>
    </row>
    <row r="2443" spans="1:4">
      <c r="A2443" s="2">
        <v>216.7</v>
      </c>
      <c r="B2443" s="2">
        <v>494.43392214860199</v>
      </c>
      <c r="C2443" s="119">
        <v>-146.74279999999999</v>
      </c>
      <c r="D2443" s="118"/>
    </row>
    <row r="2444" spans="1:4">
      <c r="A2444" s="2">
        <v>216.81</v>
      </c>
      <c r="B2444" s="2">
        <v>495.10192891878398</v>
      </c>
      <c r="C2444" s="119">
        <v>-152.3184</v>
      </c>
      <c r="D2444" s="118"/>
    </row>
    <row r="2445" spans="1:4">
      <c r="A2445" s="2">
        <v>216.92</v>
      </c>
      <c r="B2445" s="2">
        <v>495.77060469122199</v>
      </c>
      <c r="C2445" s="119">
        <v>-168.61689999999999</v>
      </c>
      <c r="D2445" s="118"/>
    </row>
    <row r="2446" spans="1:4">
      <c r="A2446" s="2">
        <v>217.03</v>
      </c>
      <c r="B2446" s="2">
        <v>496.43974591083901</v>
      </c>
      <c r="C2446" s="119">
        <v>-162.6045</v>
      </c>
      <c r="D2446" s="118"/>
    </row>
    <row r="2447" spans="1:4">
      <c r="A2447" s="2">
        <v>217.14</v>
      </c>
      <c r="B2447" s="2">
        <v>497.10964902255699</v>
      </c>
      <c r="C2447" s="119">
        <v>-167.0557</v>
      </c>
      <c r="D2447" s="118"/>
    </row>
    <row r="2448" spans="1:4">
      <c r="A2448" s="2">
        <v>217.25</v>
      </c>
      <c r="B2448" s="2">
        <v>497.78001047130101</v>
      </c>
      <c r="C2448" s="119">
        <v>-142.66980000000001</v>
      </c>
      <c r="D2448" s="118"/>
    </row>
    <row r="2449" spans="1:4">
      <c r="A2449" s="2">
        <v>217.36</v>
      </c>
      <c r="B2449" s="2">
        <v>498.45102670199299</v>
      </c>
      <c r="C2449" s="119">
        <v>-152.52070000000001</v>
      </c>
      <c r="D2449" s="118"/>
    </row>
    <row r="2450" spans="1:4">
      <c r="A2450" s="2">
        <v>217.47</v>
      </c>
      <c r="B2450" s="2">
        <v>499.122594159556</v>
      </c>
      <c r="C2450" s="119">
        <v>-157.18950000000001</v>
      </c>
      <c r="D2450" s="118"/>
    </row>
    <row r="2451" spans="1:4">
      <c r="A2451" s="2">
        <v>217.58</v>
      </c>
      <c r="B2451" s="2">
        <v>499.79480928891297</v>
      </c>
      <c r="C2451" s="119">
        <v>-153.42509999999999</v>
      </c>
      <c r="D2451" s="118"/>
    </row>
    <row r="2452" spans="1:4">
      <c r="A2452" s="2">
        <v>217.69</v>
      </c>
      <c r="B2452" s="2">
        <v>500.467568534988</v>
      </c>
      <c r="C2452" s="119">
        <v>-163.41970000000001</v>
      </c>
      <c r="D2452" s="118"/>
    </row>
    <row r="2453" spans="1:4">
      <c r="A2453" s="2">
        <v>217.8</v>
      </c>
      <c r="B2453" s="2">
        <v>501.14096834270299</v>
      </c>
      <c r="C2453" s="119">
        <v>-174.0506</v>
      </c>
      <c r="D2453" s="118"/>
    </row>
    <row r="2454" spans="1:4">
      <c r="A2454" s="2">
        <v>217.91</v>
      </c>
      <c r="B2454" s="2">
        <v>501.814805156982</v>
      </c>
      <c r="C2454" s="119">
        <v>-142.93129999999999</v>
      </c>
      <c r="D2454" s="118"/>
    </row>
    <row r="2455" spans="1:4">
      <c r="A2455" s="2">
        <v>218.02</v>
      </c>
      <c r="B2455" s="2">
        <v>502.489375422747</v>
      </c>
      <c r="C2455" s="119">
        <v>-160.91300000000001</v>
      </c>
      <c r="D2455" s="118"/>
    </row>
    <row r="2456" spans="1:4">
      <c r="A2456" s="2">
        <v>218.13</v>
      </c>
      <c r="B2456" s="2">
        <v>503.164475584922</v>
      </c>
      <c r="C2456" s="119">
        <v>-156.14590000000001</v>
      </c>
      <c r="D2456" s="118"/>
    </row>
    <row r="2457" spans="1:4">
      <c r="A2457" s="2">
        <v>218.24</v>
      </c>
      <c r="B2457" s="2">
        <v>503.84010208843</v>
      </c>
      <c r="C2457" s="119">
        <v>-164.0986</v>
      </c>
      <c r="D2457" s="118"/>
    </row>
    <row r="2458" spans="1:4">
      <c r="A2458" s="2">
        <v>218.35</v>
      </c>
      <c r="B2458" s="2">
        <v>504.51635137819397</v>
      </c>
      <c r="C2458" s="119">
        <v>-151.37950000000001</v>
      </c>
      <c r="D2458" s="118"/>
    </row>
    <row r="2459" spans="1:4">
      <c r="A2459" s="2">
        <v>218.46</v>
      </c>
      <c r="B2459" s="2">
        <v>505.193119899137</v>
      </c>
      <c r="C2459" s="119">
        <v>-152.196</v>
      </c>
      <c r="D2459" s="118"/>
    </row>
    <row r="2460" spans="1:4">
      <c r="A2460" s="2">
        <v>218.57</v>
      </c>
      <c r="B2460" s="2">
        <v>505.87050409618098</v>
      </c>
      <c r="C2460" s="119">
        <v>-153.39920000000001</v>
      </c>
      <c r="D2460" s="118"/>
    </row>
    <row r="2461" spans="1:4">
      <c r="A2461" s="2">
        <v>218.68</v>
      </c>
      <c r="B2461" s="2">
        <v>506.54840041425098</v>
      </c>
      <c r="C2461" s="119">
        <v>-158.4862</v>
      </c>
      <c r="D2461" s="118"/>
    </row>
    <row r="2462" spans="1:4">
      <c r="A2462" s="2">
        <v>218.79</v>
      </c>
      <c r="B2462" s="2">
        <v>507.226905298269</v>
      </c>
      <c r="C2462" s="119">
        <v>-159.44</v>
      </c>
      <c r="D2462" s="118"/>
    </row>
    <row r="2463" spans="1:4">
      <c r="A2463" s="2">
        <v>218.9</v>
      </c>
      <c r="B2463" s="2">
        <v>507.90591519315899</v>
      </c>
      <c r="C2463" s="119">
        <v>-151.17179999999999</v>
      </c>
      <c r="D2463" s="118"/>
    </row>
    <row r="2464" spans="1:4">
      <c r="A2464" s="2">
        <v>219.01</v>
      </c>
      <c r="B2464" s="2">
        <v>508.58552654384198</v>
      </c>
      <c r="C2464" s="119">
        <v>-145.32689999999999</v>
      </c>
      <c r="D2464" s="118"/>
    </row>
    <row r="2465" spans="1:4">
      <c r="A2465" s="2">
        <v>219.12</v>
      </c>
      <c r="B2465" s="2">
        <v>509.26563579524299</v>
      </c>
      <c r="C2465" s="119">
        <v>-154.8758</v>
      </c>
      <c r="D2465" s="118"/>
    </row>
    <row r="2466" spans="1:4">
      <c r="A2466" s="2">
        <v>219.23</v>
      </c>
      <c r="B2466" s="2">
        <v>509.94633939228498</v>
      </c>
      <c r="C2466" s="119">
        <v>-141.43639999999999</v>
      </c>
      <c r="D2466" s="118"/>
    </row>
    <row r="2467" spans="1:4">
      <c r="A2467" s="2">
        <v>219.34</v>
      </c>
      <c r="B2467" s="2">
        <v>510.62763377989</v>
      </c>
      <c r="C2467" s="119">
        <v>-152.51859999999999</v>
      </c>
      <c r="D2467" s="118"/>
    </row>
    <row r="2468" spans="1:4">
      <c r="A2468" s="2">
        <v>219.45</v>
      </c>
      <c r="B2468" s="2">
        <v>511.30941540298198</v>
      </c>
      <c r="C2468" s="119">
        <v>-141.0316</v>
      </c>
      <c r="D2468" s="118"/>
    </row>
    <row r="2469" spans="1:4">
      <c r="A2469" s="2">
        <v>219.56</v>
      </c>
      <c r="B2469" s="2">
        <v>511.99178070648401</v>
      </c>
      <c r="C2469" s="119">
        <v>-142.42400000000001</v>
      </c>
      <c r="D2469" s="118"/>
    </row>
    <row r="2470" spans="1:4">
      <c r="A2470" s="2">
        <v>219.67</v>
      </c>
      <c r="B2470" s="2">
        <v>512.674726135318</v>
      </c>
      <c r="C2470" s="119">
        <v>-135.68629999999999</v>
      </c>
      <c r="D2470" s="118"/>
    </row>
    <row r="2471" spans="1:4">
      <c r="A2471" s="2">
        <v>219.78</v>
      </c>
      <c r="B2471" s="2">
        <v>513.35814813440902</v>
      </c>
      <c r="C2471" s="119">
        <v>-140.0258</v>
      </c>
      <c r="D2471" s="118"/>
    </row>
    <row r="2472" spans="1:4">
      <c r="A2472" s="2">
        <v>219.89</v>
      </c>
      <c r="B2472" s="2">
        <v>514.04224314867804</v>
      </c>
      <c r="C2472" s="119">
        <v>-151.8586</v>
      </c>
      <c r="D2472" s="118"/>
    </row>
    <row r="2473" spans="1:4">
      <c r="A2473" s="2">
        <v>220</v>
      </c>
      <c r="B2473" s="2">
        <v>514.72690762305001</v>
      </c>
      <c r="C2473" s="119">
        <v>-138.06139999999999</v>
      </c>
      <c r="D2473" s="118"/>
    </row>
    <row r="2474" spans="1:4">
      <c r="A2474" s="2">
        <v>220.11</v>
      </c>
      <c r="B2474" s="2">
        <v>515.412138002446</v>
      </c>
      <c r="C2474" s="119">
        <v>-154.0735</v>
      </c>
      <c r="D2474" s="118"/>
    </row>
    <row r="2475" spans="1:4">
      <c r="A2475" s="2">
        <v>220.22</v>
      </c>
      <c r="B2475" s="2">
        <v>516.09803073179103</v>
      </c>
      <c r="C2475" s="119">
        <v>-161.38910000000001</v>
      </c>
      <c r="D2475" s="118"/>
    </row>
    <row r="2476" spans="1:4">
      <c r="A2476" s="2">
        <v>220.33</v>
      </c>
      <c r="B2476" s="2">
        <v>516.78438225600803</v>
      </c>
      <c r="C2476" s="119">
        <v>-164.95160000000001</v>
      </c>
      <c r="D2476" s="118"/>
    </row>
    <row r="2477" spans="1:4">
      <c r="A2477" s="2">
        <v>220.44</v>
      </c>
      <c r="B2477" s="2">
        <v>517.47128902001805</v>
      </c>
      <c r="C2477" s="119">
        <v>-154.2817</v>
      </c>
      <c r="D2477" s="118"/>
    </row>
    <row r="2478" spans="1:4">
      <c r="A2478" s="2">
        <v>220.55</v>
      </c>
      <c r="B2478" s="2">
        <v>518.15874746874704</v>
      </c>
      <c r="C2478" s="119">
        <v>-162.6242</v>
      </c>
      <c r="D2478" s="118"/>
    </row>
    <row r="2479" spans="1:4">
      <c r="A2479" s="2">
        <v>220.66</v>
      </c>
      <c r="B2479" s="2">
        <v>518.84675404711504</v>
      </c>
      <c r="C2479" s="119">
        <v>-154.98759999999999</v>
      </c>
      <c r="D2479" s="118"/>
    </row>
    <row r="2480" spans="1:4">
      <c r="A2480" s="2">
        <v>220.77</v>
      </c>
      <c r="B2480" s="2">
        <v>519.53520520004804</v>
      </c>
      <c r="C2480" s="119">
        <v>-159.7884</v>
      </c>
      <c r="D2480" s="118"/>
    </row>
    <row r="2481" spans="1:4">
      <c r="A2481" s="2">
        <v>220.88</v>
      </c>
      <c r="B2481" s="2">
        <v>520.22419737246696</v>
      </c>
      <c r="C2481" s="119">
        <v>-156.88319999999999</v>
      </c>
      <c r="D2481" s="118"/>
    </row>
    <row r="2482" spans="1:4">
      <c r="A2482" s="2">
        <v>220.99</v>
      </c>
      <c r="B2482" s="2">
        <v>520.91372700929605</v>
      </c>
      <c r="C2482" s="119">
        <v>-170.1431</v>
      </c>
      <c r="D2482" s="118"/>
    </row>
    <row r="2483" spans="1:4">
      <c r="A2483" s="2">
        <v>221.1</v>
      </c>
      <c r="B2483" s="2">
        <v>521.60379055545798</v>
      </c>
      <c r="C2483" s="119">
        <v>-153.7175</v>
      </c>
      <c r="D2483" s="118"/>
    </row>
    <row r="2484" spans="1:4">
      <c r="A2484" s="2">
        <v>221.21</v>
      </c>
      <c r="B2484" s="2">
        <v>522.29438445587596</v>
      </c>
      <c r="C2484" s="119">
        <v>-156.19739999999999</v>
      </c>
      <c r="D2484" s="118"/>
    </row>
    <row r="2485" spans="1:4">
      <c r="A2485" s="2">
        <v>221.32</v>
      </c>
      <c r="B2485" s="2">
        <v>522.98540515547302</v>
      </c>
      <c r="C2485" s="119">
        <v>-147.23920000000001</v>
      </c>
      <c r="D2485" s="118"/>
    </row>
    <row r="2486" spans="1:4">
      <c r="A2486" s="2">
        <v>221.43</v>
      </c>
      <c r="B2486" s="2">
        <v>523.677049099172</v>
      </c>
      <c r="C2486" s="119">
        <v>-148.13470000000001</v>
      </c>
      <c r="D2486" s="118"/>
    </row>
    <row r="2487" spans="1:4">
      <c r="A2487" s="2">
        <v>221.54</v>
      </c>
      <c r="B2487" s="2">
        <v>524.36911273189696</v>
      </c>
      <c r="C2487" s="119">
        <v>-151.3777</v>
      </c>
      <c r="D2487" s="118"/>
    </row>
    <row r="2488" spans="1:4">
      <c r="A2488" s="2">
        <v>221.65</v>
      </c>
      <c r="B2488" s="2">
        <v>525.06169249856998</v>
      </c>
      <c r="C2488" s="119">
        <v>-149.40729999999999</v>
      </c>
      <c r="D2488" s="118"/>
    </row>
    <row r="2489" spans="1:4">
      <c r="A2489" s="2">
        <v>221.76</v>
      </c>
      <c r="B2489" s="2">
        <v>525.75488484411403</v>
      </c>
      <c r="C2489" s="119">
        <v>-177.49379999999999</v>
      </c>
      <c r="D2489" s="118"/>
    </row>
    <row r="2490" spans="1:4">
      <c r="A2490" s="2">
        <v>221.87</v>
      </c>
      <c r="B2490" s="2">
        <v>526.44848621345204</v>
      </c>
      <c r="C2490" s="119">
        <v>-180.05439999999999</v>
      </c>
      <c r="D2490" s="118"/>
    </row>
    <row r="2491" spans="1:4">
      <c r="A2491" s="2">
        <v>221.98</v>
      </c>
      <c r="B2491" s="2">
        <v>527.14259305150904</v>
      </c>
      <c r="C2491" s="119">
        <v>-158.79519999999999</v>
      </c>
      <c r="D2491" s="118"/>
    </row>
    <row r="2492" spans="1:4">
      <c r="A2492" s="2">
        <v>222.09</v>
      </c>
      <c r="B2492" s="2">
        <v>527.83720180320597</v>
      </c>
      <c r="C2492" s="119">
        <v>-172.69630000000001</v>
      </c>
      <c r="D2492" s="118"/>
    </row>
    <row r="2493" spans="1:4">
      <c r="A2493" s="2">
        <v>222.2</v>
      </c>
      <c r="B2493" s="2">
        <v>528.53230891346595</v>
      </c>
      <c r="C2493" s="119">
        <v>-140.59979999999999</v>
      </c>
      <c r="D2493" s="118"/>
    </row>
    <row r="2494" spans="1:4">
      <c r="A2494" s="2">
        <v>222.31</v>
      </c>
      <c r="B2494" s="2">
        <v>529.22791082721403</v>
      </c>
      <c r="C2494" s="119">
        <v>-164.98939999999999</v>
      </c>
      <c r="D2494" s="118"/>
    </row>
    <row r="2495" spans="1:4">
      <c r="A2495" s="2">
        <v>222.42</v>
      </c>
      <c r="B2495" s="2">
        <v>529.92400398937104</v>
      </c>
      <c r="C2495" s="119">
        <v>-163.58789999999999</v>
      </c>
      <c r="D2495" s="118"/>
    </row>
    <row r="2496" spans="1:4">
      <c r="A2496" s="2">
        <v>222.53</v>
      </c>
      <c r="B2496" s="2">
        <v>530.62068484486099</v>
      </c>
      <c r="C2496" s="119">
        <v>-182.6216</v>
      </c>
      <c r="D2496" s="118"/>
    </row>
    <row r="2497" spans="1:4">
      <c r="A2497" s="2">
        <v>222.64</v>
      </c>
      <c r="B2497" s="2">
        <v>531.31774983860805</v>
      </c>
      <c r="C2497" s="119">
        <v>-146.92740000000001</v>
      </c>
      <c r="D2497" s="118"/>
    </row>
    <row r="2498" spans="1:4">
      <c r="A2498" s="2">
        <v>222.75</v>
      </c>
      <c r="B2498" s="2">
        <v>532.01529541553305</v>
      </c>
      <c r="C2498" s="119">
        <v>-157.24100000000001</v>
      </c>
      <c r="D2498" s="118"/>
    </row>
    <row r="2499" spans="1:4">
      <c r="A2499" s="2">
        <v>222.86</v>
      </c>
      <c r="B2499" s="2">
        <v>532.71331802056102</v>
      </c>
      <c r="C2499" s="119">
        <v>-148.99080000000001</v>
      </c>
      <c r="D2499" s="118"/>
    </row>
    <row r="2500" spans="1:4">
      <c r="A2500" s="2">
        <v>222.97</v>
      </c>
      <c r="B2500" s="2">
        <v>533.41191409861403</v>
      </c>
      <c r="C2500" s="119">
        <v>-127.6778</v>
      </c>
      <c r="D2500" s="118"/>
    </row>
    <row r="2501" spans="1:4">
      <c r="A2501" s="2">
        <v>223.08</v>
      </c>
      <c r="B2501" s="2">
        <v>534.110980094615</v>
      </c>
      <c r="C2501" s="119">
        <v>-146.4307</v>
      </c>
      <c r="D2501" s="118"/>
    </row>
    <row r="2502" spans="1:4">
      <c r="A2502" s="2">
        <v>223.19</v>
      </c>
      <c r="B2502" s="2">
        <v>534.81041245348797</v>
      </c>
      <c r="C2502" s="119">
        <v>-153.67509999999999</v>
      </c>
      <c r="D2502" s="118"/>
    </row>
    <row r="2503" spans="1:4">
      <c r="A2503" s="2">
        <v>223.3</v>
      </c>
      <c r="B2503" s="2">
        <v>535.510407620156</v>
      </c>
      <c r="C2503" s="119">
        <v>-144.5</v>
      </c>
      <c r="D2503" s="118"/>
    </row>
    <row r="2504" spans="1:4">
      <c r="A2504" s="2">
        <v>223.41</v>
      </c>
      <c r="B2504" s="2">
        <v>536.21086203954098</v>
      </c>
      <c r="C2504" s="119">
        <v>-150.31299999999999</v>
      </c>
      <c r="D2504" s="118"/>
    </row>
    <row r="2505" spans="1:4">
      <c r="A2505" s="2">
        <v>223.52</v>
      </c>
      <c r="B2505" s="2">
        <v>536.91187215656703</v>
      </c>
      <c r="C2505" s="119">
        <v>-148.16390000000001</v>
      </c>
      <c r="D2505" s="118"/>
    </row>
    <row r="2506" spans="1:4">
      <c r="A2506" s="2">
        <v>223.63</v>
      </c>
      <c r="B2506" s="2">
        <v>537.61323441615605</v>
      </c>
      <c r="C2506" s="119">
        <v>-156.5847</v>
      </c>
      <c r="D2506" s="118"/>
    </row>
    <row r="2507" spans="1:4">
      <c r="A2507" s="2">
        <v>223.74</v>
      </c>
      <c r="B2507" s="2">
        <v>538.31514526323303</v>
      </c>
      <c r="C2507" s="119">
        <v>-164.50890000000001</v>
      </c>
      <c r="D2507" s="118"/>
    </row>
    <row r="2508" spans="1:4">
      <c r="A2508" s="2">
        <v>223.85</v>
      </c>
      <c r="B2508" s="2">
        <v>539.01750114271897</v>
      </c>
      <c r="C2508" s="119">
        <v>-151.3125</v>
      </c>
      <c r="D2508" s="118"/>
    </row>
    <row r="2509" spans="1:4">
      <c r="A2509" s="2">
        <v>223.96</v>
      </c>
      <c r="B2509" s="2">
        <v>539.72029849953799</v>
      </c>
      <c r="C2509" s="119">
        <v>-162.20330000000001</v>
      </c>
      <c r="D2509" s="118"/>
    </row>
    <row r="2510" spans="1:4">
      <c r="A2510" s="2">
        <v>224.07</v>
      </c>
      <c r="B2510" s="2">
        <v>540.423533778614</v>
      </c>
      <c r="C2510" s="119">
        <v>-160.44739999999999</v>
      </c>
      <c r="D2510" s="118"/>
    </row>
    <row r="2511" spans="1:4">
      <c r="A2511" s="2">
        <v>224.18</v>
      </c>
      <c r="B2511" s="2">
        <v>541.12730342486896</v>
      </c>
      <c r="C2511" s="119">
        <v>-166.30340000000001</v>
      </c>
      <c r="D2511" s="118"/>
    </row>
    <row r="2512" spans="1:4">
      <c r="A2512" s="2">
        <v>224.29</v>
      </c>
      <c r="B2512" s="2">
        <v>541.83150388322599</v>
      </c>
      <c r="C2512" s="119">
        <v>-180.33269999999999</v>
      </c>
      <c r="D2512" s="118"/>
    </row>
    <row r="2513" spans="1:4">
      <c r="A2513" s="2">
        <v>224.4</v>
      </c>
      <c r="B2513" s="2">
        <v>542.53613159860799</v>
      </c>
      <c r="C2513" s="119">
        <v>-160.9795</v>
      </c>
      <c r="D2513" s="118"/>
    </row>
    <row r="2514" spans="1:4">
      <c r="A2514" s="2">
        <v>224.51</v>
      </c>
      <c r="B2514" s="2">
        <v>543.24128301593896</v>
      </c>
      <c r="C2514" s="119">
        <v>-165.2406</v>
      </c>
      <c r="D2514" s="118"/>
    </row>
    <row r="2515" spans="1:4">
      <c r="A2515" s="2">
        <v>224.62</v>
      </c>
      <c r="B2515" s="2">
        <v>543.94685458014203</v>
      </c>
      <c r="C2515" s="119">
        <v>-139.2714</v>
      </c>
      <c r="D2515" s="118"/>
    </row>
    <row r="2516" spans="1:4">
      <c r="A2516" s="2">
        <v>224.73</v>
      </c>
      <c r="B2516" s="2">
        <v>544.65284273613895</v>
      </c>
      <c r="C2516" s="119">
        <v>-153.0598</v>
      </c>
      <c r="D2516" s="118"/>
    </row>
    <row r="2517" spans="1:4">
      <c r="A2517" s="2">
        <v>224.84</v>
      </c>
      <c r="B2517" s="2">
        <v>545.35934392885304</v>
      </c>
      <c r="C2517" s="119">
        <v>-149.09540000000001</v>
      </c>
      <c r="D2517" s="118"/>
    </row>
    <row r="2518" spans="1:4">
      <c r="A2518" s="2">
        <v>224.95</v>
      </c>
      <c r="B2518" s="2">
        <v>546.06625460320902</v>
      </c>
      <c r="C2518" s="119">
        <v>-140.834</v>
      </c>
      <c r="D2518" s="118"/>
    </row>
    <row r="2519" spans="1:4">
      <c r="A2519" s="2">
        <v>225.06</v>
      </c>
      <c r="B2519" s="2">
        <v>546.77357120412796</v>
      </c>
      <c r="C2519" s="119">
        <v>-137.2088</v>
      </c>
      <c r="D2519" s="118"/>
    </row>
    <row r="2520" spans="1:4">
      <c r="A2520" s="2">
        <v>225.17</v>
      </c>
      <c r="B2520" s="2">
        <v>547.481390176535</v>
      </c>
      <c r="C2520" s="119">
        <v>-140.88589999999999</v>
      </c>
      <c r="D2520" s="118"/>
    </row>
    <row r="2521" spans="1:4">
      <c r="A2521" s="2">
        <v>225.28</v>
      </c>
      <c r="B2521" s="2">
        <v>548.189607965351</v>
      </c>
      <c r="C2521" s="119">
        <v>-152.4915</v>
      </c>
      <c r="D2521" s="118"/>
    </row>
    <row r="2522" spans="1:4">
      <c r="A2522" s="2">
        <v>225.39</v>
      </c>
      <c r="B2522" s="2">
        <v>548.89832101549996</v>
      </c>
      <c r="C2522" s="119">
        <v>-149.5926</v>
      </c>
      <c r="D2522" s="118"/>
    </row>
    <row r="2523" spans="1:4">
      <c r="A2523" s="2">
        <v>225.5</v>
      </c>
      <c r="B2523" s="2">
        <v>549.60742577190604</v>
      </c>
      <c r="C2523" s="119">
        <v>-150.0712</v>
      </c>
      <c r="D2523" s="118"/>
    </row>
    <row r="2524" spans="1:4">
      <c r="A2524" s="2">
        <v>225.61</v>
      </c>
      <c r="B2524" s="2">
        <v>550.31701867949096</v>
      </c>
      <c r="C2524" s="119">
        <v>-145.82769999999999</v>
      </c>
      <c r="D2524" s="118"/>
    </row>
    <row r="2525" spans="1:4">
      <c r="A2525" s="2">
        <v>225.72</v>
      </c>
      <c r="B2525" s="2">
        <v>551.02699618317797</v>
      </c>
      <c r="C2525" s="119">
        <v>-155.10910000000001</v>
      </c>
      <c r="D2525" s="118"/>
    </row>
    <row r="2526" spans="1:4">
      <c r="A2526" s="2">
        <v>225.83</v>
      </c>
      <c r="B2526" s="2">
        <v>551.73745472789096</v>
      </c>
      <c r="C2526" s="119">
        <v>-145.4684</v>
      </c>
      <c r="D2526" s="118"/>
    </row>
    <row r="2527" spans="1:4">
      <c r="A2527" s="2">
        <v>225.94</v>
      </c>
      <c r="B2527" s="2">
        <v>552.44839075855202</v>
      </c>
      <c r="C2527" s="119">
        <v>-151.59829999999999</v>
      </c>
      <c r="D2527" s="118"/>
    </row>
    <row r="2528" spans="1:4">
      <c r="A2528" s="2">
        <v>226.05</v>
      </c>
      <c r="B2528" s="2">
        <v>553.15970072008497</v>
      </c>
      <c r="C2528" s="119">
        <v>-147.0334</v>
      </c>
      <c r="D2528" s="118"/>
    </row>
    <row r="2529" spans="1:4">
      <c r="A2529" s="2">
        <v>226.16</v>
      </c>
      <c r="B2529" s="2">
        <v>553.87138105741303</v>
      </c>
      <c r="C2529" s="119">
        <v>-140.91139999999999</v>
      </c>
      <c r="D2529" s="118"/>
    </row>
    <row r="2530" spans="1:4">
      <c r="A2530" s="2">
        <v>226.27</v>
      </c>
      <c r="B2530" s="2">
        <v>554.58352821545805</v>
      </c>
      <c r="C2530" s="119">
        <v>-151.0016</v>
      </c>
      <c r="D2530" s="118"/>
    </row>
    <row r="2531" spans="1:4">
      <c r="A2531" s="2">
        <v>226.38</v>
      </c>
      <c r="B2531" s="2">
        <v>555.29613863914403</v>
      </c>
      <c r="C2531" s="119">
        <v>-161.8554</v>
      </c>
      <c r="D2531" s="118"/>
    </row>
    <row r="2532" spans="1:4">
      <c r="A2532" s="2">
        <v>226.49</v>
      </c>
      <c r="B2532" s="2">
        <v>556.00910877339402</v>
      </c>
      <c r="C2532" s="119">
        <v>-163.94640000000001</v>
      </c>
      <c r="D2532" s="118"/>
    </row>
    <row r="2533" spans="1:4">
      <c r="A2533" s="2">
        <v>226.6</v>
      </c>
      <c r="B2533" s="2">
        <v>556.72253506313098</v>
      </c>
      <c r="C2533" s="119">
        <v>-150.59790000000001</v>
      </c>
      <c r="D2533" s="118"/>
    </row>
    <row r="2534" spans="1:4">
      <c r="A2534" s="2">
        <v>226.71</v>
      </c>
      <c r="B2534" s="2">
        <v>557.43641395327802</v>
      </c>
      <c r="C2534" s="119">
        <v>-158.14089999999999</v>
      </c>
      <c r="D2534" s="118"/>
    </row>
    <row r="2535" spans="1:4">
      <c r="A2535" s="2">
        <v>226.82</v>
      </c>
      <c r="B2535" s="2">
        <v>558.15064188875795</v>
      </c>
      <c r="C2535" s="119">
        <v>-143.1146</v>
      </c>
      <c r="D2535" s="118"/>
    </row>
    <row r="2536" spans="1:4">
      <c r="A2536" s="2">
        <v>226.93</v>
      </c>
      <c r="B2536" s="2">
        <v>558.86531531449498</v>
      </c>
      <c r="C2536" s="119">
        <v>-153.399</v>
      </c>
      <c r="D2536" s="118"/>
    </row>
    <row r="2537" spans="1:4">
      <c r="A2537" s="2">
        <v>227.04</v>
      </c>
      <c r="B2537" s="2">
        <v>559.58043067541098</v>
      </c>
      <c r="C2537" s="119">
        <v>-165.12979999999999</v>
      </c>
      <c r="D2537" s="118"/>
    </row>
    <row r="2538" spans="1:4">
      <c r="A2538" s="2">
        <v>227.15</v>
      </c>
      <c r="B2538" s="2">
        <v>560.29588441642898</v>
      </c>
      <c r="C2538" s="119">
        <v>-130.0651</v>
      </c>
      <c r="D2538" s="118"/>
    </row>
    <row r="2539" spans="1:4">
      <c r="A2539" s="2">
        <v>227.26</v>
      </c>
      <c r="B2539" s="2">
        <v>561.01177298247296</v>
      </c>
      <c r="C2539" s="119">
        <v>-162.09379999999999</v>
      </c>
      <c r="D2539" s="118"/>
    </row>
    <row r="2540" spans="1:4">
      <c r="A2540" s="2">
        <v>227.37</v>
      </c>
      <c r="B2540" s="2">
        <v>561.72809281846503</v>
      </c>
      <c r="C2540" s="119">
        <v>-148.21100000000001</v>
      </c>
      <c r="D2540" s="118"/>
    </row>
    <row r="2541" spans="1:4">
      <c r="A2541" s="2">
        <v>227.48</v>
      </c>
      <c r="B2541" s="2">
        <v>562.44484036932897</v>
      </c>
      <c r="C2541" s="119">
        <v>-148.12530000000001</v>
      </c>
      <c r="D2541" s="118"/>
    </row>
    <row r="2542" spans="1:4">
      <c r="A2542" s="2">
        <v>227.59</v>
      </c>
      <c r="B2542" s="2">
        <v>563.16201207998802</v>
      </c>
      <c r="C2542" s="119">
        <v>-164.4282</v>
      </c>
      <c r="D2542" s="118"/>
    </row>
    <row r="2543" spans="1:4">
      <c r="A2543" s="2">
        <v>227.7</v>
      </c>
      <c r="B2543" s="2">
        <v>563.87950439536496</v>
      </c>
      <c r="C2543" s="119">
        <v>-163.61150000000001</v>
      </c>
      <c r="D2543" s="118"/>
    </row>
    <row r="2544" spans="1:4">
      <c r="A2544" s="2">
        <v>227.81</v>
      </c>
      <c r="B2544" s="2">
        <v>564.59741376038198</v>
      </c>
      <c r="C2544" s="119">
        <v>-160.93219999999999</v>
      </c>
      <c r="D2544" s="118"/>
    </row>
    <row r="2545" spans="1:4">
      <c r="A2545" s="2">
        <v>227.92</v>
      </c>
      <c r="B2545" s="2">
        <v>565.31573661996299</v>
      </c>
      <c r="C2545" s="119">
        <v>-146.5727</v>
      </c>
      <c r="D2545" s="118"/>
    </row>
    <row r="2546" spans="1:4">
      <c r="A2546" s="2">
        <v>228.03</v>
      </c>
      <c r="B2546" s="2">
        <v>566.03446941903201</v>
      </c>
      <c r="C2546" s="119">
        <v>-146.34289999999999</v>
      </c>
      <c r="D2546" s="118"/>
    </row>
    <row r="2547" spans="1:4">
      <c r="A2547" s="2">
        <v>228.14</v>
      </c>
      <c r="B2547" s="2">
        <v>566.75360860251101</v>
      </c>
      <c r="C2547" s="119">
        <v>-154.06030000000001</v>
      </c>
      <c r="D2547" s="118"/>
    </row>
    <row r="2548" spans="1:4">
      <c r="A2548" s="2">
        <v>228.25</v>
      </c>
      <c r="B2548" s="2">
        <v>567.47315061532299</v>
      </c>
      <c r="C2548" s="119">
        <v>-164.9924</v>
      </c>
      <c r="D2548" s="118"/>
    </row>
    <row r="2549" spans="1:4">
      <c r="A2549" s="2">
        <v>228.36</v>
      </c>
      <c r="B2549" s="2">
        <v>568.19309190239096</v>
      </c>
      <c r="C2549" s="119">
        <v>-149.5513</v>
      </c>
      <c r="D2549" s="118"/>
    </row>
    <row r="2550" spans="1:4">
      <c r="A2550" s="2">
        <v>228.47</v>
      </c>
      <c r="B2550" s="2">
        <v>568.91332890863896</v>
      </c>
      <c r="C2550" s="119">
        <v>-158.7835</v>
      </c>
      <c r="D2550" s="118"/>
    </row>
    <row r="2551" spans="1:4">
      <c r="A2551" s="2">
        <v>228.58</v>
      </c>
      <c r="B2551" s="2">
        <v>569.63405807898903</v>
      </c>
      <c r="C2551" s="119">
        <v>-172.8271</v>
      </c>
      <c r="D2551" s="118"/>
    </row>
    <row r="2552" spans="1:4">
      <c r="A2552" s="2">
        <v>228.69</v>
      </c>
      <c r="B2552" s="2">
        <v>570.35517585836499</v>
      </c>
      <c r="C2552" s="119">
        <v>-171.9556</v>
      </c>
      <c r="D2552" s="118"/>
    </row>
    <row r="2553" spans="1:4">
      <c r="A2553" s="2">
        <v>228.8</v>
      </c>
      <c r="B2553" s="2">
        <v>571.07657869168895</v>
      </c>
      <c r="C2553" s="119">
        <v>-155.08750000000001</v>
      </c>
      <c r="D2553" s="118"/>
    </row>
    <row r="2554" spans="1:4">
      <c r="A2554" s="2">
        <v>228.91</v>
      </c>
      <c r="B2554" s="2">
        <v>571.79846302388501</v>
      </c>
      <c r="C2554" s="119">
        <v>-160.501</v>
      </c>
      <c r="D2554" s="118"/>
    </row>
    <row r="2555" spans="1:4">
      <c r="A2555" s="2">
        <v>229.02</v>
      </c>
      <c r="B2555" s="2">
        <v>572.52062529987597</v>
      </c>
      <c r="C2555" s="119">
        <v>-154.25219999999999</v>
      </c>
      <c r="D2555" s="118"/>
    </row>
    <row r="2556" spans="1:4">
      <c r="A2556" s="2">
        <v>229.13</v>
      </c>
      <c r="B2556" s="2">
        <v>573.24326196458503</v>
      </c>
      <c r="C2556" s="119">
        <v>-148.0668</v>
      </c>
      <c r="D2556" s="118"/>
    </row>
    <row r="2557" spans="1:4">
      <c r="A2557" s="2">
        <v>229.24</v>
      </c>
      <c r="B2557" s="2">
        <v>573.96626946293497</v>
      </c>
      <c r="C2557" s="119">
        <v>-151.8081</v>
      </c>
      <c r="D2557" s="118"/>
    </row>
    <row r="2558" spans="1:4">
      <c r="A2558" s="2">
        <v>229.35</v>
      </c>
      <c r="B2558" s="2">
        <v>574.68964423984801</v>
      </c>
      <c r="C2558" s="119">
        <v>-162.44649999999999</v>
      </c>
      <c r="D2558" s="118"/>
    </row>
    <row r="2559" spans="1:4">
      <c r="A2559" s="2">
        <v>229.46</v>
      </c>
      <c r="B2559" s="2">
        <v>575.41338274024895</v>
      </c>
      <c r="C2559" s="119">
        <v>-154.0369</v>
      </c>
      <c r="D2559" s="118"/>
    </row>
    <row r="2560" spans="1:4">
      <c r="A2560" s="2">
        <v>229.57</v>
      </c>
      <c r="B2560" s="2">
        <v>576.13748140906102</v>
      </c>
      <c r="C2560" s="119">
        <v>-152.1874</v>
      </c>
      <c r="D2560" s="118"/>
    </row>
    <row r="2561" spans="1:4">
      <c r="A2561" s="2">
        <v>229.68</v>
      </c>
      <c r="B2561" s="2">
        <v>576.86193669120496</v>
      </c>
      <c r="C2561" s="119">
        <v>-157.28639999999999</v>
      </c>
      <c r="D2561" s="118"/>
    </row>
    <row r="2562" spans="1:4">
      <c r="A2562" s="2">
        <v>229.79</v>
      </c>
      <c r="B2562" s="2">
        <v>577.586845031606</v>
      </c>
      <c r="C2562" s="119">
        <v>-159.39230000000001</v>
      </c>
      <c r="D2562" s="118"/>
    </row>
    <row r="2563" spans="1:4">
      <c r="A2563" s="2">
        <v>229.89</v>
      </c>
      <c r="B2563" s="2">
        <v>578.24611632573396</v>
      </c>
      <c r="C2563" s="119">
        <v>-151.32560000000001</v>
      </c>
      <c r="D2563" s="118"/>
    </row>
    <row r="2564" spans="1:4">
      <c r="A2564" s="2">
        <v>230</v>
      </c>
      <c r="B2564" s="2">
        <v>578.97166154176705</v>
      </c>
      <c r="C2564" s="119">
        <v>-167.3853</v>
      </c>
      <c r="D2564" s="118"/>
    </row>
    <row r="2565" spans="1:4">
      <c r="A2565" s="2">
        <v>230.11</v>
      </c>
      <c r="B2565" s="2">
        <v>579.69754947401304</v>
      </c>
      <c r="C2565" s="119">
        <v>-156.73400000000001</v>
      </c>
      <c r="D2565" s="118"/>
    </row>
    <row r="2566" spans="1:4">
      <c r="A2566" s="2">
        <v>230.22</v>
      </c>
      <c r="B2566" s="2">
        <v>580.42387656739697</v>
      </c>
      <c r="C2566" s="119">
        <v>-150.6808</v>
      </c>
      <c r="D2566" s="118"/>
    </row>
    <row r="2567" spans="1:4">
      <c r="A2567" s="2">
        <v>230.33</v>
      </c>
      <c r="B2567" s="2">
        <v>581.15053926684197</v>
      </c>
      <c r="C2567" s="119">
        <v>-165.9425</v>
      </c>
      <c r="D2567" s="118"/>
    </row>
    <row r="2568" spans="1:4">
      <c r="A2568" s="2">
        <v>230.45</v>
      </c>
      <c r="B2568" s="2">
        <v>581.94361021308805</v>
      </c>
      <c r="C2568" s="119">
        <v>-161.35650000000001</v>
      </c>
      <c r="D2568" s="118"/>
    </row>
    <row r="2569" spans="1:4">
      <c r="A2569" s="2">
        <v>230.56</v>
      </c>
      <c r="B2569" s="2">
        <v>582.670990419129</v>
      </c>
      <c r="C2569" s="119">
        <v>-150.06540000000001</v>
      </c>
      <c r="D2569" s="118"/>
    </row>
    <row r="2570" spans="1:4">
      <c r="A2570" s="2">
        <v>230.67</v>
      </c>
      <c r="B2570" s="2">
        <v>583.39879524281196</v>
      </c>
      <c r="C2570" s="119">
        <v>-166.89359999999999</v>
      </c>
      <c r="D2570" s="118"/>
    </row>
    <row r="2571" spans="1:4">
      <c r="A2571" s="2">
        <v>230.78</v>
      </c>
      <c r="B2571" s="2">
        <v>584.12692112905904</v>
      </c>
      <c r="C2571" s="119">
        <v>-156.38069999999999</v>
      </c>
      <c r="D2571" s="118"/>
    </row>
    <row r="2572" spans="1:4">
      <c r="A2572" s="2">
        <v>230.89</v>
      </c>
      <c r="B2572" s="2">
        <v>584.85536452279302</v>
      </c>
      <c r="C2572" s="119">
        <v>-138.44839999999999</v>
      </c>
      <c r="D2572" s="118"/>
    </row>
    <row r="2573" spans="1:4">
      <c r="A2573" s="2">
        <v>231</v>
      </c>
      <c r="B2573" s="2">
        <v>585.58422186893802</v>
      </c>
      <c r="C2573" s="119">
        <v>-149.28790000000001</v>
      </c>
      <c r="D2573" s="118"/>
    </row>
    <row r="2574" spans="1:4">
      <c r="A2574" s="2">
        <v>231.11</v>
      </c>
      <c r="B2574" s="2">
        <v>586.31338961241602</v>
      </c>
      <c r="C2574" s="119">
        <v>-130.70519999999999</v>
      </c>
      <c r="D2574" s="118"/>
    </row>
    <row r="2575" spans="1:4">
      <c r="A2575" s="2">
        <v>231.22</v>
      </c>
      <c r="B2575" s="2">
        <v>587.04286419815003</v>
      </c>
      <c r="C2575" s="119">
        <v>-145.08430000000001</v>
      </c>
      <c r="D2575" s="118"/>
    </row>
    <row r="2576" spans="1:4">
      <c r="A2576" s="2">
        <v>231.33</v>
      </c>
      <c r="B2576" s="2">
        <v>587.77274207106404</v>
      </c>
      <c r="C2576" s="119">
        <v>-171.6318</v>
      </c>
      <c r="D2576" s="118"/>
    </row>
    <row r="2577" spans="1:4">
      <c r="A2577" s="2">
        <v>231.44</v>
      </c>
      <c r="B2577" s="2">
        <v>588.50291967607996</v>
      </c>
      <c r="C2577" s="119">
        <v>-157.82249999999999</v>
      </c>
      <c r="D2577" s="118"/>
    </row>
    <row r="2578" spans="1:4">
      <c r="A2578" s="2">
        <v>231.55</v>
      </c>
      <c r="B2578" s="2">
        <v>589.23349345812198</v>
      </c>
      <c r="C2578" s="119">
        <v>-155.3458</v>
      </c>
      <c r="D2578" s="118"/>
    </row>
    <row r="2579" spans="1:4">
      <c r="A2579" s="2">
        <v>231.66</v>
      </c>
      <c r="B2579" s="2">
        <v>589.96435986211304</v>
      </c>
      <c r="C2579" s="119">
        <v>-155.8888</v>
      </c>
      <c r="D2579" s="118"/>
    </row>
    <row r="2580" spans="1:4">
      <c r="A2580" s="2">
        <v>231.77</v>
      </c>
      <c r="B2580" s="2">
        <v>590.69561533297599</v>
      </c>
      <c r="C2580" s="119">
        <v>-158.30189999999999</v>
      </c>
      <c r="D2580" s="118"/>
    </row>
    <row r="2581" spans="1:4">
      <c r="A2581" s="2">
        <v>231.88</v>
      </c>
      <c r="B2581" s="2">
        <v>591.42725631563405</v>
      </c>
      <c r="C2581" s="119">
        <v>-154.90960000000001</v>
      </c>
      <c r="D2581" s="118"/>
    </row>
    <row r="2582" spans="1:4">
      <c r="A2582" s="2">
        <v>231.99</v>
      </c>
      <c r="B2582" s="2">
        <v>592.15917925500901</v>
      </c>
      <c r="C2582" s="119">
        <v>-141.0428</v>
      </c>
      <c r="D2582" s="118"/>
    </row>
    <row r="2583" spans="1:4">
      <c r="A2583" s="2">
        <v>232.1</v>
      </c>
      <c r="B2583" s="2">
        <v>592.89138059602601</v>
      </c>
      <c r="C2583" s="119">
        <v>-146.5788</v>
      </c>
      <c r="D2583" s="118"/>
    </row>
    <row r="2584" spans="1:4">
      <c r="A2584" s="2">
        <v>232.21</v>
      </c>
      <c r="B2584" s="2">
        <v>593.62395678360701</v>
      </c>
      <c r="C2584" s="119">
        <v>-149.93709999999999</v>
      </c>
      <c r="D2584" s="118"/>
    </row>
    <row r="2585" spans="1:4">
      <c r="A2585" s="2">
        <v>232.32</v>
      </c>
      <c r="B2585" s="2">
        <v>594.35690426267502</v>
      </c>
      <c r="C2585" s="119">
        <v>-151.8674</v>
      </c>
      <c r="D2585" s="118"/>
    </row>
    <row r="2586" spans="1:4">
      <c r="A2586" s="2">
        <v>232.43</v>
      </c>
      <c r="B2586" s="2">
        <v>595.09011947815395</v>
      </c>
      <c r="C2586" s="119">
        <v>-148.2227</v>
      </c>
      <c r="D2586" s="118"/>
    </row>
    <row r="2587" spans="1:4">
      <c r="A2587" s="2">
        <v>232.54</v>
      </c>
      <c r="B2587" s="2">
        <v>595.823698874966</v>
      </c>
      <c r="C2587" s="119">
        <v>-154.8768</v>
      </c>
      <c r="D2587" s="118"/>
    </row>
    <row r="2588" spans="1:4">
      <c r="A2588" s="2">
        <v>232.65</v>
      </c>
      <c r="B2588" s="2">
        <v>596.55763889803404</v>
      </c>
      <c r="C2588" s="119">
        <v>-158.4425</v>
      </c>
      <c r="D2588" s="118"/>
    </row>
    <row r="2589" spans="1:4">
      <c r="A2589" s="2">
        <v>232.76</v>
      </c>
      <c r="B2589" s="2">
        <v>597.29193599228199</v>
      </c>
      <c r="C2589" s="119">
        <v>-149.511</v>
      </c>
      <c r="D2589" s="118"/>
    </row>
    <row r="2590" spans="1:4">
      <c r="A2590" s="2">
        <v>232.87</v>
      </c>
      <c r="B2590" s="2">
        <v>598.02648660263299</v>
      </c>
      <c r="C2590" s="119">
        <v>-142.87090000000001</v>
      </c>
      <c r="D2590" s="118"/>
    </row>
    <row r="2591" spans="1:4">
      <c r="A2591" s="2">
        <v>232.98</v>
      </c>
      <c r="B2591" s="2">
        <v>598.76148717400997</v>
      </c>
      <c r="C2591" s="119">
        <v>-170.1833</v>
      </c>
      <c r="D2591" s="118"/>
    </row>
    <row r="2592" spans="1:4">
      <c r="A2592" s="2">
        <v>233.09</v>
      </c>
      <c r="B2592" s="2">
        <v>599.49683415133495</v>
      </c>
      <c r="C2592" s="119">
        <v>-144.70760000000001</v>
      </c>
      <c r="D2592" s="118"/>
    </row>
    <row r="2593" spans="1:4">
      <c r="A2593" s="2">
        <v>233.2</v>
      </c>
      <c r="B2593" s="2">
        <v>600.23262397953295</v>
      </c>
      <c r="C2593" s="119">
        <v>-161.1285</v>
      </c>
      <c r="D2593" s="118"/>
    </row>
    <row r="2594" spans="1:4">
      <c r="A2594" s="2">
        <v>233.31</v>
      </c>
      <c r="B2594" s="2">
        <v>600.96875310352505</v>
      </c>
      <c r="C2594" s="119">
        <v>-143.4898</v>
      </c>
      <c r="D2594" s="118"/>
    </row>
    <row r="2595" spans="1:4">
      <c r="A2595" s="2">
        <v>233.42</v>
      </c>
      <c r="B2595" s="2">
        <v>601.70521796823505</v>
      </c>
      <c r="C2595" s="119">
        <v>-139.30170000000001</v>
      </c>
      <c r="D2595" s="118"/>
    </row>
    <row r="2596" spans="1:4">
      <c r="A2596" s="2">
        <v>233.53</v>
      </c>
      <c r="B2596" s="2">
        <v>602.44201501858697</v>
      </c>
      <c r="C2596" s="119">
        <v>-151.96360000000001</v>
      </c>
      <c r="D2596" s="118"/>
    </row>
    <row r="2597" spans="1:4">
      <c r="A2597" s="2">
        <v>233.64</v>
      </c>
      <c r="B2597" s="2">
        <v>603.17914069950302</v>
      </c>
      <c r="C2597" s="119">
        <v>-166.7842</v>
      </c>
      <c r="D2597" s="118"/>
    </row>
    <row r="2598" spans="1:4">
      <c r="A2598" s="2">
        <v>233.75</v>
      </c>
      <c r="B2598" s="2">
        <v>603.91659145590597</v>
      </c>
      <c r="C2598" s="119">
        <v>-148.1283</v>
      </c>
      <c r="D2598" s="118"/>
    </row>
    <row r="2599" spans="1:4">
      <c r="A2599" s="2">
        <v>233.86</v>
      </c>
      <c r="B2599" s="2">
        <v>604.65426373271896</v>
      </c>
      <c r="C2599" s="119">
        <v>-142.88319999999999</v>
      </c>
      <c r="D2599" s="118"/>
    </row>
    <row r="2600" spans="1:4">
      <c r="A2600" s="2">
        <v>233.97</v>
      </c>
      <c r="B2600" s="2">
        <v>605.39235397486596</v>
      </c>
      <c r="C2600" s="119">
        <v>-142.69290000000001</v>
      </c>
      <c r="D2600" s="118"/>
    </row>
    <row r="2601" spans="1:4">
      <c r="A2601" s="2">
        <v>234.08</v>
      </c>
      <c r="B2601" s="2">
        <v>606.13065862727001</v>
      </c>
      <c r="C2601" s="119">
        <v>-137.26509999999999</v>
      </c>
      <c r="D2601" s="118"/>
    </row>
    <row r="2602" spans="1:4">
      <c r="A2602" s="2">
        <v>234.19</v>
      </c>
      <c r="B2602" s="2">
        <v>606.86937413485305</v>
      </c>
      <c r="C2602" s="119">
        <v>-143.56489999999999</v>
      </c>
      <c r="D2602" s="118"/>
    </row>
    <row r="2603" spans="1:4">
      <c r="A2603" s="2">
        <v>234.3</v>
      </c>
      <c r="B2603" s="2">
        <v>607.60829694253903</v>
      </c>
      <c r="C2603" s="119">
        <v>-143.87629999999999</v>
      </c>
      <c r="D2603" s="118"/>
    </row>
    <row r="2604" spans="1:4">
      <c r="A2604" s="2">
        <v>234.41</v>
      </c>
      <c r="B2604" s="2">
        <v>608.34762349525101</v>
      </c>
      <c r="C2604" s="119">
        <v>-150.68299999999999</v>
      </c>
      <c r="D2604" s="118"/>
    </row>
    <row r="2605" spans="1:4">
      <c r="A2605" s="2">
        <v>234.52</v>
      </c>
      <c r="B2605" s="2">
        <v>609.08715023791206</v>
      </c>
      <c r="C2605" s="119">
        <v>-166.39519999999999</v>
      </c>
      <c r="D2605" s="118"/>
    </row>
    <row r="2606" spans="1:4">
      <c r="A2606" s="2">
        <v>234.63</v>
      </c>
      <c r="B2606" s="2">
        <v>609.82707361544499</v>
      </c>
      <c r="C2606" s="119">
        <v>-145.9119</v>
      </c>
      <c r="D2606" s="118"/>
    </row>
    <row r="2607" spans="1:4">
      <c r="A2607" s="2">
        <v>234.74</v>
      </c>
      <c r="B2607" s="2">
        <v>610.56729007277204</v>
      </c>
      <c r="C2607" s="119">
        <v>-154.6524</v>
      </c>
      <c r="D2607" s="118"/>
    </row>
    <row r="2608" spans="1:4">
      <c r="A2608" s="2">
        <v>234.85</v>
      </c>
      <c r="B2608" s="2">
        <v>611.30779605481803</v>
      </c>
      <c r="C2608" s="119">
        <v>-144.49709999999999</v>
      </c>
      <c r="D2608" s="118"/>
    </row>
    <row r="2609" spans="1:4">
      <c r="A2609" s="2">
        <v>234.96</v>
      </c>
      <c r="B2609" s="2">
        <v>612.04858800650504</v>
      </c>
      <c r="C2609" s="119">
        <v>-176.8116</v>
      </c>
      <c r="D2609" s="118"/>
    </row>
    <row r="2610" spans="1:4">
      <c r="A2610" s="2">
        <v>235.07</v>
      </c>
      <c r="B2610" s="2">
        <v>612.78966237275699</v>
      </c>
      <c r="C2610" s="119">
        <v>-142.78309999999999</v>
      </c>
      <c r="D2610" s="118"/>
    </row>
    <row r="2611" spans="1:4">
      <c r="A2611" s="2">
        <v>235.18</v>
      </c>
      <c r="B2611" s="2">
        <v>613.53101559849597</v>
      </c>
      <c r="C2611" s="119">
        <v>-153.53030000000001</v>
      </c>
      <c r="D2611" s="118"/>
    </row>
    <row r="2612" spans="1:4">
      <c r="A2612" s="2">
        <v>235.29</v>
      </c>
      <c r="B2612" s="2">
        <v>614.27274412864494</v>
      </c>
      <c r="C2612" s="119">
        <v>-146.11189999999999</v>
      </c>
      <c r="D2612" s="118"/>
    </row>
    <row r="2613" spans="1:4">
      <c r="A2613" s="2">
        <v>235.4</v>
      </c>
      <c r="B2613" s="2">
        <v>615.01474440812797</v>
      </c>
      <c r="C2613" s="119">
        <v>-135.2319</v>
      </c>
      <c r="D2613" s="118"/>
    </row>
    <row r="2614" spans="1:4">
      <c r="A2614" s="2">
        <v>235.51</v>
      </c>
      <c r="B2614" s="2">
        <v>615.75701288186804</v>
      </c>
      <c r="C2614" s="119">
        <v>-141.9015</v>
      </c>
      <c r="D2614" s="118"/>
    </row>
    <row r="2615" spans="1:4">
      <c r="A2615" s="2">
        <v>235.62</v>
      </c>
      <c r="B2615" s="2">
        <v>616.49954599478701</v>
      </c>
      <c r="C2615" s="119">
        <v>-143.17920000000001</v>
      </c>
      <c r="D2615" s="118"/>
    </row>
    <row r="2616" spans="1:4">
      <c r="A2616" s="2">
        <v>235.73</v>
      </c>
      <c r="B2616" s="2">
        <v>617.24244019180901</v>
      </c>
      <c r="C2616" s="119">
        <v>-144.0548</v>
      </c>
      <c r="D2616" s="118"/>
    </row>
    <row r="2617" spans="1:4">
      <c r="A2617" s="2">
        <v>235.84</v>
      </c>
      <c r="B2617" s="2">
        <v>617.98559191785705</v>
      </c>
      <c r="C2617" s="119">
        <v>-153.07560000000001</v>
      </c>
      <c r="D2617" s="118"/>
    </row>
    <row r="2618" spans="1:4">
      <c r="A2618" s="2">
        <v>235.95</v>
      </c>
      <c r="B2618" s="2">
        <v>618.72899761785402</v>
      </c>
      <c r="C2618" s="119">
        <v>-154.53309999999999</v>
      </c>
      <c r="D2618" s="118"/>
    </row>
    <row r="2619" spans="1:4">
      <c r="A2619" s="2">
        <v>236.06</v>
      </c>
      <c r="B2619" s="2">
        <v>619.47275373672301</v>
      </c>
      <c r="C2619" s="119">
        <v>-161.35149999999999</v>
      </c>
      <c r="D2619" s="118"/>
    </row>
    <row r="2620" spans="1:4">
      <c r="A2620" s="2">
        <v>236.17</v>
      </c>
      <c r="B2620" s="2">
        <v>620.21675671938704</v>
      </c>
      <c r="C2620" s="119">
        <v>-165.5308</v>
      </c>
      <c r="D2620" s="118"/>
    </row>
    <row r="2621" spans="1:4">
      <c r="A2621" s="2">
        <v>236.28</v>
      </c>
      <c r="B2621" s="2">
        <v>620.96100301076899</v>
      </c>
      <c r="C2621" s="119">
        <v>-173.71109999999999</v>
      </c>
      <c r="D2621" s="118"/>
    </row>
    <row r="2622" spans="1:4">
      <c r="A2622" s="2">
        <v>236.39</v>
      </c>
      <c r="B2622" s="2">
        <v>621.70558905579298</v>
      </c>
      <c r="C2622" s="119">
        <v>-158.10769999999999</v>
      </c>
      <c r="D2622" s="118"/>
    </row>
    <row r="2623" spans="1:4">
      <c r="A2623" s="2">
        <v>236.5</v>
      </c>
      <c r="B2623" s="2">
        <v>622.45041129938102</v>
      </c>
      <c r="C2623" s="119">
        <v>-144.48099999999999</v>
      </c>
      <c r="D2623" s="118"/>
    </row>
    <row r="2624" spans="1:4">
      <c r="A2624" s="2">
        <v>236.61</v>
      </c>
      <c r="B2624" s="2">
        <v>623.19556618645595</v>
      </c>
      <c r="C2624" s="119">
        <v>-155.9118</v>
      </c>
      <c r="D2624" s="118"/>
    </row>
    <row r="2625" spans="1:4">
      <c r="A2625" s="2">
        <v>236.72</v>
      </c>
      <c r="B2625" s="2">
        <v>623.94105016194203</v>
      </c>
      <c r="C2625" s="119">
        <v>-147.54060000000001</v>
      </c>
      <c r="D2625" s="118"/>
    </row>
    <row r="2626" spans="1:4">
      <c r="A2626" s="2">
        <v>236.83</v>
      </c>
      <c r="B2626" s="2">
        <v>624.68665967076197</v>
      </c>
      <c r="C2626" s="119">
        <v>-166.26089999999999</v>
      </c>
      <c r="D2626" s="118"/>
    </row>
    <row r="2627" spans="1:4">
      <c r="A2627" s="2">
        <v>236.94</v>
      </c>
      <c r="B2627" s="2">
        <v>625.43269115783801</v>
      </c>
      <c r="C2627" s="119">
        <v>-152.3304</v>
      </c>
      <c r="D2627" s="118"/>
    </row>
    <row r="2628" spans="1:4">
      <c r="A2628" s="2">
        <v>237.05</v>
      </c>
      <c r="B2628" s="2">
        <v>626.17894106809399</v>
      </c>
      <c r="C2628" s="119">
        <v>-136.04159999999999</v>
      </c>
      <c r="D2628" s="118"/>
    </row>
    <row r="2629" spans="1:4">
      <c r="A2629" s="2">
        <v>237.16</v>
      </c>
      <c r="B2629" s="2">
        <v>626.92540584645303</v>
      </c>
      <c r="C2629" s="119">
        <v>-149.86519999999999</v>
      </c>
      <c r="D2629" s="118"/>
    </row>
    <row r="2630" spans="1:4">
      <c r="A2630" s="2">
        <v>237.27</v>
      </c>
      <c r="B2630" s="2">
        <v>627.67228193783797</v>
      </c>
      <c r="C2630" s="119">
        <v>-169.49260000000001</v>
      </c>
      <c r="D2630" s="118"/>
    </row>
    <row r="2631" spans="1:4">
      <c r="A2631" s="2">
        <v>237.38</v>
      </c>
      <c r="B2631" s="2">
        <v>628.41936578717196</v>
      </c>
      <c r="C2631" s="119">
        <v>-136.8886</v>
      </c>
      <c r="D2631" s="118"/>
    </row>
    <row r="2632" spans="1:4">
      <c r="A2632" s="2">
        <v>237.49</v>
      </c>
      <c r="B2632" s="2">
        <v>629.166653839378</v>
      </c>
      <c r="C2632" s="119">
        <v>-125.1177</v>
      </c>
      <c r="D2632" s="118"/>
    </row>
    <row r="2633" spans="1:4">
      <c r="A2633" s="2">
        <v>237.6</v>
      </c>
      <c r="B2633" s="2">
        <v>629.91424253937896</v>
      </c>
      <c r="C2633" s="119">
        <v>-146.1644</v>
      </c>
      <c r="D2633" s="118"/>
    </row>
    <row r="2634" spans="1:4">
      <c r="A2634" s="2">
        <v>237.71</v>
      </c>
      <c r="B2634" s="2">
        <v>630.66212833209897</v>
      </c>
      <c r="C2634" s="119">
        <v>-148.83580000000001</v>
      </c>
      <c r="D2634" s="118"/>
    </row>
    <row r="2635" spans="1:4">
      <c r="A2635" s="2">
        <v>237.82</v>
      </c>
      <c r="B2635" s="2">
        <v>631.41030766246001</v>
      </c>
      <c r="C2635" s="119">
        <v>-161.77379999999999</v>
      </c>
      <c r="D2635" s="118"/>
    </row>
    <row r="2636" spans="1:4">
      <c r="A2636" s="2">
        <v>237.93</v>
      </c>
      <c r="B2636" s="2">
        <v>632.15867697538499</v>
      </c>
      <c r="C2636" s="119">
        <v>-155.06569999999999</v>
      </c>
      <c r="D2636" s="118"/>
    </row>
    <row r="2637" spans="1:4">
      <c r="A2637" s="2">
        <v>238.04</v>
      </c>
      <c r="B2637" s="2">
        <v>632.907432715798</v>
      </c>
      <c r="C2637" s="119">
        <v>-128.47559999999999</v>
      </c>
      <c r="D2637" s="118"/>
    </row>
    <row r="2638" spans="1:4">
      <c r="A2638" s="2">
        <v>238.15</v>
      </c>
      <c r="B2638" s="2">
        <v>633.65637132862196</v>
      </c>
      <c r="C2638" s="119">
        <v>-131.148</v>
      </c>
      <c r="D2638" s="118"/>
    </row>
    <row r="2639" spans="1:4">
      <c r="A2639" s="2">
        <v>238.26</v>
      </c>
      <c r="B2639" s="2">
        <v>634.40558925877895</v>
      </c>
      <c r="C2639" s="119">
        <v>-131.03210000000001</v>
      </c>
      <c r="D2639" s="118"/>
    </row>
    <row r="2640" spans="1:4">
      <c r="A2640" s="2">
        <v>238.37</v>
      </c>
      <c r="B2640" s="2">
        <v>635.15498295119301</v>
      </c>
      <c r="C2640" s="119">
        <v>-151.93100000000001</v>
      </c>
      <c r="D2640" s="118"/>
    </row>
    <row r="2641" spans="1:4">
      <c r="A2641" s="2">
        <v>238.48</v>
      </c>
      <c r="B2641" s="2">
        <v>635.90474885078595</v>
      </c>
      <c r="C2641" s="119">
        <v>-151.8056</v>
      </c>
      <c r="D2641" s="118"/>
    </row>
    <row r="2642" spans="1:4">
      <c r="A2642" s="2">
        <v>238.59</v>
      </c>
      <c r="B2642" s="2">
        <v>636.65478340248296</v>
      </c>
      <c r="C2642" s="119">
        <v>-138.05420000000001</v>
      </c>
      <c r="D2642" s="118"/>
    </row>
    <row r="2643" spans="1:4">
      <c r="A2643" s="2">
        <v>238.7</v>
      </c>
      <c r="B2643" s="2">
        <v>637.40498305120605</v>
      </c>
      <c r="C2643" s="119">
        <v>-154.8279</v>
      </c>
      <c r="D2643" s="118"/>
    </row>
    <row r="2644" spans="1:4">
      <c r="A2644" s="2">
        <v>238.81</v>
      </c>
      <c r="B2644" s="2">
        <v>638.15554424187803</v>
      </c>
      <c r="C2644" s="119">
        <v>-157.86689999999999</v>
      </c>
      <c r="D2644" s="118"/>
    </row>
    <row r="2645" spans="1:4">
      <c r="A2645" s="2">
        <v>238.92</v>
      </c>
      <c r="B2645" s="2">
        <v>638.90626341942198</v>
      </c>
      <c r="C2645" s="119">
        <v>-141.03749999999999</v>
      </c>
      <c r="D2645" s="118"/>
    </row>
    <row r="2646" spans="1:4">
      <c r="A2646" s="2">
        <v>239.03</v>
      </c>
      <c r="B2646" s="2">
        <v>639.65723702876096</v>
      </c>
      <c r="C2646" s="119">
        <v>-171.55510000000001</v>
      </c>
      <c r="D2646" s="118"/>
    </row>
    <row r="2647" spans="1:4">
      <c r="A2647" s="2">
        <v>239.14</v>
      </c>
      <c r="B2647" s="2">
        <v>640.40856151481898</v>
      </c>
      <c r="C2647" s="119">
        <v>-151.2183</v>
      </c>
      <c r="D2647" s="118"/>
    </row>
    <row r="2648" spans="1:4">
      <c r="A2648" s="2">
        <v>239.23</v>
      </c>
      <c r="B2648" s="2">
        <v>641.02340368389901</v>
      </c>
      <c r="C2648" s="119">
        <v>-170.07300000000001</v>
      </c>
      <c r="D2648" s="118"/>
    </row>
    <row r="2649" spans="1:4">
      <c r="A2649" s="2">
        <v>239.34</v>
      </c>
      <c r="B2649" s="2">
        <v>641.77515701957805</v>
      </c>
      <c r="C2649" s="119">
        <v>-156.34909999999999</v>
      </c>
      <c r="D2649" s="118"/>
    </row>
    <row r="2650" spans="1:4">
      <c r="A2650" s="2">
        <v>239.45</v>
      </c>
      <c r="B2650" s="2">
        <v>642.52715121312201</v>
      </c>
      <c r="C2650" s="119">
        <v>-153.7713</v>
      </c>
      <c r="D2650" s="118"/>
    </row>
    <row r="2651" spans="1:4">
      <c r="A2651" s="2">
        <v>239.56</v>
      </c>
      <c r="B2651" s="2">
        <v>643.27938270945504</v>
      </c>
      <c r="C2651" s="119">
        <v>-131.07990000000001</v>
      </c>
      <c r="D2651" s="118"/>
    </row>
    <row r="2652" spans="1:4">
      <c r="A2652" s="2">
        <v>239.67</v>
      </c>
      <c r="B2652" s="2">
        <v>644.03184795349898</v>
      </c>
      <c r="C2652" s="119">
        <v>-150.96039999999999</v>
      </c>
      <c r="D2652" s="118"/>
    </row>
    <row r="2653" spans="1:4">
      <c r="A2653" s="2">
        <v>239.8</v>
      </c>
      <c r="B2653" s="2">
        <v>644.92147775794194</v>
      </c>
      <c r="C2653" s="119">
        <v>-149.49279999999999</v>
      </c>
      <c r="D2653" s="118"/>
    </row>
    <row r="2654" spans="1:4">
      <c r="A2654" s="2">
        <v>239.91</v>
      </c>
      <c r="B2654" s="2">
        <v>645.67455883887396</v>
      </c>
      <c r="C2654" s="119">
        <v>-165.2413</v>
      </c>
      <c r="D2654" s="118"/>
    </row>
    <row r="2655" spans="1:4">
      <c r="A2655" s="2">
        <v>240.02</v>
      </c>
      <c r="B2655" s="2">
        <v>646.42776235590895</v>
      </c>
      <c r="C2655" s="119">
        <v>-145.03270000000001</v>
      </c>
      <c r="D2655" s="118"/>
    </row>
    <row r="2656" spans="1:4">
      <c r="A2656" s="2">
        <v>240.13</v>
      </c>
      <c r="B2656" s="2">
        <v>647.181284753971</v>
      </c>
      <c r="C2656" s="119">
        <v>-158.08670000000001</v>
      </c>
      <c r="D2656" s="118"/>
    </row>
    <row r="2657" spans="1:4">
      <c r="A2657" s="2">
        <v>240.24</v>
      </c>
      <c r="B2657" s="2">
        <v>647.93512247798105</v>
      </c>
      <c r="C2657" s="119">
        <v>-155.8098</v>
      </c>
      <c r="D2657" s="118"/>
    </row>
    <row r="2658" spans="1:4">
      <c r="A2658" s="2">
        <v>240.35</v>
      </c>
      <c r="B2658" s="2">
        <v>648.68907197286399</v>
      </c>
      <c r="C2658" s="119">
        <v>-148.75360000000001</v>
      </c>
      <c r="D2658" s="118"/>
    </row>
    <row r="2659" spans="1:4">
      <c r="A2659" s="2">
        <v>240.46</v>
      </c>
      <c r="B2659" s="2">
        <v>649.44332968354195</v>
      </c>
      <c r="C2659" s="119">
        <v>-168.0968</v>
      </c>
      <c r="D2659" s="118"/>
    </row>
    <row r="2660" spans="1:4">
      <c r="A2660" s="2">
        <v>240.57</v>
      </c>
      <c r="B2660" s="2">
        <v>650.19779205493899</v>
      </c>
      <c r="C2660" s="119">
        <v>-157.25370000000001</v>
      </c>
      <c r="D2660" s="118"/>
    </row>
    <row r="2661" spans="1:4">
      <c r="A2661" s="2">
        <v>240.68</v>
      </c>
      <c r="B2661" s="2">
        <v>650.95255553197705</v>
      </c>
      <c r="C2661" s="119">
        <v>-159.5181</v>
      </c>
      <c r="D2661" s="118"/>
    </row>
    <row r="2662" spans="1:4">
      <c r="A2662" s="2">
        <v>240.79</v>
      </c>
      <c r="B2662" s="2">
        <v>651.70751655957895</v>
      </c>
      <c r="C2662" s="119">
        <v>-144.17359999999999</v>
      </c>
      <c r="D2662" s="118"/>
    </row>
    <row r="2663" spans="1:4">
      <c r="A2663" s="2">
        <v>240.9</v>
      </c>
      <c r="B2663" s="2">
        <v>652.46277158267003</v>
      </c>
      <c r="C2663" s="119">
        <v>-150.66480000000001</v>
      </c>
      <c r="D2663" s="118"/>
    </row>
    <row r="2664" spans="1:4">
      <c r="A2664" s="2">
        <v>241.01</v>
      </c>
      <c r="B2664" s="2">
        <v>653.21821704617003</v>
      </c>
      <c r="C2664" s="119">
        <v>-145.3064</v>
      </c>
      <c r="D2664" s="118"/>
    </row>
    <row r="2665" spans="1:4">
      <c r="A2665" s="2">
        <v>241.12</v>
      </c>
      <c r="B2665" s="2">
        <v>653.973849395005</v>
      </c>
      <c r="C2665" s="119">
        <v>-166.91560000000001</v>
      </c>
      <c r="D2665" s="118"/>
    </row>
    <row r="2666" spans="1:4">
      <c r="A2666" s="2">
        <v>241.23</v>
      </c>
      <c r="B2666" s="2">
        <v>654.72976507409703</v>
      </c>
      <c r="C2666" s="119">
        <v>-132.45189999999999</v>
      </c>
      <c r="D2666" s="118"/>
    </row>
    <row r="2667" spans="1:4">
      <c r="A2667" s="2">
        <v>241.34</v>
      </c>
      <c r="B2667" s="2">
        <v>655.48596052836797</v>
      </c>
      <c r="C2667" s="119">
        <v>-138.9171</v>
      </c>
      <c r="D2667" s="118"/>
    </row>
    <row r="2668" spans="1:4">
      <c r="A2668" s="2">
        <v>241.45</v>
      </c>
      <c r="B2668" s="2">
        <v>656.242332202743</v>
      </c>
      <c r="C2668" s="119">
        <v>-145.14580000000001</v>
      </c>
      <c r="D2668" s="118"/>
    </row>
    <row r="2669" spans="1:4">
      <c r="A2669" s="2">
        <v>241.56</v>
      </c>
      <c r="B2669" s="2">
        <v>656.99897654214396</v>
      </c>
      <c r="C2669" s="119">
        <v>-132.5204</v>
      </c>
      <c r="D2669" s="118"/>
    </row>
    <row r="2670" spans="1:4">
      <c r="A2670" s="2">
        <v>241.67</v>
      </c>
      <c r="B2670" s="2">
        <v>657.75588999149397</v>
      </c>
      <c r="C2670" s="119">
        <v>-139.239</v>
      </c>
      <c r="D2670" s="118"/>
    </row>
    <row r="2671" spans="1:4">
      <c r="A2671" s="2">
        <v>241.78</v>
      </c>
      <c r="B2671" s="2">
        <v>658.51296899571605</v>
      </c>
      <c r="C2671" s="119">
        <v>-159.75229999999999</v>
      </c>
      <c r="D2671" s="118"/>
    </row>
    <row r="2672" spans="1:4">
      <c r="A2672" s="2">
        <v>242</v>
      </c>
      <c r="B2672" s="2">
        <v>660.02780944846995</v>
      </c>
      <c r="C2672" s="119">
        <v>-156.7826</v>
      </c>
      <c r="D2672" s="118"/>
    </row>
    <row r="2673" spans="1:4">
      <c r="A2673" s="2">
        <v>242.11</v>
      </c>
      <c r="B2673" s="2">
        <v>660.78566378684798</v>
      </c>
      <c r="C2673" s="119">
        <v>-147.45660000000001</v>
      </c>
      <c r="D2673" s="118"/>
    </row>
    <row r="2674" spans="1:4">
      <c r="A2674" s="2">
        <v>242.22</v>
      </c>
      <c r="B2674" s="2">
        <v>661.54366945979098</v>
      </c>
      <c r="C2674" s="119">
        <v>-155.68899999999999</v>
      </c>
      <c r="D2674" s="118"/>
    </row>
    <row r="2675" spans="1:4">
      <c r="A2675" s="2">
        <v>242.33</v>
      </c>
      <c r="B2675" s="2">
        <v>662.30182291222104</v>
      </c>
      <c r="C2675" s="119">
        <v>-159.63509999999999</v>
      </c>
      <c r="D2675" s="118"/>
    </row>
    <row r="2676" spans="1:4">
      <c r="A2676" s="2">
        <v>242.44</v>
      </c>
      <c r="B2676" s="2">
        <v>663.06032058906203</v>
      </c>
      <c r="C2676" s="119">
        <v>-158.19919999999999</v>
      </c>
      <c r="D2676" s="118"/>
    </row>
    <row r="2677" spans="1:4">
      <c r="A2677" s="2">
        <v>242.55</v>
      </c>
      <c r="B2677" s="2">
        <v>663.81905893523697</v>
      </c>
      <c r="C2677" s="119">
        <v>-156.06890000000001</v>
      </c>
      <c r="D2677" s="118"/>
    </row>
    <row r="2678" spans="1:4">
      <c r="A2678" s="2">
        <v>242.66</v>
      </c>
      <c r="B2678" s="2">
        <v>664.57793439566797</v>
      </c>
      <c r="C2678" s="119">
        <v>-155.548</v>
      </c>
      <c r="D2678" s="118"/>
    </row>
    <row r="2679" spans="1:4">
      <c r="A2679" s="2">
        <v>242.77</v>
      </c>
      <c r="B2679" s="2">
        <v>665.33714341528002</v>
      </c>
      <c r="C2679" s="119">
        <v>-151.67580000000001</v>
      </c>
      <c r="D2679" s="118"/>
    </row>
    <row r="2680" spans="1:4">
      <c r="A2680" s="2">
        <v>242.88</v>
      </c>
      <c r="B2680" s="2">
        <v>666.09648243899505</v>
      </c>
      <c r="C2680" s="119">
        <v>-152.3811</v>
      </c>
      <c r="D2680" s="118"/>
    </row>
    <row r="2681" spans="1:4">
      <c r="A2681" s="2">
        <v>242.99</v>
      </c>
      <c r="B2681" s="2">
        <v>666.85604791173603</v>
      </c>
      <c r="C2681" s="119">
        <v>-161.66050000000001</v>
      </c>
      <c r="D2681" s="118"/>
    </row>
    <row r="2682" spans="1:4">
      <c r="A2682" s="2">
        <v>243.1</v>
      </c>
      <c r="B2682" s="2">
        <v>667.61593627842694</v>
      </c>
      <c r="C2682" s="119">
        <v>-170.17529999999999</v>
      </c>
      <c r="D2682" s="118"/>
    </row>
    <row r="2683" spans="1:4">
      <c r="A2683" s="2">
        <v>243.21</v>
      </c>
      <c r="B2683" s="2">
        <v>668.37594398399006</v>
      </c>
      <c r="C2683" s="119">
        <v>-153.15790000000001</v>
      </c>
      <c r="D2683" s="118"/>
    </row>
    <row r="2684" spans="1:4">
      <c r="A2684" s="2">
        <v>243.32</v>
      </c>
      <c r="B2684" s="2">
        <v>669.136167473348</v>
      </c>
      <c r="C2684" s="119">
        <v>-165.3638</v>
      </c>
      <c r="D2684" s="118"/>
    </row>
    <row r="2685" spans="1:4">
      <c r="A2685" s="2">
        <v>243.43</v>
      </c>
      <c r="B2685" s="2">
        <v>669.89670319142499</v>
      </c>
      <c r="C2685" s="119">
        <v>-143.21889999999999</v>
      </c>
      <c r="D2685" s="118"/>
    </row>
    <row r="2686" spans="1:4">
      <c r="A2686" s="2">
        <v>243.54</v>
      </c>
      <c r="B2686" s="2">
        <v>670.65734758314295</v>
      </c>
      <c r="C2686" s="119">
        <v>-142.3663</v>
      </c>
      <c r="D2686" s="118"/>
    </row>
    <row r="2687" spans="1:4">
      <c r="A2687" s="2">
        <v>243.65</v>
      </c>
      <c r="B2687" s="2">
        <v>671.41829709342596</v>
      </c>
      <c r="C2687" s="119">
        <v>-130.3134</v>
      </c>
      <c r="D2687" s="118"/>
    </row>
    <row r="2688" spans="1:4">
      <c r="A2688" s="2">
        <v>243.76</v>
      </c>
      <c r="B2688" s="2">
        <v>672.17944816719705</v>
      </c>
      <c r="C2688" s="119">
        <v>-157.3356</v>
      </c>
      <c r="D2688" s="118"/>
    </row>
    <row r="2689" spans="1:4">
      <c r="A2689" s="2">
        <v>243.87</v>
      </c>
      <c r="B2689" s="2">
        <v>672.94079724937899</v>
      </c>
      <c r="C2689" s="119">
        <v>-153.5761</v>
      </c>
      <c r="D2689" s="118"/>
    </row>
    <row r="2690" spans="1:4">
      <c r="A2690" s="2">
        <v>243.98</v>
      </c>
      <c r="B2690" s="2">
        <v>673.702340784895</v>
      </c>
      <c r="C2690" s="119">
        <v>-147.41849999999999</v>
      </c>
      <c r="D2690" s="118"/>
    </row>
    <row r="2691" spans="1:4">
      <c r="A2691" s="2">
        <v>244.09</v>
      </c>
      <c r="B2691" s="2">
        <v>674.46417521866704</v>
      </c>
      <c r="C2691" s="119">
        <v>-138.63849999999999</v>
      </c>
      <c r="D2691" s="118"/>
    </row>
    <row r="2692" spans="1:4">
      <c r="A2692" s="2">
        <v>244.2</v>
      </c>
      <c r="B2692" s="2">
        <v>675.22619699561994</v>
      </c>
      <c r="C2692" s="119">
        <v>-133.8415</v>
      </c>
      <c r="D2692" s="118"/>
    </row>
    <row r="2693" spans="1:4">
      <c r="A2693" s="2">
        <v>244.31</v>
      </c>
      <c r="B2693" s="2">
        <v>675.98840256067604</v>
      </c>
      <c r="C2693" s="119">
        <v>-140.62299999999999</v>
      </c>
      <c r="D2693" s="118"/>
    </row>
    <row r="2694" spans="1:4">
      <c r="A2694" s="2">
        <v>244.42</v>
      </c>
      <c r="B2694" s="2">
        <v>676.75088835875897</v>
      </c>
      <c r="C2694" s="119">
        <v>-147.73740000000001</v>
      </c>
      <c r="D2694" s="118"/>
    </row>
    <row r="2695" spans="1:4">
      <c r="A2695" s="2">
        <v>244.53</v>
      </c>
      <c r="B2695" s="2">
        <v>677.51355083478995</v>
      </c>
      <c r="C2695" s="119">
        <v>-158.67850000000001</v>
      </c>
      <c r="D2695" s="118"/>
    </row>
    <row r="2696" spans="1:4">
      <c r="A2696" s="2">
        <v>244.64</v>
      </c>
      <c r="B2696" s="2">
        <v>678.27638643369403</v>
      </c>
      <c r="C2696" s="119">
        <v>-162.0581</v>
      </c>
      <c r="D2696" s="118"/>
    </row>
    <row r="2697" spans="1:4">
      <c r="A2697" s="2">
        <v>244.74</v>
      </c>
      <c r="B2697" s="2">
        <v>678.97012100513598</v>
      </c>
      <c r="C2697" s="119">
        <v>-149.21950000000001</v>
      </c>
      <c r="D2697" s="118"/>
    </row>
    <row r="2698" spans="1:4">
      <c r="A2698" s="2">
        <v>244.85</v>
      </c>
      <c r="B2698" s="2">
        <v>679.73332688621497</v>
      </c>
      <c r="C2698" s="119">
        <v>-153.48410000000001</v>
      </c>
      <c r="D2698" s="118"/>
    </row>
    <row r="2699" spans="1:4">
      <c r="A2699" s="2">
        <v>244.96</v>
      </c>
      <c r="B2699" s="2">
        <v>680.49680255967996</v>
      </c>
      <c r="C2699" s="119">
        <v>-153.03290000000001</v>
      </c>
      <c r="D2699" s="118"/>
    </row>
    <row r="2700" spans="1:4">
      <c r="A2700" s="2">
        <v>245.07</v>
      </c>
      <c r="B2700" s="2">
        <v>681.26053178352197</v>
      </c>
      <c r="C2700" s="119">
        <v>-150.6824</v>
      </c>
      <c r="D2700" s="118"/>
    </row>
    <row r="2701" spans="1:4">
      <c r="A2701" s="2">
        <v>245.18</v>
      </c>
      <c r="B2701" s="2">
        <v>682.02441814012604</v>
      </c>
      <c r="C2701" s="119">
        <v>-141.13759999999999</v>
      </c>
      <c r="D2701" s="118"/>
    </row>
    <row r="2702" spans="1:4">
      <c r="A2702" s="2">
        <v>245.3</v>
      </c>
      <c r="B2702" s="2">
        <v>682.85803652313302</v>
      </c>
      <c r="C2702" s="119">
        <v>-150.7012</v>
      </c>
      <c r="D2702" s="118"/>
    </row>
    <row r="2703" spans="1:4">
      <c r="A2703" s="2">
        <v>245.41</v>
      </c>
      <c r="B2703" s="2">
        <v>683.62238443999001</v>
      </c>
      <c r="C2703" s="119">
        <v>-151.81729999999999</v>
      </c>
      <c r="D2703" s="118"/>
    </row>
    <row r="2704" spans="1:4">
      <c r="A2704" s="2">
        <v>245.52</v>
      </c>
      <c r="B2704" s="2">
        <v>684.38697703910498</v>
      </c>
      <c r="C2704" s="119">
        <v>-161.76849999999999</v>
      </c>
      <c r="D2704" s="118"/>
    </row>
    <row r="2705" spans="1:4">
      <c r="A2705" s="2">
        <v>245.63</v>
      </c>
      <c r="B2705" s="2">
        <v>685.15171076540003</v>
      </c>
      <c r="C2705" s="119">
        <v>-139.93940000000001</v>
      </c>
      <c r="D2705" s="118"/>
    </row>
    <row r="2706" spans="1:4">
      <c r="A2706" s="2">
        <v>245.74</v>
      </c>
      <c r="B2706" s="2">
        <v>685.91668206379802</v>
      </c>
      <c r="C2706" s="119">
        <v>-141.89670000000001</v>
      </c>
      <c r="D2706" s="118"/>
    </row>
    <row r="2707" spans="1:4">
      <c r="A2707" s="2">
        <v>245.85</v>
      </c>
      <c r="B2707" s="2">
        <v>686.68188737922196</v>
      </c>
      <c r="C2707" s="119">
        <v>-163.02109999999999</v>
      </c>
      <c r="D2707" s="118"/>
    </row>
    <row r="2708" spans="1:4">
      <c r="A2708" s="2">
        <v>245.96</v>
      </c>
      <c r="B2708" s="2">
        <v>687.44732315659598</v>
      </c>
      <c r="C2708" s="119">
        <v>-148.82820000000001</v>
      </c>
      <c r="D2708" s="118"/>
    </row>
    <row r="2709" spans="1:4">
      <c r="A2709" s="2">
        <v>246.07</v>
      </c>
      <c r="B2709" s="2">
        <v>688.21308584084204</v>
      </c>
      <c r="C2709" s="119">
        <v>-155.114</v>
      </c>
      <c r="D2709" s="118"/>
    </row>
    <row r="2710" spans="1:4">
      <c r="A2710" s="2">
        <v>246.18</v>
      </c>
      <c r="B2710" s="2">
        <v>688.97907187688395</v>
      </c>
      <c r="C2710" s="119">
        <v>-153.9332</v>
      </c>
      <c r="D2710" s="118"/>
    </row>
    <row r="2711" spans="1:4">
      <c r="A2711" s="2">
        <v>246.29</v>
      </c>
      <c r="B2711" s="2">
        <v>689.745377709644</v>
      </c>
      <c r="C2711" s="119">
        <v>-149.69370000000001</v>
      </c>
      <c r="D2711" s="118"/>
    </row>
    <row r="2712" spans="1:4">
      <c r="A2712" s="2">
        <v>246.41</v>
      </c>
      <c r="B2712" s="2">
        <v>690.58165288653902</v>
      </c>
      <c r="C2712" s="119">
        <v>-154.91990000000001</v>
      </c>
      <c r="D2712" s="118"/>
    </row>
    <row r="2713" spans="1:4">
      <c r="A2713" s="2">
        <v>246.52</v>
      </c>
      <c r="B2713" s="2">
        <v>691.34736428346196</v>
      </c>
      <c r="C2713" s="119">
        <v>-162.56460000000001</v>
      </c>
      <c r="D2713" s="118"/>
    </row>
    <row r="2714" spans="1:4">
      <c r="A2714" s="2">
        <v>246.63</v>
      </c>
      <c r="B2714" s="2">
        <v>692.10492011356496</v>
      </c>
      <c r="C2714" s="119">
        <v>-157.28100000000001</v>
      </c>
      <c r="D2714" s="118"/>
    </row>
    <row r="2715" spans="1:4">
      <c r="A2715" s="2">
        <v>246.74</v>
      </c>
      <c r="B2715" s="2">
        <v>692.85286642230199</v>
      </c>
      <c r="C2715" s="119">
        <v>-143.1996</v>
      </c>
      <c r="D2715" s="118"/>
    </row>
    <row r="2716" spans="1:4">
      <c r="A2716" s="2">
        <v>246.85</v>
      </c>
      <c r="B2716" s="2">
        <v>693.59124458376505</v>
      </c>
      <c r="C2716" s="119">
        <v>-147.41139999999999</v>
      </c>
      <c r="D2716" s="118"/>
    </row>
    <row r="2717" spans="1:4">
      <c r="A2717" s="2">
        <v>246.97</v>
      </c>
      <c r="B2717" s="2">
        <v>694.38621990454999</v>
      </c>
      <c r="C2717" s="119">
        <v>-143.52109999999999</v>
      </c>
      <c r="D2717" s="118"/>
    </row>
    <row r="2718" spans="1:4">
      <c r="A2718" s="2">
        <v>247.08</v>
      </c>
      <c r="B2718" s="2">
        <v>695.10534877683995</v>
      </c>
      <c r="C2718" s="119">
        <v>-132.96789999999999</v>
      </c>
      <c r="D2718" s="118"/>
    </row>
    <row r="2719" spans="1:4">
      <c r="A2719" s="2">
        <v>247.19</v>
      </c>
      <c r="B2719" s="2">
        <v>695.81544647632495</v>
      </c>
      <c r="C2719" s="119">
        <v>-151.6985</v>
      </c>
      <c r="D2719" s="118"/>
    </row>
    <row r="2720" spans="1:4">
      <c r="A2720" s="2">
        <v>247.3</v>
      </c>
      <c r="B2720" s="2">
        <v>696.51665437709903</v>
      </c>
      <c r="C2720" s="119">
        <v>-144.5703</v>
      </c>
      <c r="D2720" s="118"/>
    </row>
    <row r="2721" spans="1:4">
      <c r="A2721" s="2">
        <v>247.41</v>
      </c>
      <c r="B2721" s="2">
        <v>697.20911385325303</v>
      </c>
      <c r="C2721" s="119">
        <v>-134.54669999999999</v>
      </c>
      <c r="D2721" s="118"/>
    </row>
    <row r="2722" spans="1:4">
      <c r="A2722" s="2">
        <v>247.5</v>
      </c>
      <c r="B2722" s="2">
        <v>697.76935255127296</v>
      </c>
      <c r="C2722" s="119">
        <v>-136.9537</v>
      </c>
      <c r="D2722" s="118"/>
    </row>
    <row r="2723" spans="1:4">
      <c r="A2723" s="2">
        <v>247.61</v>
      </c>
      <c r="B2723" s="2">
        <v>698.44628618075296</v>
      </c>
      <c r="C2723" s="119">
        <v>-137.11500000000001</v>
      </c>
      <c r="D2723" s="118"/>
    </row>
    <row r="2724" spans="1:4">
      <c r="A2724" s="2">
        <v>247.72</v>
      </c>
      <c r="B2724" s="2">
        <v>699.11496980351205</v>
      </c>
      <c r="C2724" s="119">
        <v>-145.62039999999999</v>
      </c>
      <c r="D2724" s="118"/>
    </row>
    <row r="2725" spans="1:4">
      <c r="A2725" s="2">
        <v>247.83</v>
      </c>
      <c r="B2725" s="2">
        <v>699.77554479364301</v>
      </c>
      <c r="C2725" s="119">
        <v>-160.2363</v>
      </c>
      <c r="D2725" s="118"/>
    </row>
    <row r="2726" spans="1:4">
      <c r="A2726" s="2">
        <v>247.94</v>
      </c>
      <c r="B2726" s="2">
        <v>700.42795252523695</v>
      </c>
      <c r="C2726" s="119">
        <v>-147.21270000000001</v>
      </c>
      <c r="D2726" s="118"/>
    </row>
    <row r="2727" spans="1:4">
      <c r="A2727" s="2">
        <v>248.05</v>
      </c>
      <c r="B2727" s="2">
        <v>701.07253437238899</v>
      </c>
      <c r="C2727" s="119">
        <v>-158.7055</v>
      </c>
      <c r="D2727" s="118"/>
    </row>
    <row r="2728" spans="1:4">
      <c r="A2728" s="2">
        <v>248.16</v>
      </c>
      <c r="B2728" s="2">
        <v>701.70943170918997</v>
      </c>
      <c r="C2728" s="119">
        <v>-162.4117</v>
      </c>
      <c r="D2728" s="118"/>
    </row>
    <row r="2729" spans="1:4">
      <c r="A2729" s="2">
        <v>248.27</v>
      </c>
      <c r="B2729" s="2">
        <v>702.33868590973498</v>
      </c>
      <c r="C2729" s="119">
        <v>-164.64359999999999</v>
      </c>
      <c r="D2729" s="118"/>
    </row>
    <row r="2730" spans="1:4">
      <c r="A2730" s="2">
        <v>248.38</v>
      </c>
      <c r="B2730" s="2">
        <v>702.96043834811405</v>
      </c>
      <c r="C2730" s="119">
        <v>-162.4641</v>
      </c>
      <c r="D2730" s="118"/>
    </row>
    <row r="2731" spans="1:4">
      <c r="A2731" s="2">
        <v>248.49</v>
      </c>
      <c r="B2731" s="2">
        <v>703.574930398422</v>
      </c>
      <c r="C2731" s="119">
        <v>-155.30690000000001</v>
      </c>
      <c r="D2731" s="118"/>
    </row>
    <row r="2732" spans="1:4">
      <c r="A2732" s="2">
        <v>248.6</v>
      </c>
      <c r="B2732" s="2">
        <v>704.18230343475102</v>
      </c>
      <c r="C2732" s="119">
        <v>-150.541</v>
      </c>
      <c r="D2732" s="118"/>
    </row>
    <row r="2733" spans="1:4">
      <c r="A2733" s="2">
        <v>248.71</v>
      </c>
      <c r="B2733" s="2">
        <v>704.78259883119404</v>
      </c>
      <c r="C2733" s="119">
        <v>-144.70500000000001</v>
      </c>
      <c r="D2733" s="118"/>
    </row>
    <row r="2734" spans="1:4">
      <c r="A2734" s="2">
        <v>248.82</v>
      </c>
      <c r="B2734" s="2">
        <v>705.376057961843</v>
      </c>
      <c r="C2734" s="119">
        <v>-155.67009999999999</v>
      </c>
      <c r="D2734" s="118"/>
    </row>
    <row r="2735" spans="1:4">
      <c r="A2735" s="2">
        <v>248.93</v>
      </c>
      <c r="B2735" s="2">
        <v>705.96272220079197</v>
      </c>
      <c r="C2735" s="119">
        <v>-147.24109999999999</v>
      </c>
      <c r="D2735" s="118"/>
    </row>
    <row r="2736" spans="1:4">
      <c r="A2736" s="2">
        <v>249.04</v>
      </c>
      <c r="B2736" s="2">
        <v>706.54293292213299</v>
      </c>
      <c r="C2736" s="119">
        <v>-153.98949999999999</v>
      </c>
      <c r="D2736" s="118"/>
    </row>
    <row r="2737" spans="1:4">
      <c r="A2737" s="2">
        <v>249.15</v>
      </c>
      <c r="B2737" s="2">
        <v>707.116631499959</v>
      </c>
      <c r="C2737" s="119">
        <v>-144.14570000000001</v>
      </c>
      <c r="D2737" s="118"/>
    </row>
    <row r="2738" spans="1:4">
      <c r="A2738" s="2">
        <v>249.26</v>
      </c>
      <c r="B2738" s="2">
        <v>707.68395930836402</v>
      </c>
      <c r="C2738" s="119">
        <v>-141.4761</v>
      </c>
      <c r="D2738" s="118"/>
    </row>
    <row r="2739" spans="1:4">
      <c r="A2739" s="2">
        <v>249.37</v>
      </c>
      <c r="B2739" s="2">
        <v>708.24525772143897</v>
      </c>
      <c r="C2739" s="119">
        <v>-149.25550000000001</v>
      </c>
      <c r="D2739" s="118"/>
    </row>
    <row r="2740" spans="1:4">
      <c r="A2740" s="2">
        <v>249.48</v>
      </c>
      <c r="B2740" s="2">
        <v>708.80046811327702</v>
      </c>
      <c r="C2740" s="119">
        <v>-144.94560000000001</v>
      </c>
      <c r="D2740" s="118"/>
    </row>
    <row r="2741" spans="1:4">
      <c r="A2741" s="2">
        <v>249.59</v>
      </c>
      <c r="B2741" s="2">
        <v>709.34983185797205</v>
      </c>
      <c r="C2741" s="119">
        <v>-140.52289999999999</v>
      </c>
      <c r="D2741" s="118"/>
    </row>
    <row r="2742" spans="1:4">
      <c r="A2742" s="2">
        <v>249.7</v>
      </c>
      <c r="B2742" s="2">
        <v>709.89359032961602</v>
      </c>
      <c r="C2742" s="119">
        <v>-156.95519999999999</v>
      </c>
      <c r="D2742" s="118"/>
    </row>
    <row r="2743" spans="1:4">
      <c r="A2743" s="2">
        <v>249.81</v>
      </c>
      <c r="B2743" s="2">
        <v>710.43168490230096</v>
      </c>
      <c r="C2743" s="119">
        <v>-148.77359999999999</v>
      </c>
      <c r="D2743" s="118"/>
    </row>
    <row r="2744" spans="1:4">
      <c r="A2744" s="2">
        <v>249.92</v>
      </c>
      <c r="B2744" s="2">
        <v>710.96435695012201</v>
      </c>
      <c r="C2744" s="119">
        <v>-156.93780000000001</v>
      </c>
      <c r="D2744" s="118"/>
    </row>
    <row r="2745" spans="1:4">
      <c r="A2745" s="2">
        <v>250.03</v>
      </c>
      <c r="B2745" s="2">
        <v>711.49174784717002</v>
      </c>
      <c r="C2745" s="119">
        <v>-146.88470000000001</v>
      </c>
      <c r="D2745" s="118"/>
    </row>
    <row r="2746" spans="1:4">
      <c r="A2746" s="2">
        <v>250.14</v>
      </c>
      <c r="B2746" s="2">
        <v>712.01399896753901</v>
      </c>
      <c r="C2746" s="119">
        <v>-161.61940000000001</v>
      </c>
      <c r="D2746" s="118"/>
    </row>
    <row r="2747" spans="1:4">
      <c r="A2747" s="2">
        <v>250.25</v>
      </c>
      <c r="B2747" s="2">
        <v>712.53135168532003</v>
      </c>
      <c r="C2747" s="119">
        <v>-153.4761</v>
      </c>
      <c r="D2747" s="118"/>
    </row>
    <row r="2748" spans="1:4">
      <c r="A2748" s="2">
        <v>250.36</v>
      </c>
      <c r="B2748" s="2">
        <v>713.04374737460796</v>
      </c>
      <c r="C2748" s="119">
        <v>-158.85890000000001</v>
      </c>
      <c r="D2748" s="118"/>
    </row>
    <row r="2749" spans="1:4">
      <c r="A2749" s="2">
        <v>250.47</v>
      </c>
      <c r="B2749" s="2">
        <v>713.55152740949404</v>
      </c>
      <c r="C2749" s="119">
        <v>-147.05799999999999</v>
      </c>
      <c r="D2749" s="118"/>
    </row>
    <row r="2750" spans="1:4">
      <c r="A2750" s="2">
        <v>250.58</v>
      </c>
      <c r="B2750" s="2">
        <v>714.05473316407199</v>
      </c>
      <c r="C2750" s="119">
        <v>-168.09119999999999</v>
      </c>
      <c r="D2750" s="118"/>
    </row>
    <row r="2751" spans="1:4">
      <c r="A2751" s="2">
        <v>250.69</v>
      </c>
      <c r="B2751" s="2">
        <v>714.55350601243504</v>
      </c>
      <c r="C2751" s="119">
        <v>-156.2885</v>
      </c>
      <c r="D2751" s="118"/>
    </row>
    <row r="2752" spans="1:4">
      <c r="A2752" s="2">
        <v>250.8</v>
      </c>
      <c r="B2752" s="2">
        <v>715.04798732867403</v>
      </c>
      <c r="C2752" s="119">
        <v>-149.18279999999999</v>
      </c>
      <c r="D2752" s="118"/>
    </row>
    <row r="2753" spans="1:4">
      <c r="A2753" s="2">
        <v>250.91</v>
      </c>
      <c r="B2753" s="2">
        <v>715.53841848688398</v>
      </c>
      <c r="C2753" s="119">
        <v>-148.48179999999999</v>
      </c>
      <c r="D2753" s="118"/>
    </row>
    <row r="2754" spans="1:4">
      <c r="A2754" s="2">
        <v>251.02</v>
      </c>
      <c r="B2754" s="2">
        <v>716.02484086115703</v>
      </c>
      <c r="C2754" s="119">
        <v>-161.14580000000001</v>
      </c>
      <c r="D2754" s="118"/>
    </row>
    <row r="2755" spans="1:4">
      <c r="A2755" s="2">
        <v>251.13</v>
      </c>
      <c r="B2755" s="2">
        <v>716.50739582558504</v>
      </c>
      <c r="C2755" s="119">
        <v>-173.17760000000001</v>
      </c>
      <c r="D2755" s="118"/>
    </row>
    <row r="2756" spans="1:4">
      <c r="A2756" s="2">
        <v>251.24</v>
      </c>
      <c r="B2756" s="2">
        <v>716.98632475426098</v>
      </c>
      <c r="C2756" s="119">
        <v>-152.6233</v>
      </c>
      <c r="D2756" s="118"/>
    </row>
    <row r="2757" spans="1:4">
      <c r="A2757" s="2">
        <v>251.35</v>
      </c>
      <c r="B2757" s="2">
        <v>717.461769021279</v>
      </c>
      <c r="C2757" s="119">
        <v>-139.78899999999999</v>
      </c>
      <c r="D2757" s="118"/>
    </row>
    <row r="2758" spans="1:4">
      <c r="A2758" s="2">
        <v>251.46</v>
      </c>
      <c r="B2758" s="2">
        <v>717.93377000073099</v>
      </c>
      <c r="C2758" s="119">
        <v>-145.48060000000001</v>
      </c>
      <c r="D2758" s="118"/>
    </row>
    <row r="2759" spans="1:4">
      <c r="A2759" s="2">
        <v>251.57</v>
      </c>
      <c r="B2759" s="2">
        <v>718.40246906670995</v>
      </c>
      <c r="C2759" s="119">
        <v>-154.334</v>
      </c>
      <c r="D2759" s="118"/>
    </row>
    <row r="2760" spans="1:4">
      <c r="A2760" s="2">
        <v>251.68</v>
      </c>
      <c r="B2760" s="2">
        <v>718.86810759330797</v>
      </c>
      <c r="C2760" s="119">
        <v>-159.2654</v>
      </c>
      <c r="D2760" s="118"/>
    </row>
    <row r="2761" spans="1:4">
      <c r="A2761" s="2">
        <v>251.79</v>
      </c>
      <c r="B2761" s="2">
        <v>719.33082695461906</v>
      </c>
      <c r="C2761" s="119">
        <v>-158.28559999999999</v>
      </c>
      <c r="D2761" s="118"/>
    </row>
    <row r="2762" spans="1:4">
      <c r="A2762" s="2">
        <v>251.9</v>
      </c>
      <c r="B2762" s="2">
        <v>719.790668524735</v>
      </c>
      <c r="C2762" s="119">
        <v>-148.1557</v>
      </c>
      <c r="D2762" s="118"/>
    </row>
    <row r="2763" spans="1:4">
      <c r="A2763" s="2">
        <v>252.01</v>
      </c>
      <c r="B2763" s="2">
        <v>720.24787367775002</v>
      </c>
      <c r="C2763" s="119">
        <v>-143.9348</v>
      </c>
      <c r="D2763" s="118"/>
    </row>
    <row r="2764" spans="1:4">
      <c r="A2764" s="2">
        <v>252.12</v>
      </c>
      <c r="B2764" s="2">
        <v>720.702483787755</v>
      </c>
      <c r="C2764" s="119">
        <v>-151.07849999999999</v>
      </c>
      <c r="D2764" s="118"/>
    </row>
    <row r="2765" spans="1:4">
      <c r="A2765" s="2">
        <v>252.23</v>
      </c>
      <c r="B2765" s="2">
        <v>721.15484022884402</v>
      </c>
      <c r="C2765" s="119">
        <v>-143.7637</v>
      </c>
      <c r="D2765" s="118"/>
    </row>
    <row r="2766" spans="1:4">
      <c r="A2766" s="2">
        <v>252.34</v>
      </c>
      <c r="B2766" s="2">
        <v>721.60488437510901</v>
      </c>
      <c r="C2766" s="119">
        <v>-159.2492</v>
      </c>
      <c r="D2766" s="118"/>
    </row>
    <row r="2767" spans="1:4">
      <c r="A2767" s="2">
        <v>252.43</v>
      </c>
      <c r="B2767" s="2">
        <v>721.97159608158097</v>
      </c>
      <c r="C2767" s="119">
        <v>-164.3569</v>
      </c>
      <c r="D2767" s="118"/>
    </row>
    <row r="2768" spans="1:4">
      <c r="A2768" s="2">
        <v>252.54</v>
      </c>
      <c r="B2768" s="2">
        <v>722.417934617166</v>
      </c>
      <c r="C2768" s="119">
        <v>-173.68270000000001</v>
      </c>
      <c r="D2768" s="118"/>
    </row>
    <row r="2769" spans="1:4">
      <c r="A2769" s="2">
        <v>252.65</v>
      </c>
      <c r="B2769" s="2">
        <v>722.86255927582397</v>
      </c>
      <c r="C2769" s="119">
        <v>-160.29140000000001</v>
      </c>
      <c r="D2769" s="118"/>
    </row>
    <row r="2770" spans="1:4">
      <c r="A2770" s="2">
        <v>252.76</v>
      </c>
      <c r="B2770" s="2">
        <v>723.30541143165101</v>
      </c>
      <c r="C2770" s="119">
        <v>-157.3683</v>
      </c>
      <c r="D2770" s="118"/>
    </row>
    <row r="2771" spans="1:4">
      <c r="A2771" s="2">
        <v>252.87</v>
      </c>
      <c r="B2771" s="2">
        <v>723.74673245873703</v>
      </c>
      <c r="C2771" s="119">
        <v>-149.24039999999999</v>
      </c>
      <c r="D2771" s="118"/>
    </row>
    <row r="2772" spans="1:4">
      <c r="A2772" s="2">
        <v>253</v>
      </c>
      <c r="B2772" s="2">
        <v>724.26660801060598</v>
      </c>
      <c r="C2772" s="119">
        <v>-146.45769999999999</v>
      </c>
      <c r="D2772" s="118"/>
    </row>
    <row r="2773" spans="1:4">
      <c r="A2773" s="2">
        <v>253.11</v>
      </c>
      <c r="B2773" s="2">
        <v>724.70512456770598</v>
      </c>
      <c r="C2773" s="119">
        <v>-163.75460000000001</v>
      </c>
      <c r="D2773" s="118"/>
    </row>
    <row r="2774" spans="1:4">
      <c r="A2774" s="2">
        <v>253.22</v>
      </c>
      <c r="B2774" s="2">
        <v>725.14255982272402</v>
      </c>
      <c r="C2774" s="119">
        <v>-151.79929999999999</v>
      </c>
      <c r="D2774" s="118"/>
    </row>
    <row r="2775" spans="1:4">
      <c r="A2775" s="2">
        <v>253.33</v>
      </c>
      <c r="B2775" s="2">
        <v>725.57915514975502</v>
      </c>
      <c r="C2775" s="119">
        <v>-143.8381</v>
      </c>
      <c r="D2775" s="118"/>
    </row>
    <row r="2776" spans="1:4">
      <c r="A2776" s="2">
        <v>253.44</v>
      </c>
      <c r="B2776" s="2">
        <v>726.01485192288999</v>
      </c>
      <c r="C2776" s="119">
        <v>-144.65360000000001</v>
      </c>
      <c r="D2776" s="118"/>
    </row>
    <row r="2777" spans="1:4">
      <c r="A2777" s="2">
        <v>253.55</v>
      </c>
      <c r="B2777" s="2">
        <v>726.44999151622301</v>
      </c>
      <c r="C2777" s="119">
        <v>-140.27799999999999</v>
      </c>
      <c r="D2777" s="118"/>
    </row>
    <row r="2778" spans="1:4">
      <c r="A2778" s="2">
        <v>253.66</v>
      </c>
      <c r="B2778" s="2">
        <v>726.88461530384495</v>
      </c>
      <c r="C2778" s="119">
        <v>-140.9075</v>
      </c>
      <c r="D2778" s="118"/>
    </row>
    <row r="2779" spans="1:4">
      <c r="A2779" s="2">
        <v>253.77</v>
      </c>
      <c r="B2779" s="2">
        <v>727.31886465985099</v>
      </c>
      <c r="C2779" s="119">
        <v>-155.63679999999999</v>
      </c>
      <c r="D2779" s="118"/>
    </row>
    <row r="2780" spans="1:4">
      <c r="A2780" s="2">
        <v>253.88</v>
      </c>
      <c r="B2780" s="2">
        <v>727.75298095833296</v>
      </c>
      <c r="C2780" s="119">
        <v>-151.37139999999999</v>
      </c>
      <c r="D2780" s="118"/>
    </row>
    <row r="2781" spans="1:4">
      <c r="A2781" s="2">
        <v>253.99</v>
      </c>
      <c r="B2781" s="2">
        <v>728.18700557338298</v>
      </c>
      <c r="C2781" s="119">
        <v>-156.17169999999999</v>
      </c>
      <c r="D2781" s="118"/>
    </row>
    <row r="2782" spans="1:4">
      <c r="A2782" s="2">
        <v>254.1</v>
      </c>
      <c r="B2782" s="2">
        <v>728.62117987909505</v>
      </c>
      <c r="C2782" s="119">
        <v>-138.8381</v>
      </c>
      <c r="D2782" s="118"/>
    </row>
    <row r="2783" spans="1:4">
      <c r="A2783" s="2">
        <v>254.21</v>
      </c>
      <c r="B2783" s="2">
        <v>729.05554524956096</v>
      </c>
      <c r="C2783" s="119">
        <v>-140.89660000000001</v>
      </c>
      <c r="D2783" s="118"/>
    </row>
    <row r="2784" spans="1:4">
      <c r="A2784" s="2">
        <v>254.32</v>
      </c>
      <c r="B2784" s="2">
        <v>729.49034305887403</v>
      </c>
      <c r="C2784" s="119">
        <v>-157.15479999999999</v>
      </c>
      <c r="D2784" s="118"/>
    </row>
    <row r="2785" spans="1:4">
      <c r="A2785" s="2">
        <v>254.43</v>
      </c>
      <c r="B2785" s="2">
        <v>729.92561468112694</v>
      </c>
      <c r="C2785" s="119">
        <v>-161.76339999999999</v>
      </c>
      <c r="D2785" s="118"/>
    </row>
    <row r="2786" spans="1:4">
      <c r="A2786" s="2">
        <v>254.54</v>
      </c>
      <c r="B2786" s="2">
        <v>730.361601490412</v>
      </c>
      <c r="C2786" s="119">
        <v>-166.0042</v>
      </c>
      <c r="D2786" s="118"/>
    </row>
    <row r="2787" spans="1:4">
      <c r="A2787" s="2">
        <v>254.65</v>
      </c>
      <c r="B2787" s="2">
        <v>730.798444860823</v>
      </c>
      <c r="C2787" s="119">
        <v>-163.78729999999999</v>
      </c>
      <c r="D2787" s="118"/>
    </row>
    <row r="2788" spans="1:4">
      <c r="A2788" s="2">
        <v>254.76</v>
      </c>
      <c r="B2788" s="2">
        <v>731.23618616645297</v>
      </c>
      <c r="C2788" s="119">
        <v>-161.44390000000001</v>
      </c>
      <c r="D2788" s="118"/>
    </row>
    <row r="2789" spans="1:4">
      <c r="A2789" s="2">
        <v>254.87</v>
      </c>
      <c r="B2789" s="2">
        <v>731.67506678139296</v>
      </c>
      <c r="C2789" s="119">
        <v>-165.79490000000001</v>
      </c>
      <c r="D2789" s="118"/>
    </row>
    <row r="2790" spans="1:4">
      <c r="A2790" s="2">
        <v>254.98</v>
      </c>
      <c r="B2790" s="2">
        <v>732.11522807973699</v>
      </c>
      <c r="C2790" s="119">
        <v>-161.0359</v>
      </c>
      <c r="D2790" s="118"/>
    </row>
    <row r="2791" spans="1:4">
      <c r="A2791" s="2">
        <v>255.09</v>
      </c>
      <c r="B2791" s="2">
        <v>732.55671143557902</v>
      </c>
      <c r="C2791" s="119">
        <v>-145.48570000000001</v>
      </c>
      <c r="D2791" s="118"/>
    </row>
    <row r="2792" spans="1:4">
      <c r="A2792" s="2">
        <v>255.2</v>
      </c>
      <c r="B2792" s="2">
        <v>732.99985822300903</v>
      </c>
      <c r="C2792" s="119">
        <v>-146.61590000000001</v>
      </c>
      <c r="D2792" s="118"/>
    </row>
    <row r="2793" spans="1:4">
      <c r="A2793" s="2">
        <v>255.31</v>
      </c>
      <c r="B2793" s="2">
        <v>733.44460981612201</v>
      </c>
      <c r="C2793" s="119">
        <v>-157.01079999999999</v>
      </c>
      <c r="D2793" s="118"/>
    </row>
    <row r="2794" spans="1:4">
      <c r="A2794" s="2">
        <v>255.42</v>
      </c>
      <c r="B2794" s="2">
        <v>733.89130758901001</v>
      </c>
      <c r="C2794" s="119">
        <v>-148.77699999999999</v>
      </c>
      <c r="D2794" s="118"/>
    </row>
    <row r="2795" spans="1:4">
      <c r="A2795" s="2">
        <v>255.53</v>
      </c>
      <c r="B2795" s="2">
        <v>734.33989291576597</v>
      </c>
      <c r="C2795" s="119">
        <v>-142.751</v>
      </c>
      <c r="D2795" s="118"/>
    </row>
    <row r="2796" spans="1:4">
      <c r="A2796" s="2">
        <v>255.64</v>
      </c>
      <c r="B2796" s="2">
        <v>734.79060717048299</v>
      </c>
      <c r="C2796" s="119">
        <v>-147.13059999999999</v>
      </c>
      <c r="D2796" s="118"/>
    </row>
    <row r="2797" spans="1:4">
      <c r="A2797" s="2">
        <v>255.75</v>
      </c>
      <c r="B2797" s="2">
        <v>735.24369172725403</v>
      </c>
      <c r="C2797" s="119">
        <v>-146.56780000000001</v>
      </c>
      <c r="D2797" s="118"/>
    </row>
    <row r="2798" spans="1:4">
      <c r="A2798" s="2">
        <v>255.86</v>
      </c>
      <c r="B2798" s="2">
        <v>735.69918796016998</v>
      </c>
      <c r="C2798" s="119">
        <v>-151.68469999999999</v>
      </c>
      <c r="D2798" s="118"/>
    </row>
    <row r="2799" spans="1:4">
      <c r="A2799" s="2">
        <v>255.97</v>
      </c>
      <c r="B2799" s="2">
        <v>736.15713724332602</v>
      </c>
      <c r="C2799" s="119">
        <v>-162.6208</v>
      </c>
      <c r="D2799" s="118"/>
    </row>
    <row r="2800" spans="1:4">
      <c r="A2800" s="2">
        <v>256.08</v>
      </c>
      <c r="B2800" s="2">
        <v>736.61788095081397</v>
      </c>
      <c r="C2800" s="119">
        <v>-147.25069999999999</v>
      </c>
      <c r="D2800" s="118"/>
    </row>
    <row r="2801" spans="1:4">
      <c r="A2801" s="2">
        <v>256.19</v>
      </c>
      <c r="B2801" s="2">
        <v>737.08156045672695</v>
      </c>
      <c r="C2801" s="119">
        <v>-155.56190000000001</v>
      </c>
      <c r="D2801" s="118"/>
    </row>
    <row r="2802" spans="1:4">
      <c r="A2802" s="2">
        <v>256.3</v>
      </c>
      <c r="B2802" s="2">
        <v>737.54811713515699</v>
      </c>
      <c r="C2802" s="119">
        <v>-138.5172</v>
      </c>
      <c r="D2802" s="118"/>
    </row>
    <row r="2803" spans="1:4">
      <c r="A2803" s="2">
        <v>256.41000000000003</v>
      </c>
      <c r="B2803" s="2">
        <v>738.01789236019795</v>
      </c>
      <c r="C2803" s="119">
        <v>-145.67070000000001</v>
      </c>
      <c r="D2803" s="118"/>
    </row>
    <row r="2804" spans="1:4">
      <c r="A2804" s="2">
        <v>256.52</v>
      </c>
      <c r="B2804" s="2">
        <v>738.49102750594204</v>
      </c>
      <c r="C2804" s="119">
        <v>-134.95660000000001</v>
      </c>
      <c r="D2804" s="118"/>
    </row>
    <row r="2805" spans="1:4">
      <c r="A2805" s="2">
        <v>256.63</v>
      </c>
      <c r="B2805" s="2">
        <v>738.96756394648196</v>
      </c>
      <c r="C2805" s="119">
        <v>-152.86109999999999</v>
      </c>
      <c r="D2805" s="118"/>
    </row>
    <row r="2806" spans="1:4">
      <c r="A2806" s="2">
        <v>256.74</v>
      </c>
      <c r="B2806" s="2">
        <v>739.44764305591104</v>
      </c>
      <c r="C2806" s="119">
        <v>-159.68979999999999</v>
      </c>
      <c r="D2806" s="118"/>
    </row>
    <row r="2807" spans="1:4">
      <c r="A2807" s="2">
        <v>256.85000000000002</v>
      </c>
      <c r="B2807" s="2">
        <v>739.93150620832205</v>
      </c>
      <c r="C2807" s="119">
        <v>-154.16149999999999</v>
      </c>
      <c r="D2807" s="118"/>
    </row>
    <row r="2808" spans="1:4">
      <c r="A2808" s="2">
        <v>256.95999999999998</v>
      </c>
      <c r="B2808" s="2">
        <v>740.41919477780698</v>
      </c>
      <c r="C2808" s="119">
        <v>-157.7158</v>
      </c>
      <c r="D2808" s="118"/>
    </row>
    <row r="2809" spans="1:4">
      <c r="A2809" s="2">
        <v>257.07</v>
      </c>
      <c r="B2809" s="2">
        <v>740.91095013845904</v>
      </c>
      <c r="C2809" s="119">
        <v>-152.73869999999999</v>
      </c>
      <c r="D2809" s="118"/>
    </row>
    <row r="2810" spans="1:4">
      <c r="A2810" s="2">
        <v>257.18</v>
      </c>
      <c r="B2810" s="2">
        <v>741.40691366437102</v>
      </c>
      <c r="C2810" s="119">
        <v>-145.6678</v>
      </c>
      <c r="D2810" s="118"/>
    </row>
    <row r="2811" spans="1:4">
      <c r="A2811" s="2">
        <v>257.29000000000002</v>
      </c>
      <c r="B2811" s="2">
        <v>741.90722672963602</v>
      </c>
      <c r="C2811" s="119">
        <v>-148.8494</v>
      </c>
      <c r="D2811" s="118"/>
    </row>
    <row r="2812" spans="1:4">
      <c r="A2812" s="2">
        <v>257.39999999999998</v>
      </c>
      <c r="B2812" s="2">
        <v>742.41193070834697</v>
      </c>
      <c r="C2812" s="119">
        <v>-137.785</v>
      </c>
      <c r="D2812" s="118"/>
    </row>
    <row r="2813" spans="1:4">
      <c r="A2813" s="2">
        <v>257.51</v>
      </c>
      <c r="B2813" s="2">
        <v>742.92126697459696</v>
      </c>
      <c r="C2813" s="119">
        <v>-151.9796</v>
      </c>
      <c r="D2813" s="118"/>
    </row>
    <row r="2814" spans="1:4">
      <c r="A2814" s="2">
        <v>257.62</v>
      </c>
      <c r="B2814" s="2">
        <v>743.43537690247695</v>
      </c>
      <c r="C2814" s="119">
        <v>-160.87520000000001</v>
      </c>
      <c r="D2814" s="118"/>
    </row>
    <row r="2815" spans="1:4">
      <c r="A2815" s="2">
        <v>257.73</v>
      </c>
      <c r="B2815" s="2">
        <v>743.95440186608198</v>
      </c>
      <c r="C2815" s="119">
        <v>-171.33359999999999</v>
      </c>
      <c r="D2815" s="118"/>
    </row>
    <row r="2816" spans="1:4">
      <c r="A2816" s="2">
        <v>257.83999999999997</v>
      </c>
      <c r="B2816" s="2">
        <v>744.47848323950404</v>
      </c>
      <c r="C2816" s="119">
        <v>-153.58619999999999</v>
      </c>
      <c r="D2816" s="118"/>
    </row>
    <row r="2817" spans="1:4">
      <c r="A2817" s="2">
        <v>257.95</v>
      </c>
      <c r="B2817" s="2">
        <v>745.00766239683503</v>
      </c>
      <c r="C2817" s="119">
        <v>-145.37870000000001</v>
      </c>
      <c r="D2817" s="118"/>
    </row>
    <row r="2818" spans="1:4">
      <c r="A2818" s="2">
        <v>258.06</v>
      </c>
      <c r="B2818" s="2">
        <v>745.54228071216903</v>
      </c>
      <c r="C2818" s="119">
        <v>-152.52600000000001</v>
      </c>
      <c r="D2818" s="118"/>
    </row>
    <row r="2819" spans="1:4">
      <c r="A2819" s="2">
        <v>258.17</v>
      </c>
      <c r="B2819" s="2">
        <v>746.08237955959805</v>
      </c>
      <c r="C2819" s="119">
        <v>-150.00200000000001</v>
      </c>
      <c r="D2819" s="118"/>
    </row>
    <row r="2820" spans="1:4">
      <c r="A2820" s="2">
        <v>258.27999999999997</v>
      </c>
      <c r="B2820" s="2">
        <v>746.62810031321601</v>
      </c>
      <c r="C2820" s="119">
        <v>-157.86580000000001</v>
      </c>
      <c r="D2820" s="118"/>
    </row>
    <row r="2821" spans="1:4">
      <c r="A2821" s="2">
        <v>258.39</v>
      </c>
      <c r="B2821" s="2">
        <v>747.17968434711395</v>
      </c>
      <c r="C2821" s="119">
        <v>-171.62370000000001</v>
      </c>
      <c r="D2821" s="118"/>
    </row>
    <row r="2822" spans="1:4">
      <c r="A2822" s="2">
        <v>258.52</v>
      </c>
      <c r="B2822" s="2">
        <v>747.83913541783795</v>
      </c>
      <c r="C2822" s="119">
        <v>-166.9152</v>
      </c>
      <c r="D2822" s="118"/>
    </row>
    <row r="2823" spans="1:4">
      <c r="A2823" s="2">
        <v>258.63</v>
      </c>
      <c r="B2823" s="2">
        <v>748.40369369234099</v>
      </c>
      <c r="C2823" s="119">
        <v>-168.50790000000001</v>
      </c>
      <c r="D2823" s="118"/>
    </row>
    <row r="2824" spans="1:4">
      <c r="A2824" s="2">
        <v>258.74</v>
      </c>
      <c r="B2824" s="2">
        <v>748.97466507378397</v>
      </c>
      <c r="C2824" s="119">
        <v>-151.614</v>
      </c>
      <c r="D2824" s="118"/>
    </row>
    <row r="2825" spans="1:4">
      <c r="A2825" s="2">
        <v>258.85000000000002</v>
      </c>
      <c r="B2825" s="2">
        <v>749.55189093625904</v>
      </c>
      <c r="C2825" s="119">
        <v>-142.9083</v>
      </c>
      <c r="D2825" s="118"/>
    </row>
    <row r="2826" spans="1:4">
      <c r="A2826" s="2">
        <v>258.95999999999998</v>
      </c>
      <c r="B2826" s="2">
        <v>750.13571265386099</v>
      </c>
      <c r="C2826" s="119">
        <v>-149.1285</v>
      </c>
      <c r="D2826" s="118"/>
    </row>
    <row r="2827" spans="1:4">
      <c r="A2827" s="2">
        <v>259.05</v>
      </c>
      <c r="B2827" s="2">
        <v>750.618334385602</v>
      </c>
      <c r="C2827" s="119">
        <v>-150.02269999999999</v>
      </c>
      <c r="D2827" s="118"/>
    </row>
    <row r="2828" spans="1:4">
      <c r="A2828" s="2">
        <v>259.16000000000003</v>
      </c>
      <c r="B2828" s="2">
        <v>751.21461985606595</v>
      </c>
      <c r="C2828" s="119">
        <v>-154.8819</v>
      </c>
      <c r="D2828" s="118"/>
    </row>
    <row r="2829" spans="1:4">
      <c r="A2829" s="2">
        <v>259.27</v>
      </c>
      <c r="B2829" s="2">
        <v>751.81634544792803</v>
      </c>
      <c r="C2829" s="119">
        <v>-153.86590000000001</v>
      </c>
      <c r="D2829" s="118"/>
    </row>
    <row r="2830" spans="1:4">
      <c r="A2830" s="2">
        <v>259.38</v>
      </c>
      <c r="B2830" s="2">
        <v>752.41639518108695</v>
      </c>
      <c r="C2830" s="119">
        <v>-148.57640000000001</v>
      </c>
      <c r="D2830" s="118"/>
    </row>
    <row r="2831" spans="1:4">
      <c r="A2831" s="2">
        <v>259.49</v>
      </c>
      <c r="B2831" s="2">
        <v>753.01424926771494</v>
      </c>
      <c r="C2831" s="119">
        <v>-167.61070000000001</v>
      </c>
      <c r="D2831" s="118"/>
    </row>
    <row r="2832" spans="1:4">
      <c r="A2832" s="2">
        <v>259.60000000000002</v>
      </c>
      <c r="B2832" s="2">
        <v>753.60987877723903</v>
      </c>
      <c r="C2832" s="119">
        <v>-156.94470000000001</v>
      </c>
      <c r="D2832" s="118"/>
    </row>
    <row r="2833" spans="1:4">
      <c r="A2833" s="2">
        <v>259.70999999999998</v>
      </c>
      <c r="B2833" s="2">
        <v>754.203354779086</v>
      </c>
      <c r="C2833" s="119">
        <v>-155.6191</v>
      </c>
      <c r="D2833" s="118"/>
    </row>
    <row r="2834" spans="1:4">
      <c r="A2834" s="2">
        <v>259.82</v>
      </c>
      <c r="B2834" s="2">
        <v>754.79464834268504</v>
      </c>
      <c r="C2834" s="119">
        <v>-152.6636</v>
      </c>
      <c r="D2834" s="118"/>
    </row>
    <row r="2835" spans="1:4">
      <c r="A2835" s="2">
        <v>259.93</v>
      </c>
      <c r="B2835" s="2">
        <v>755.38403053746299</v>
      </c>
      <c r="C2835" s="119">
        <v>-158.036</v>
      </c>
      <c r="D2835" s="118"/>
    </row>
    <row r="2836" spans="1:4">
      <c r="A2836" s="2">
        <v>260.04000000000002</v>
      </c>
      <c r="B2836" s="2">
        <v>755.97137243284897</v>
      </c>
      <c r="C2836" s="119">
        <v>-151.79750000000001</v>
      </c>
      <c r="D2836" s="118"/>
    </row>
    <row r="2837" spans="1:4">
      <c r="A2837" s="2">
        <v>260.14999999999998</v>
      </c>
      <c r="B2837" s="2">
        <v>756.55694509826901</v>
      </c>
      <c r="C2837" s="119">
        <v>-153.76060000000001</v>
      </c>
      <c r="D2837" s="118"/>
    </row>
    <row r="2838" spans="1:4">
      <c r="A2838" s="2">
        <v>260.26</v>
      </c>
      <c r="B2838" s="2">
        <v>757.14061960315098</v>
      </c>
      <c r="C2838" s="119">
        <v>-149.83500000000001</v>
      </c>
      <c r="D2838" s="118"/>
    </row>
    <row r="2839" spans="1:4">
      <c r="A2839" s="2">
        <v>260.37</v>
      </c>
      <c r="B2839" s="2">
        <v>757.72266701692399</v>
      </c>
      <c r="C2839" s="119">
        <v>-164.9699</v>
      </c>
      <c r="D2839" s="118"/>
    </row>
    <row r="2840" spans="1:4">
      <c r="A2840" s="2">
        <v>260.48</v>
      </c>
      <c r="B2840" s="2">
        <v>758.30305840901406</v>
      </c>
      <c r="C2840" s="119">
        <v>-161.501</v>
      </c>
      <c r="D2840" s="118"/>
    </row>
    <row r="2841" spans="1:4">
      <c r="A2841" s="2">
        <v>260.58999999999997</v>
      </c>
      <c r="B2841" s="2">
        <v>758.88186484885102</v>
      </c>
      <c r="C2841" s="119">
        <v>-161.59399999999999</v>
      </c>
      <c r="D2841" s="118"/>
    </row>
    <row r="2842" spans="1:4">
      <c r="A2842" s="2">
        <v>260.7</v>
      </c>
      <c r="B2842" s="2">
        <v>759.45915740586099</v>
      </c>
      <c r="C2842" s="119">
        <v>-168.74770000000001</v>
      </c>
      <c r="D2842" s="118"/>
    </row>
    <row r="2843" spans="1:4">
      <c r="A2843" s="2">
        <v>260.81</v>
      </c>
      <c r="B2843" s="2">
        <v>760.03500714947199</v>
      </c>
      <c r="C2843" s="119">
        <v>-160.5866</v>
      </c>
      <c r="D2843" s="118"/>
    </row>
    <row r="2844" spans="1:4">
      <c r="A2844" s="2">
        <v>260.92</v>
      </c>
      <c r="B2844" s="2">
        <v>760.60958514911204</v>
      </c>
      <c r="C2844" s="119">
        <v>-146.5849</v>
      </c>
      <c r="D2844" s="118"/>
    </row>
    <row r="2845" spans="1:4">
      <c r="A2845" s="2">
        <v>261.02999999999997</v>
      </c>
      <c r="B2845" s="2">
        <v>761.18296247420903</v>
      </c>
      <c r="C2845" s="119">
        <v>-150.0651</v>
      </c>
      <c r="D2845" s="118"/>
    </row>
    <row r="2846" spans="1:4">
      <c r="A2846" s="2">
        <v>261.14</v>
      </c>
      <c r="B2846" s="2">
        <v>761.75511019419105</v>
      </c>
      <c r="C2846" s="119">
        <v>-155.4427</v>
      </c>
      <c r="D2846" s="118"/>
    </row>
    <row r="2847" spans="1:4">
      <c r="A2847" s="2">
        <v>261.24</v>
      </c>
      <c r="B2847" s="2">
        <v>762.27421661419703</v>
      </c>
      <c r="C2847" s="119">
        <v>-150.4308</v>
      </c>
      <c r="D2847" s="118"/>
    </row>
    <row r="2848" spans="1:4">
      <c r="A2848" s="2">
        <v>261.35000000000002</v>
      </c>
      <c r="B2848" s="2">
        <v>762.84436880150099</v>
      </c>
      <c r="C2848" s="119">
        <v>-154.4879</v>
      </c>
      <c r="D2848" s="118"/>
    </row>
    <row r="2849" spans="1:4">
      <c r="A2849" s="2">
        <v>261.45999999999998</v>
      </c>
      <c r="B2849" s="2">
        <v>763.41349813111697</v>
      </c>
      <c r="C2849" s="119">
        <v>-147.17850000000001</v>
      </c>
      <c r="D2849" s="118"/>
    </row>
    <row r="2850" spans="1:4">
      <c r="A2850" s="2">
        <v>261.57</v>
      </c>
      <c r="B2850" s="2">
        <v>763.98177567247001</v>
      </c>
      <c r="C2850" s="119">
        <v>-156.08930000000001</v>
      </c>
      <c r="D2850" s="118"/>
    </row>
    <row r="2851" spans="1:4">
      <c r="A2851" s="2">
        <v>261.68</v>
      </c>
      <c r="B2851" s="2">
        <v>764.54917249498999</v>
      </c>
      <c r="C2851" s="119">
        <v>-143.95679999999999</v>
      </c>
      <c r="D2851" s="118"/>
    </row>
    <row r="2852" spans="1:4">
      <c r="A2852" s="2">
        <v>261.79000000000002</v>
      </c>
      <c r="B2852" s="2">
        <v>765.11585966810401</v>
      </c>
      <c r="C2852" s="119">
        <v>-143.95740000000001</v>
      </c>
      <c r="D2852" s="118"/>
    </row>
    <row r="2853" spans="1:4">
      <c r="A2853" s="2">
        <v>261.89999999999998</v>
      </c>
      <c r="B2853" s="2">
        <v>765.68200826123996</v>
      </c>
      <c r="C2853" s="119">
        <v>-154.19560000000001</v>
      </c>
      <c r="D2853" s="118"/>
    </row>
    <row r="2854" spans="1:4">
      <c r="A2854" s="2">
        <v>262.01</v>
      </c>
      <c r="B2854" s="2">
        <v>766.24748934382501</v>
      </c>
      <c r="C2854" s="119">
        <v>-164.83189999999999</v>
      </c>
      <c r="D2854" s="118"/>
    </row>
    <row r="2855" spans="1:4">
      <c r="A2855" s="2">
        <v>262.12</v>
      </c>
      <c r="B2855" s="2">
        <v>766.81247398528706</v>
      </c>
      <c r="C2855" s="119">
        <v>-150.036</v>
      </c>
      <c r="D2855" s="118"/>
    </row>
    <row r="2856" spans="1:4">
      <c r="A2856" s="2">
        <v>262.23</v>
      </c>
      <c r="B2856" s="2">
        <v>767.37703325505504</v>
      </c>
      <c r="C2856" s="119">
        <v>-169.61060000000001</v>
      </c>
      <c r="D2856" s="118"/>
    </row>
    <row r="2857" spans="1:4">
      <c r="A2857" s="2">
        <v>262.33999999999997</v>
      </c>
      <c r="B2857" s="2">
        <v>767.94123822255494</v>
      </c>
      <c r="C2857" s="119">
        <v>-161.2116</v>
      </c>
      <c r="D2857" s="118"/>
    </row>
    <row r="2858" spans="1:4">
      <c r="A2858" s="2">
        <v>262.45</v>
      </c>
      <c r="B2858" s="2">
        <v>768.50515995721605</v>
      </c>
      <c r="C2858" s="119">
        <v>-157.08580000000001</v>
      </c>
      <c r="D2858" s="118"/>
    </row>
    <row r="2859" spans="1:4">
      <c r="A2859" s="2">
        <v>262.56</v>
      </c>
      <c r="B2859" s="2">
        <v>769.068969528465</v>
      </c>
      <c r="C2859" s="119">
        <v>-147.59229999999999</v>
      </c>
      <c r="D2859" s="118"/>
    </row>
    <row r="2860" spans="1:4">
      <c r="A2860" s="2">
        <v>262.67</v>
      </c>
      <c r="B2860" s="2">
        <v>769.63263800572997</v>
      </c>
      <c r="C2860" s="119">
        <v>-159.48689999999999</v>
      </c>
      <c r="D2860" s="118"/>
    </row>
    <row r="2861" spans="1:4">
      <c r="A2861" s="2">
        <v>262.77999999999997</v>
      </c>
      <c r="B2861" s="2">
        <v>770.19623645843899</v>
      </c>
      <c r="C2861" s="119">
        <v>-151.97489999999999</v>
      </c>
      <c r="D2861" s="118"/>
    </row>
    <row r="2862" spans="1:4">
      <c r="A2862" s="2">
        <v>262.91000000000003</v>
      </c>
      <c r="B2862" s="2">
        <v>770.86232995981504</v>
      </c>
      <c r="C2862" s="119">
        <v>-161.20599999999999</v>
      </c>
      <c r="D2862" s="118"/>
    </row>
    <row r="2863" spans="1:4">
      <c r="A2863" s="2">
        <v>263.02</v>
      </c>
      <c r="B2863" s="2">
        <v>771.42609504621703</v>
      </c>
      <c r="C2863" s="119">
        <v>-146.57249999999999</v>
      </c>
      <c r="D2863" s="118"/>
    </row>
    <row r="2864" spans="1:4">
      <c r="A2864" s="2">
        <v>263.13</v>
      </c>
      <c r="B2864" s="2">
        <v>771.99011623805904</v>
      </c>
      <c r="C2864" s="119">
        <v>-151.62690000000001</v>
      </c>
      <c r="D2864" s="118"/>
    </row>
    <row r="2865" spans="1:4">
      <c r="A2865" s="2">
        <v>263.24</v>
      </c>
      <c r="B2865" s="2">
        <v>772.55436460477097</v>
      </c>
      <c r="C2865" s="119">
        <v>-149.3032</v>
      </c>
      <c r="D2865" s="118"/>
    </row>
    <row r="2866" spans="1:4">
      <c r="A2866" s="2">
        <v>263.35000000000002</v>
      </c>
      <c r="B2866" s="2">
        <v>773.11901121578001</v>
      </c>
      <c r="C2866" s="119">
        <v>-156.61940000000001</v>
      </c>
      <c r="D2866" s="118"/>
    </row>
    <row r="2867" spans="1:4">
      <c r="A2867" s="2">
        <v>263.45</v>
      </c>
      <c r="B2867" s="2">
        <v>773.63263748868906</v>
      </c>
      <c r="C2867" s="119">
        <v>-155.5231</v>
      </c>
      <c r="D2867" s="118"/>
    </row>
    <row r="2868" spans="1:4">
      <c r="A2868" s="2">
        <v>263.56</v>
      </c>
      <c r="B2868" s="2">
        <v>774.19821446135302</v>
      </c>
      <c r="C2868" s="119">
        <v>-162.626</v>
      </c>
      <c r="D2868" s="118"/>
    </row>
    <row r="2869" spans="1:4">
      <c r="A2869" s="2">
        <v>263.67</v>
      </c>
      <c r="B2869" s="2">
        <v>774.76429642573999</v>
      </c>
      <c r="C2869" s="119">
        <v>-153.18559999999999</v>
      </c>
      <c r="D2869" s="118"/>
    </row>
    <row r="2870" spans="1:4">
      <c r="A2870" s="2">
        <v>263.77999999999997</v>
      </c>
      <c r="B2870" s="2">
        <v>775.33105445127705</v>
      </c>
      <c r="C2870" s="119">
        <v>-150.74260000000001</v>
      </c>
      <c r="D2870" s="118"/>
    </row>
    <row r="2871" spans="1:4">
      <c r="A2871" s="2">
        <v>263.89</v>
      </c>
      <c r="B2871" s="2">
        <v>775.89865960739303</v>
      </c>
      <c r="C2871" s="119">
        <v>-140.22659999999999</v>
      </c>
      <c r="D2871" s="118"/>
    </row>
    <row r="2872" spans="1:4">
      <c r="A2872" s="2">
        <v>264</v>
      </c>
      <c r="B2872" s="2">
        <v>776.46698296351497</v>
      </c>
      <c r="C2872" s="119">
        <v>-151.3878</v>
      </c>
      <c r="D2872" s="118"/>
    </row>
    <row r="2873" spans="1:4">
      <c r="A2873" s="2">
        <v>264.11</v>
      </c>
      <c r="B2873" s="2">
        <v>777.03619558907099</v>
      </c>
      <c r="C2873" s="119">
        <v>-157.2184</v>
      </c>
      <c r="D2873" s="118"/>
    </row>
    <row r="2874" spans="1:4">
      <c r="A2874" s="2">
        <v>264.22000000000003</v>
      </c>
      <c r="B2874" s="2">
        <v>777.60636855348901</v>
      </c>
      <c r="C2874" s="119">
        <v>-145.4016</v>
      </c>
      <c r="D2874" s="118"/>
    </row>
    <row r="2875" spans="1:4">
      <c r="A2875" s="2">
        <v>264.33</v>
      </c>
      <c r="B2875" s="2">
        <v>778.17757292619604</v>
      </c>
      <c r="C2875" s="119">
        <v>-144.3725</v>
      </c>
      <c r="D2875" s="118"/>
    </row>
    <row r="2876" spans="1:4">
      <c r="A2876" s="2">
        <v>264.44</v>
      </c>
      <c r="B2876" s="2">
        <v>778.74987977661999</v>
      </c>
      <c r="C2876" s="119">
        <v>-156.4127</v>
      </c>
      <c r="D2876" s="118"/>
    </row>
    <row r="2877" spans="1:4">
      <c r="A2877" s="2">
        <v>264.55</v>
      </c>
      <c r="B2877" s="2">
        <v>779.32346017419002</v>
      </c>
      <c r="C2877" s="119">
        <v>-147.80680000000001</v>
      </c>
      <c r="D2877" s="118"/>
    </row>
    <row r="2878" spans="1:4">
      <c r="A2878" s="2">
        <v>264.66000000000003</v>
      </c>
      <c r="B2878" s="2">
        <v>779.89828518833201</v>
      </c>
      <c r="C2878" s="119">
        <v>-145.51220000000001</v>
      </c>
      <c r="D2878" s="118"/>
    </row>
    <row r="2879" spans="1:4">
      <c r="A2879" s="2">
        <v>264.77</v>
      </c>
      <c r="B2879" s="2">
        <v>780.47442588847503</v>
      </c>
      <c r="C2879" s="119">
        <v>-157.60599999999999</v>
      </c>
      <c r="D2879" s="118"/>
    </row>
    <row r="2880" spans="1:4">
      <c r="A2880" s="2">
        <v>264.88</v>
      </c>
      <c r="B2880" s="2">
        <v>781.05205334404502</v>
      </c>
      <c r="C2880" s="119">
        <v>-145.1808</v>
      </c>
      <c r="D2880" s="118"/>
    </row>
    <row r="2881" spans="1:4">
      <c r="A2881" s="2">
        <v>264.99</v>
      </c>
      <c r="B2881" s="2">
        <v>781.63123862447196</v>
      </c>
      <c r="C2881" s="119">
        <v>-162.8449</v>
      </c>
      <c r="D2881" s="118"/>
    </row>
    <row r="2882" spans="1:4">
      <c r="A2882" s="2">
        <v>265.10000000000002</v>
      </c>
      <c r="B2882" s="2">
        <v>782.21185279918302</v>
      </c>
      <c r="C2882" s="119">
        <v>-136.55080000000001</v>
      </c>
      <c r="D2882" s="118"/>
    </row>
    <row r="2883" spans="1:4">
      <c r="A2883" s="2">
        <v>265.20999999999998</v>
      </c>
      <c r="B2883" s="2">
        <v>782.79426693760502</v>
      </c>
      <c r="C2883" s="119">
        <v>-155.56630000000001</v>
      </c>
      <c r="D2883" s="118"/>
    </row>
    <row r="2884" spans="1:4">
      <c r="A2884" s="2">
        <v>265.32</v>
      </c>
      <c r="B2884" s="2">
        <v>783.37835210916603</v>
      </c>
      <c r="C2884" s="119">
        <v>-157.57589999999999</v>
      </c>
      <c r="D2884" s="118"/>
    </row>
    <row r="2885" spans="1:4">
      <c r="A2885" s="2">
        <v>265.43</v>
      </c>
      <c r="B2885" s="2">
        <v>783.96427938329498</v>
      </c>
      <c r="C2885" s="119">
        <v>-146.577</v>
      </c>
      <c r="D2885" s="118"/>
    </row>
    <row r="2886" spans="1:4">
      <c r="A2886" s="2">
        <v>265.54000000000002</v>
      </c>
      <c r="B2886" s="2">
        <v>784.55211982941796</v>
      </c>
      <c r="C2886" s="119">
        <v>-148.89850000000001</v>
      </c>
      <c r="D2886" s="118"/>
    </row>
    <row r="2887" spans="1:4">
      <c r="A2887" s="2">
        <v>265.64999999999998</v>
      </c>
      <c r="B2887" s="2">
        <v>785.14194451696403</v>
      </c>
      <c r="C2887" s="119">
        <v>-155.30609999999999</v>
      </c>
      <c r="D2887" s="118"/>
    </row>
    <row r="2888" spans="1:4">
      <c r="A2888" s="2">
        <v>265.76</v>
      </c>
      <c r="B2888" s="2">
        <v>785.73372451536</v>
      </c>
      <c r="C2888" s="119">
        <v>-155.08580000000001</v>
      </c>
      <c r="D2888" s="118"/>
    </row>
    <row r="2889" spans="1:4">
      <c r="A2889" s="2">
        <v>265.87</v>
      </c>
      <c r="B2889" s="2">
        <v>786.32773089403395</v>
      </c>
      <c r="C2889" s="119">
        <v>-141.4744</v>
      </c>
      <c r="D2889" s="118"/>
    </row>
    <row r="2890" spans="1:4">
      <c r="A2890" s="2">
        <v>265.98</v>
      </c>
      <c r="B2890" s="2">
        <v>786.92393472241304</v>
      </c>
      <c r="C2890" s="119">
        <v>-153.67920000000001</v>
      </c>
      <c r="D2890" s="118"/>
    </row>
    <row r="2891" spans="1:4">
      <c r="A2891" s="2">
        <v>266.08999999999997</v>
      </c>
      <c r="B2891" s="2">
        <v>787.522407069927</v>
      </c>
      <c r="C2891" s="119">
        <v>-150.88679999999999</v>
      </c>
      <c r="D2891" s="118"/>
    </row>
    <row r="2892" spans="1:4">
      <c r="A2892" s="2">
        <v>266.2</v>
      </c>
      <c r="B2892" s="2">
        <v>788.12321900600205</v>
      </c>
      <c r="C2892" s="119">
        <v>-165.1508</v>
      </c>
      <c r="D2892" s="118"/>
    </row>
    <row r="2893" spans="1:4">
      <c r="A2893" s="2">
        <v>266.31</v>
      </c>
      <c r="B2893" s="2">
        <v>788.72644160006496</v>
      </c>
      <c r="C2893" s="119">
        <v>-148.43029999999999</v>
      </c>
      <c r="D2893" s="118"/>
    </row>
    <row r="2894" spans="1:4">
      <c r="A2894" s="2">
        <v>266.42</v>
      </c>
      <c r="B2894" s="2">
        <v>789.33224592154602</v>
      </c>
      <c r="C2894" s="119">
        <v>-149.10159999999999</v>
      </c>
      <c r="D2894" s="118"/>
    </row>
    <row r="2895" spans="1:4">
      <c r="A2895" s="2">
        <v>266.52999999999997</v>
      </c>
      <c r="B2895" s="2">
        <v>789.94060303987101</v>
      </c>
      <c r="C2895" s="119">
        <v>-156.98929999999999</v>
      </c>
      <c r="D2895" s="118"/>
    </row>
    <row r="2896" spans="1:4">
      <c r="A2896" s="2">
        <v>266.64</v>
      </c>
      <c r="B2896" s="2">
        <v>790.55158402446898</v>
      </c>
      <c r="C2896" s="119">
        <v>-160.78049999999999</v>
      </c>
      <c r="D2896" s="118"/>
    </row>
    <row r="2897" spans="1:4">
      <c r="A2897" s="2">
        <v>266.75</v>
      </c>
      <c r="B2897" s="2">
        <v>791.16535994476703</v>
      </c>
      <c r="C2897" s="119">
        <v>-162.0197</v>
      </c>
      <c r="D2897" s="118"/>
    </row>
    <row r="2898" spans="1:4">
      <c r="A2898" s="2">
        <v>266.86</v>
      </c>
      <c r="B2898" s="2">
        <v>791.78200187019195</v>
      </c>
      <c r="C2898" s="119">
        <v>-162.34360000000001</v>
      </c>
      <c r="D2898" s="118"/>
    </row>
    <row r="2899" spans="1:4">
      <c r="A2899" s="2">
        <v>266.97000000000003</v>
      </c>
      <c r="B2899" s="2">
        <v>792.40148087017303</v>
      </c>
      <c r="C2899" s="119">
        <v>-147.06909999999999</v>
      </c>
      <c r="D2899" s="118"/>
    </row>
    <row r="2900" spans="1:4">
      <c r="A2900" s="2">
        <v>267.08</v>
      </c>
      <c r="B2900" s="2">
        <v>793.02406801413804</v>
      </c>
      <c r="C2900" s="119">
        <v>-160.68389999999999</v>
      </c>
      <c r="D2900" s="118"/>
    </row>
    <row r="2901" spans="1:4">
      <c r="A2901" s="2">
        <v>267.19</v>
      </c>
      <c r="B2901" s="2">
        <v>793.64953437151303</v>
      </c>
      <c r="C2901" s="119">
        <v>-165.89599999999999</v>
      </c>
      <c r="D2901" s="118"/>
    </row>
    <row r="2902" spans="1:4">
      <c r="A2902" s="2">
        <v>267.3</v>
      </c>
      <c r="B2902" s="2">
        <v>794.278251011728</v>
      </c>
      <c r="C2902" s="119">
        <v>-153.92160000000001</v>
      </c>
      <c r="D2902" s="118"/>
    </row>
    <row r="2903" spans="1:4">
      <c r="A2903" s="2">
        <v>267.41000000000003</v>
      </c>
      <c r="B2903" s="2">
        <v>794.91018900420897</v>
      </c>
      <c r="C2903" s="119">
        <v>-154.90780000000001</v>
      </c>
      <c r="D2903" s="118"/>
    </row>
    <row r="2904" spans="1:4">
      <c r="A2904" s="2">
        <v>267.52</v>
      </c>
      <c r="B2904" s="2">
        <v>795.54541941838397</v>
      </c>
      <c r="C2904" s="119">
        <v>-159.88980000000001</v>
      </c>
      <c r="D2904" s="118"/>
    </row>
    <row r="2905" spans="1:4">
      <c r="A2905" s="2">
        <v>267.63</v>
      </c>
      <c r="B2905" s="2">
        <v>796.18401332368205</v>
      </c>
      <c r="C2905" s="119">
        <v>-149.0076</v>
      </c>
      <c r="D2905" s="118"/>
    </row>
    <row r="2906" spans="1:4">
      <c r="A2906" s="2">
        <v>267.74</v>
      </c>
      <c r="B2906" s="2">
        <v>796.82594178953002</v>
      </c>
      <c r="C2906" s="119">
        <v>-158.14169999999999</v>
      </c>
      <c r="D2906" s="118"/>
    </row>
    <row r="2907" spans="1:4">
      <c r="A2907" s="2">
        <v>267.85000000000002</v>
      </c>
      <c r="B2907" s="2">
        <v>797.47157588535504</v>
      </c>
      <c r="C2907" s="119">
        <v>-147.01519999999999</v>
      </c>
      <c r="D2907" s="118"/>
    </row>
    <row r="2908" spans="1:4">
      <c r="A2908" s="2">
        <v>267.95999999999998</v>
      </c>
      <c r="B2908" s="2">
        <v>798.12068668058498</v>
      </c>
      <c r="C2908" s="119">
        <v>-150.70349999999999</v>
      </c>
      <c r="D2908" s="118"/>
    </row>
    <row r="2909" spans="1:4">
      <c r="A2909" s="2">
        <v>268.07</v>
      </c>
      <c r="B2909" s="2">
        <v>798.77354524464897</v>
      </c>
      <c r="C2909" s="119">
        <v>-146.8057</v>
      </c>
      <c r="D2909" s="118"/>
    </row>
    <row r="2910" spans="1:4">
      <c r="A2910" s="2">
        <v>268.18</v>
      </c>
      <c r="B2910" s="2">
        <v>799.43012264697404</v>
      </c>
      <c r="C2910" s="119">
        <v>-168.47219999999999</v>
      </c>
      <c r="D2910" s="118"/>
    </row>
    <row r="2911" spans="1:4">
      <c r="A2911" s="2">
        <v>268.29000000000002</v>
      </c>
      <c r="B2911" s="2">
        <v>800.09058995698695</v>
      </c>
      <c r="C2911" s="119">
        <v>-159.87710000000001</v>
      </c>
      <c r="D2911" s="118"/>
    </row>
    <row r="2912" spans="1:4">
      <c r="A2912" s="2">
        <v>268.39999999999998</v>
      </c>
      <c r="B2912" s="2">
        <v>800.75491824411699</v>
      </c>
      <c r="C2912" s="119">
        <v>-148.52170000000001</v>
      </c>
      <c r="D2912" s="118"/>
    </row>
    <row r="2913" spans="1:4">
      <c r="A2913" s="2">
        <v>268.51</v>
      </c>
      <c r="B2913" s="2">
        <v>801.42327857779105</v>
      </c>
      <c r="C2913" s="119">
        <v>-150.26900000000001</v>
      </c>
      <c r="D2913" s="118"/>
    </row>
    <row r="2914" spans="1:4">
      <c r="A2914" s="2">
        <v>268.62</v>
      </c>
      <c r="B2914" s="2">
        <v>802.09574202743704</v>
      </c>
      <c r="C2914" s="119">
        <v>-136.72710000000001</v>
      </c>
      <c r="D2914" s="118"/>
    </row>
    <row r="2915" spans="1:4">
      <c r="A2915" s="2">
        <v>268.73</v>
      </c>
      <c r="B2915" s="2">
        <v>802.77227966248302</v>
      </c>
      <c r="C2915" s="119">
        <v>-144.08629999999999</v>
      </c>
      <c r="D2915" s="118"/>
    </row>
    <row r="2916" spans="1:4">
      <c r="A2916" s="2">
        <v>268.83999999999997</v>
      </c>
      <c r="B2916" s="2">
        <v>803.45316255235605</v>
      </c>
      <c r="C2916" s="119">
        <v>-166.90989999999999</v>
      </c>
      <c r="D2916" s="118"/>
    </row>
    <row r="2917" spans="1:4">
      <c r="A2917" s="2">
        <v>268.95</v>
      </c>
      <c r="B2917" s="2">
        <v>804.13826176648399</v>
      </c>
      <c r="C2917" s="119">
        <v>-147.4794</v>
      </c>
      <c r="D2917" s="118"/>
    </row>
    <row r="2918" spans="1:4">
      <c r="A2918" s="2">
        <v>269.06</v>
      </c>
      <c r="B2918" s="2">
        <v>804.82774837429497</v>
      </c>
      <c r="C2918" s="119">
        <v>-149.96289999999999</v>
      </c>
      <c r="D2918" s="118"/>
    </row>
    <row r="2919" spans="1:4">
      <c r="A2919" s="2">
        <v>269.17</v>
      </c>
      <c r="B2919" s="2">
        <v>805.52179344521699</v>
      </c>
      <c r="C2919" s="119">
        <v>-151.7183</v>
      </c>
      <c r="D2919" s="118"/>
    </row>
    <row r="2920" spans="1:4">
      <c r="A2920" s="2">
        <v>269.27999999999997</v>
      </c>
      <c r="B2920" s="2">
        <v>806.22026804867801</v>
      </c>
      <c r="C2920" s="119">
        <v>-153.59119999999999</v>
      </c>
      <c r="D2920" s="118"/>
    </row>
    <row r="2921" spans="1:4">
      <c r="A2921" s="2">
        <v>269.39</v>
      </c>
      <c r="B2921" s="2">
        <v>806.923443254105</v>
      </c>
      <c r="C2921" s="119">
        <v>-151.43109999999999</v>
      </c>
      <c r="D2921" s="118"/>
    </row>
    <row r="2922" spans="1:4">
      <c r="A2922" s="2">
        <v>269.5</v>
      </c>
      <c r="B2922" s="2">
        <v>807.63129013092498</v>
      </c>
      <c r="C2922" s="119">
        <v>-147.80860000000001</v>
      </c>
      <c r="D2922" s="118"/>
    </row>
    <row r="2923" spans="1:4">
      <c r="A2923" s="2">
        <v>269.61</v>
      </c>
      <c r="B2923" s="2">
        <v>808.34387974856804</v>
      </c>
      <c r="C2923" s="119">
        <v>-147.4648</v>
      </c>
      <c r="D2923" s="118"/>
    </row>
    <row r="2924" spans="1:4">
      <c r="A2924" s="2">
        <v>269.72000000000003</v>
      </c>
      <c r="B2924" s="2">
        <v>809.06138317646003</v>
      </c>
      <c r="C2924" s="119">
        <v>-127.0912</v>
      </c>
      <c r="D2924" s="118"/>
    </row>
    <row r="2925" spans="1:4">
      <c r="A2925" s="2">
        <v>269.83</v>
      </c>
      <c r="B2925" s="2">
        <v>809.78387148402896</v>
      </c>
      <c r="C2925" s="119">
        <v>-140.33539999999999</v>
      </c>
      <c r="D2925" s="118"/>
    </row>
    <row r="2926" spans="1:4">
      <c r="A2926" s="2">
        <v>269.94</v>
      </c>
      <c r="B2926" s="2">
        <v>810.51131574070405</v>
      </c>
      <c r="C2926" s="119">
        <v>-147.54509999999999</v>
      </c>
      <c r="D2926" s="118"/>
    </row>
    <row r="2927" spans="1:4">
      <c r="A2927" s="2">
        <v>270.05</v>
      </c>
      <c r="B2927" s="2">
        <v>811.24378701591104</v>
      </c>
      <c r="C2927" s="119">
        <v>-147.84289999999999</v>
      </c>
      <c r="D2927" s="118"/>
    </row>
    <row r="2928" spans="1:4">
      <c r="A2928" s="2">
        <v>270.16000000000003</v>
      </c>
      <c r="B2928" s="2">
        <v>811.98155637907803</v>
      </c>
      <c r="C2928" s="119">
        <v>-138.35419999999999</v>
      </c>
      <c r="D2928" s="118"/>
    </row>
    <row r="2929" spans="1:4">
      <c r="A2929" s="2">
        <v>270.27</v>
      </c>
      <c r="B2929" s="2">
        <v>812.72449489963401</v>
      </c>
      <c r="C2929" s="119">
        <v>-151.91120000000001</v>
      </c>
      <c r="D2929" s="118"/>
    </row>
    <row r="2930" spans="1:4">
      <c r="A2930" s="2">
        <v>270.38</v>
      </c>
      <c r="B2930" s="2">
        <v>813.47277364700597</v>
      </c>
      <c r="C2930" s="119">
        <v>-148.8038</v>
      </c>
      <c r="D2930" s="118"/>
    </row>
    <row r="2931" spans="1:4">
      <c r="A2931" s="2">
        <v>270.49</v>
      </c>
      <c r="B2931" s="2">
        <v>814.22646369062204</v>
      </c>
      <c r="C2931" s="119">
        <v>-158.90209999999999</v>
      </c>
      <c r="D2931" s="118"/>
    </row>
    <row r="2932" spans="1:4">
      <c r="A2932" s="2">
        <v>270.60000000000002</v>
      </c>
      <c r="B2932" s="2">
        <v>814.98563609990902</v>
      </c>
      <c r="C2932" s="119">
        <v>-161.18270000000001</v>
      </c>
      <c r="D2932" s="118"/>
    </row>
    <row r="2933" spans="1:4">
      <c r="A2933" s="2">
        <v>270.70999999999998</v>
      </c>
      <c r="B2933" s="2">
        <v>815.75046194429603</v>
      </c>
      <c r="C2933" s="119">
        <v>-155.2637</v>
      </c>
      <c r="D2933" s="118"/>
    </row>
    <row r="2934" spans="1:4">
      <c r="A2934" s="2">
        <v>270.82</v>
      </c>
      <c r="B2934" s="2">
        <v>816.52081229320902</v>
      </c>
      <c r="C2934" s="119">
        <v>-159.15530000000001</v>
      </c>
      <c r="D2934" s="118"/>
    </row>
    <row r="2935" spans="1:4">
      <c r="A2935" s="2">
        <v>270.93</v>
      </c>
      <c r="B2935" s="2">
        <v>817.296958216078</v>
      </c>
      <c r="C2935" s="119">
        <v>-160.9786</v>
      </c>
      <c r="D2935" s="118"/>
    </row>
    <row r="2936" spans="1:4">
      <c r="A2936" s="2">
        <v>271.04000000000002</v>
      </c>
      <c r="B2936" s="2">
        <v>818.07887078232898</v>
      </c>
      <c r="C2936" s="119">
        <v>-163.10659999999999</v>
      </c>
      <c r="D2936" s="118"/>
    </row>
    <row r="2937" spans="1:4">
      <c r="A2937" s="2">
        <v>271.13</v>
      </c>
      <c r="B2937" s="2">
        <v>818.72301830762103</v>
      </c>
      <c r="C2937" s="119">
        <v>-143.1902</v>
      </c>
      <c r="D2937" s="118"/>
    </row>
    <row r="2938" spans="1:4">
      <c r="A2938" s="2">
        <v>271.24</v>
      </c>
      <c r="B2938" s="2">
        <v>819.51571594053905</v>
      </c>
      <c r="C2938" s="119">
        <v>-135.19479999999999</v>
      </c>
      <c r="D2938" s="118"/>
    </row>
    <row r="2939" spans="1:4">
      <c r="A2939" s="2">
        <v>271.35000000000002</v>
      </c>
      <c r="B2939" s="2">
        <v>820.31448050340998</v>
      </c>
      <c r="C2939" s="119">
        <v>-154.4033</v>
      </c>
      <c r="D2939" s="118"/>
    </row>
    <row r="2940" spans="1:4">
      <c r="A2940" s="2">
        <v>271.45999999999998</v>
      </c>
      <c r="B2940" s="2">
        <v>821.11928306566006</v>
      </c>
      <c r="C2940" s="119">
        <v>-140.00559999999999</v>
      </c>
      <c r="D2940" s="118"/>
    </row>
    <row r="2941" spans="1:4">
      <c r="A2941" s="2">
        <v>271.57</v>
      </c>
      <c r="B2941" s="2">
        <v>821.93029469671603</v>
      </c>
      <c r="C2941" s="119">
        <v>-145.13900000000001</v>
      </c>
      <c r="D2941" s="118"/>
    </row>
    <row r="2942" spans="1:4">
      <c r="A2942" s="2">
        <v>271.7</v>
      </c>
      <c r="B2942" s="2">
        <v>822.89682557882304</v>
      </c>
      <c r="C2942" s="119">
        <v>-144.85329999999999</v>
      </c>
      <c r="D2942" s="118"/>
    </row>
    <row r="2943" spans="1:4">
      <c r="A2943" s="2">
        <v>271.81</v>
      </c>
      <c r="B2943" s="2">
        <v>823.72169459273005</v>
      </c>
      <c r="C2943" s="119">
        <v>-151.18289999999999</v>
      </c>
      <c r="D2943" s="118"/>
    </row>
    <row r="2944" spans="1:4">
      <c r="A2944" s="2">
        <v>271.92</v>
      </c>
      <c r="B2944" s="2">
        <v>824.55279880544003</v>
      </c>
      <c r="C2944" s="119">
        <v>-156.7843</v>
      </c>
      <c r="D2944" s="118"/>
    </row>
    <row r="2945" spans="1:4">
      <c r="A2945" s="2">
        <v>272.02999999999997</v>
      </c>
      <c r="B2945" s="2">
        <v>825.39050928638403</v>
      </c>
      <c r="C2945" s="119">
        <v>-155.30240000000001</v>
      </c>
      <c r="D2945" s="118"/>
    </row>
    <row r="2946" spans="1:4">
      <c r="A2946" s="2">
        <v>272.14</v>
      </c>
      <c r="B2946" s="2">
        <v>826.234897104987</v>
      </c>
      <c r="C2946" s="119">
        <v>-145.80279999999999</v>
      </c>
      <c r="D2946" s="118"/>
    </row>
    <row r="2947" spans="1:4">
      <c r="A2947" s="2">
        <v>272.25</v>
      </c>
      <c r="B2947" s="2">
        <v>827.08613333067797</v>
      </c>
      <c r="C2947" s="119">
        <v>-148.64420000000001</v>
      </c>
      <c r="D2947" s="118"/>
    </row>
    <row r="2948" spans="1:4">
      <c r="A2948" s="2">
        <v>272.36</v>
      </c>
      <c r="B2948" s="2">
        <v>827.94428903288497</v>
      </c>
      <c r="C2948" s="119">
        <v>-148.8312</v>
      </c>
      <c r="D2948" s="118"/>
    </row>
    <row r="2949" spans="1:4">
      <c r="A2949" s="2">
        <v>272.47000000000003</v>
      </c>
      <c r="B2949" s="2">
        <v>828.80933528103606</v>
      </c>
      <c r="C2949" s="119">
        <v>-145.06030000000001</v>
      </c>
      <c r="D2949" s="118"/>
    </row>
    <row r="2950" spans="1:4">
      <c r="A2950" s="2">
        <v>272.58</v>
      </c>
      <c r="B2950" s="2">
        <v>829.68134314455699</v>
      </c>
      <c r="C2950" s="119">
        <v>-143.6936</v>
      </c>
      <c r="D2950" s="118"/>
    </row>
    <row r="2951" spans="1:4">
      <c r="A2951" s="2">
        <v>272.69</v>
      </c>
      <c r="B2951" s="2">
        <v>830.56038369287796</v>
      </c>
      <c r="C2951" s="119">
        <v>-149.93340000000001</v>
      </c>
      <c r="D2951" s="118"/>
    </row>
    <row r="2952" spans="1:4">
      <c r="A2952" s="2">
        <v>272.8</v>
      </c>
      <c r="B2952" s="2">
        <v>831.44652799542496</v>
      </c>
      <c r="C2952" s="119">
        <v>-145.45349999999999</v>
      </c>
      <c r="D2952" s="118"/>
    </row>
    <row r="2953" spans="1:4">
      <c r="A2953" s="2">
        <v>272.91000000000003</v>
      </c>
      <c r="B2953" s="2">
        <v>832.33974712162603</v>
      </c>
      <c r="C2953" s="119">
        <v>-151.57259999999999</v>
      </c>
      <c r="D2953" s="118"/>
    </row>
    <row r="2954" spans="1:4">
      <c r="A2954" s="2">
        <v>273.02</v>
      </c>
      <c r="B2954" s="2">
        <v>833.24031214090996</v>
      </c>
      <c r="C2954" s="119">
        <v>-155.1155</v>
      </c>
      <c r="D2954" s="118"/>
    </row>
    <row r="2955" spans="1:4">
      <c r="A2955" s="2">
        <v>273.13</v>
      </c>
      <c r="B2955" s="2">
        <v>834.14809412270404</v>
      </c>
      <c r="C2955" s="119">
        <v>-128.60409999999999</v>
      </c>
      <c r="D2955" s="118"/>
    </row>
    <row r="2956" spans="1:4">
      <c r="A2956" s="2">
        <v>273.24</v>
      </c>
      <c r="B2956" s="2">
        <v>835.06336413643498</v>
      </c>
      <c r="C2956" s="119">
        <v>-144.077</v>
      </c>
      <c r="D2956" s="118"/>
    </row>
    <row r="2957" spans="1:4">
      <c r="A2957" s="2">
        <v>273.35000000000002</v>
      </c>
      <c r="B2957" s="2">
        <v>835.98609325153097</v>
      </c>
      <c r="C2957" s="119">
        <v>-158.70310000000001</v>
      </c>
      <c r="D2957" s="118"/>
    </row>
    <row r="2958" spans="1:4">
      <c r="A2958" s="2">
        <v>273.45999999999998</v>
      </c>
      <c r="B2958" s="2">
        <v>836.91635253742197</v>
      </c>
      <c r="C2958" s="119">
        <v>-164.1079</v>
      </c>
      <c r="D2958" s="118"/>
    </row>
    <row r="2959" spans="1:4">
      <c r="A2959" s="2">
        <v>273.57</v>
      </c>
      <c r="B2959" s="2">
        <v>837.85421306353305</v>
      </c>
      <c r="C2959" s="119">
        <v>-170.0624</v>
      </c>
      <c r="D2959" s="118"/>
    </row>
    <row r="2960" spans="1:4">
      <c r="A2960" s="2">
        <v>273.68</v>
      </c>
      <c r="B2960" s="2">
        <v>838.79974589929202</v>
      </c>
      <c r="C2960" s="119">
        <v>-146.2998</v>
      </c>
      <c r="D2960" s="118"/>
    </row>
    <row r="2961" spans="1:4">
      <c r="A2961" s="2">
        <v>273.89999999999998</v>
      </c>
      <c r="B2961" s="2">
        <v>840.71451277746905</v>
      </c>
      <c r="C2961" s="119">
        <v>-166.87430000000001</v>
      </c>
      <c r="D2961" s="118"/>
    </row>
    <row r="2962" spans="1:4">
      <c r="A2962" s="2">
        <v>274.01</v>
      </c>
      <c r="B2962" s="2">
        <v>841.68368895874096</v>
      </c>
      <c r="C2962" s="119">
        <v>-146.75200000000001</v>
      </c>
      <c r="D2962" s="118"/>
    </row>
    <row r="2963" spans="1:4">
      <c r="A2963" s="2">
        <v>274.12</v>
      </c>
      <c r="B2963" s="2">
        <v>842.66092172737297</v>
      </c>
      <c r="C2963" s="119">
        <v>-155.72219999999999</v>
      </c>
      <c r="D2963" s="118"/>
    </row>
    <row r="2964" spans="1:4">
      <c r="A2964" s="2">
        <v>274.23</v>
      </c>
      <c r="B2964" s="2">
        <v>843.64628215279299</v>
      </c>
      <c r="C2964" s="119">
        <v>-161.6671</v>
      </c>
      <c r="D2964" s="118"/>
    </row>
    <row r="2965" spans="1:4">
      <c r="A2965" s="2">
        <v>274.33999999999997</v>
      </c>
      <c r="B2965" s="2">
        <v>844.63994130442802</v>
      </c>
      <c r="C2965" s="119">
        <v>-165.68039999999999</v>
      </c>
      <c r="D2965" s="118"/>
    </row>
    <row r="2966" spans="1:4">
      <c r="A2966" s="2">
        <v>274.45</v>
      </c>
      <c r="B2966" s="2">
        <v>845.64177025170602</v>
      </c>
      <c r="C2966" s="119">
        <v>-138.88740000000001</v>
      </c>
      <c r="D2966" s="118"/>
    </row>
    <row r="2967" spans="1:4">
      <c r="A2967" s="2">
        <v>274.56</v>
      </c>
      <c r="B2967" s="2">
        <v>846.65194006405397</v>
      </c>
      <c r="C2967" s="119">
        <v>-159.39949999999999</v>
      </c>
      <c r="D2967" s="118"/>
    </row>
    <row r="2968" spans="1:4">
      <c r="A2968" s="2">
        <v>274.67</v>
      </c>
      <c r="B2968" s="2">
        <v>847.67062181090205</v>
      </c>
      <c r="C2968" s="119">
        <v>-136.53960000000001</v>
      </c>
      <c r="D2968" s="118"/>
    </row>
    <row r="2969" spans="1:4">
      <c r="A2969" s="2">
        <v>274.77999999999997</v>
      </c>
      <c r="B2969" s="2">
        <v>848.697786561675</v>
      </c>
      <c r="C2969" s="119">
        <v>-132.9393</v>
      </c>
      <c r="D2969" s="118"/>
    </row>
    <row r="2970" spans="1:4">
      <c r="A2970" s="2">
        <v>274.89</v>
      </c>
      <c r="B2970" s="2">
        <v>849.73350538580303</v>
      </c>
      <c r="C2970" s="119">
        <v>-147.4126</v>
      </c>
      <c r="D2970" s="118"/>
    </row>
    <row r="2971" spans="1:4">
      <c r="A2971" s="2">
        <v>275</v>
      </c>
      <c r="B2971" s="2">
        <v>850.77794935271197</v>
      </c>
      <c r="C2971" s="119">
        <v>-145.4529</v>
      </c>
      <c r="D2971" s="118"/>
    </row>
    <row r="2972" spans="1:4">
      <c r="A2972" s="2">
        <v>275.11</v>
      </c>
      <c r="B2972" s="2">
        <v>851.83108953183103</v>
      </c>
      <c r="C2972" s="119">
        <v>-157.0102</v>
      </c>
      <c r="D2972" s="118"/>
    </row>
    <row r="2973" spans="1:4">
      <c r="A2973" s="2">
        <v>275.22000000000003</v>
      </c>
      <c r="B2973" s="2">
        <v>852.89319699258704</v>
      </c>
      <c r="C2973" s="119">
        <v>-150.62469999999999</v>
      </c>
      <c r="D2973" s="118"/>
    </row>
    <row r="2974" spans="1:4">
      <c r="A2974" s="2">
        <v>275.33</v>
      </c>
      <c r="B2974" s="2">
        <v>853.96414280440797</v>
      </c>
      <c r="C2974" s="119">
        <v>-151.0119</v>
      </c>
      <c r="D2974" s="118"/>
    </row>
    <row r="2975" spans="1:4">
      <c r="A2975" s="2">
        <v>275.44</v>
      </c>
      <c r="B2975" s="2">
        <v>855.04409803672195</v>
      </c>
      <c r="C2975" s="119">
        <v>-165.08580000000001</v>
      </c>
      <c r="D2975" s="118"/>
    </row>
    <row r="2976" spans="1:4">
      <c r="A2976" s="2">
        <v>275.55</v>
      </c>
      <c r="B2976" s="2">
        <v>856.13313375895598</v>
      </c>
      <c r="C2976" s="119">
        <v>-154.24950000000001</v>
      </c>
      <c r="D2976" s="118"/>
    </row>
    <row r="2977" spans="1:4">
      <c r="A2977" s="2">
        <v>275.66000000000003</v>
      </c>
      <c r="B2977" s="2">
        <v>857.23132104054002</v>
      </c>
      <c r="C2977" s="119">
        <v>-147.1892</v>
      </c>
      <c r="D2977" s="118"/>
    </row>
    <row r="2978" spans="1:4">
      <c r="A2978" s="2">
        <v>275.77</v>
      </c>
      <c r="B2978" s="2">
        <v>858.33873095089905</v>
      </c>
      <c r="C2978" s="119">
        <v>-139.8656</v>
      </c>
      <c r="D2978" s="118"/>
    </row>
    <row r="2979" spans="1:4">
      <c r="A2979" s="2">
        <v>275.88</v>
      </c>
      <c r="B2979" s="2">
        <v>859.45553455946094</v>
      </c>
      <c r="C2979" s="119">
        <v>-145.84309999999999</v>
      </c>
      <c r="D2979" s="118"/>
    </row>
    <row r="2980" spans="1:4">
      <c r="A2980" s="2">
        <v>275.99</v>
      </c>
      <c r="B2980" s="2">
        <v>860.58160293565595</v>
      </c>
      <c r="C2980" s="119">
        <v>-146.79220000000001</v>
      </c>
      <c r="D2980" s="118"/>
    </row>
    <row r="2981" spans="1:4">
      <c r="A2981" s="2">
        <v>276.10000000000002</v>
      </c>
      <c r="B2981" s="2">
        <v>861.71730714890896</v>
      </c>
      <c r="C2981" s="119">
        <v>-150.38229999999999</v>
      </c>
      <c r="D2981" s="118"/>
    </row>
    <row r="2982" spans="1:4">
      <c r="A2982" s="2">
        <v>276.20999999999998</v>
      </c>
      <c r="B2982" s="2">
        <v>862.86251826864998</v>
      </c>
      <c r="C2982" s="119">
        <v>-154.8888</v>
      </c>
      <c r="D2982" s="118"/>
    </row>
    <row r="2983" spans="1:4">
      <c r="A2983" s="2">
        <v>276.32</v>
      </c>
      <c r="B2983" s="2">
        <v>864.017407364306</v>
      </c>
      <c r="C2983" s="119">
        <v>-165.14240000000001</v>
      </c>
      <c r="D2983" s="118"/>
    </row>
    <row r="2984" spans="1:4">
      <c r="A2984" s="2">
        <v>276.43</v>
      </c>
      <c r="B2984" s="2">
        <v>865.18194550530404</v>
      </c>
      <c r="C2984" s="119">
        <v>-147.27979999999999</v>
      </c>
      <c r="D2984" s="118"/>
    </row>
    <row r="2985" spans="1:4">
      <c r="A2985" s="2">
        <v>276.54000000000002</v>
      </c>
      <c r="B2985" s="2">
        <v>866.35640376107301</v>
      </c>
      <c r="C2985" s="119">
        <v>-152.72810000000001</v>
      </c>
      <c r="D2985" s="118"/>
    </row>
    <row r="2986" spans="1:4">
      <c r="A2986" s="2">
        <v>276.64999999999998</v>
      </c>
      <c r="B2986" s="2">
        <v>867.54065320103996</v>
      </c>
      <c r="C2986" s="119">
        <v>-140.72630000000001</v>
      </c>
      <c r="D2986" s="118"/>
    </row>
    <row r="2987" spans="1:4">
      <c r="A2987" s="2">
        <v>276.76</v>
      </c>
      <c r="B2987" s="2">
        <v>868.73496489463298</v>
      </c>
      <c r="C2987" s="119">
        <v>-143.06440000000001</v>
      </c>
      <c r="D2987" s="118"/>
    </row>
    <row r="2988" spans="1:4">
      <c r="A2988" s="2">
        <v>276.87</v>
      </c>
      <c r="B2988" s="2">
        <v>869.93920991127902</v>
      </c>
      <c r="C2988" s="119">
        <v>-142.01589999999999</v>
      </c>
      <c r="D2988" s="118"/>
    </row>
    <row r="2989" spans="1:4">
      <c r="A2989" s="2">
        <v>276.98</v>
      </c>
      <c r="B2989" s="2">
        <v>871.15365932040697</v>
      </c>
      <c r="C2989" s="119">
        <v>-135.1737</v>
      </c>
      <c r="D2989" s="118"/>
    </row>
    <row r="2990" spans="1:4">
      <c r="A2990" s="2">
        <v>277.08999999999997</v>
      </c>
      <c r="B2990" s="2">
        <v>872.37838419144396</v>
      </c>
      <c r="C2990" s="119">
        <v>-138.286</v>
      </c>
      <c r="D2990" s="118"/>
    </row>
    <row r="2991" spans="1:4">
      <c r="A2991" s="2">
        <v>277.20999999999998</v>
      </c>
      <c r="B2991" s="2">
        <v>873.72614005530295</v>
      </c>
      <c r="C2991" s="119">
        <v>-143.9665</v>
      </c>
      <c r="D2991" s="118"/>
    </row>
    <row r="2992" spans="1:4">
      <c r="A2992" s="2">
        <v>277.32</v>
      </c>
      <c r="B2992" s="2">
        <v>874.97244348643096</v>
      </c>
      <c r="C2992" s="119">
        <v>-157.56649999999999</v>
      </c>
      <c r="D2992" s="118"/>
    </row>
    <row r="2993" spans="1:4">
      <c r="A2993" s="2">
        <v>277.43</v>
      </c>
      <c r="B2993" s="2">
        <v>876.22914782997498</v>
      </c>
      <c r="C2993" s="119">
        <v>-158.5763</v>
      </c>
      <c r="D2993" s="118"/>
    </row>
    <row r="2994" spans="1:4">
      <c r="A2994" s="2">
        <v>277.54000000000002</v>
      </c>
      <c r="B2994" s="2">
        <v>877.49651666455202</v>
      </c>
      <c r="C2994" s="119">
        <v>-162.8663</v>
      </c>
      <c r="D2994" s="118"/>
    </row>
    <row r="2995" spans="1:4">
      <c r="A2995" s="2">
        <v>277.64999999999998</v>
      </c>
      <c r="B2995" s="2">
        <v>878.77442141715301</v>
      </c>
      <c r="C2995" s="119">
        <v>-157.71360000000001</v>
      </c>
      <c r="D2995" s="118"/>
    </row>
    <row r="2996" spans="1:4">
      <c r="A2996" s="2">
        <v>277.75</v>
      </c>
      <c r="B2996" s="2">
        <v>879.94549800571201</v>
      </c>
      <c r="C2996" s="119">
        <v>-164.76669999999999</v>
      </c>
      <c r="D2996" s="118"/>
    </row>
    <row r="2997" spans="1:4">
      <c r="A2997" s="2">
        <v>277.86</v>
      </c>
      <c r="B2997" s="2">
        <v>881.24394105408999</v>
      </c>
      <c r="C2997" s="119">
        <v>-153.6926</v>
      </c>
      <c r="D2997" s="118"/>
    </row>
    <row r="2998" spans="1:4">
      <c r="A2998" s="2">
        <v>277.97000000000003</v>
      </c>
      <c r="B2998" s="2">
        <v>882.55199285956598</v>
      </c>
      <c r="C2998" s="119">
        <v>-163.45259999999999</v>
      </c>
      <c r="D2998" s="118"/>
    </row>
    <row r="2999" spans="1:4">
      <c r="A2999" s="2">
        <v>278.08</v>
      </c>
      <c r="B2999" s="2">
        <v>883.86524858309997</v>
      </c>
      <c r="C2999" s="119">
        <v>-142.45820000000001</v>
      </c>
      <c r="D2999" s="118"/>
    </row>
    <row r="3000" spans="1:4">
      <c r="A3000" s="2">
        <v>278.19</v>
      </c>
      <c r="B3000" s="2">
        <v>885.18368382481799</v>
      </c>
      <c r="C3000" s="119">
        <v>-150.0881</v>
      </c>
      <c r="D3000" s="118"/>
    </row>
    <row r="3001" spans="1:4">
      <c r="A3001" s="2">
        <v>278.3</v>
      </c>
      <c r="B3001" s="2">
        <v>886.50708624827701</v>
      </c>
      <c r="C3001" s="119">
        <v>-158.59979999999999</v>
      </c>
      <c r="D3001" s="118"/>
    </row>
    <row r="3002" spans="1:4">
      <c r="A3002" s="2">
        <v>278.41000000000003</v>
      </c>
      <c r="B3002" s="2">
        <v>887.83544351703699</v>
      </c>
      <c r="C3002" s="119">
        <v>-165.45750000000001</v>
      </c>
      <c r="D3002" s="118"/>
    </row>
    <row r="3003" spans="1:4">
      <c r="A3003" s="2">
        <v>278.52</v>
      </c>
      <c r="B3003" s="2">
        <v>889.16894329465697</v>
      </c>
      <c r="C3003" s="119">
        <v>-162.27119999999999</v>
      </c>
      <c r="D3003" s="118"/>
    </row>
    <row r="3004" spans="1:4">
      <c r="A3004" s="2">
        <v>278.63</v>
      </c>
      <c r="B3004" s="2">
        <v>890.50737324469503</v>
      </c>
      <c r="C3004" s="119">
        <v>-157.93530000000001</v>
      </c>
      <c r="D3004" s="118"/>
    </row>
    <row r="3005" spans="1:4">
      <c r="A3005" s="2">
        <v>278.74</v>
      </c>
      <c r="B3005" s="2">
        <v>891.85082103071102</v>
      </c>
      <c r="C3005" s="119">
        <v>-152.65129999999999</v>
      </c>
      <c r="D3005" s="118"/>
    </row>
    <row r="3006" spans="1:4">
      <c r="A3006" s="2">
        <v>278.85000000000002</v>
      </c>
      <c r="B3006" s="2">
        <v>893.19937431626397</v>
      </c>
      <c r="C3006" s="119">
        <v>-142.94540000000001</v>
      </c>
    </row>
    <row r="3007" spans="1:4">
      <c r="A3007" s="2">
        <v>278.95999999999998</v>
      </c>
      <c r="B3007" s="2">
        <v>894.55282076491198</v>
      </c>
      <c r="C3007" s="119">
        <v>-146.4641</v>
      </c>
    </row>
    <row r="3008" spans="1:4">
      <c r="A3008" s="2">
        <v>279.07</v>
      </c>
      <c r="B3008" s="2">
        <v>895.91134804021397</v>
      </c>
      <c r="C3008" s="119">
        <v>-153.10810000000001</v>
      </c>
    </row>
    <row r="3009" spans="1:3">
      <c r="A3009" s="2">
        <v>279.18</v>
      </c>
      <c r="B3009" s="2">
        <v>897.27494380573</v>
      </c>
      <c r="C3009" s="119">
        <v>-157.80500000000001</v>
      </c>
    </row>
    <row r="3010" spans="1:3">
      <c r="A3010" s="2">
        <v>279.29000000000002</v>
      </c>
      <c r="B3010" s="2">
        <v>898.64349572501703</v>
      </c>
      <c r="C3010" s="119">
        <v>-163.37569999999999</v>
      </c>
    </row>
    <row r="3011" spans="1:3">
      <c r="A3011" s="2">
        <v>279.39999999999998</v>
      </c>
      <c r="B3011" s="2">
        <v>900.01709146163603</v>
      </c>
      <c r="C3011" s="119">
        <v>-150.52070000000001</v>
      </c>
    </row>
    <row r="3012" spans="1:3">
      <c r="A3012" s="2">
        <v>279.51</v>
      </c>
      <c r="B3012" s="2">
        <v>901.39571867914401</v>
      </c>
      <c r="C3012" s="119">
        <v>-142.51900000000001</v>
      </c>
    </row>
    <row r="3013" spans="1:3">
      <c r="A3013" s="2">
        <v>279.62</v>
      </c>
      <c r="B3013" s="2">
        <v>902.77926504110201</v>
      </c>
      <c r="C3013" s="119">
        <v>-144.20419999999999</v>
      </c>
    </row>
    <row r="3014" spans="1:3">
      <c r="A3014" s="2">
        <v>279.73</v>
      </c>
      <c r="B3014" s="2">
        <v>904.16791821106699</v>
      </c>
      <c r="C3014" s="119">
        <v>-151.20760000000001</v>
      </c>
    </row>
    <row r="3015" spans="1:3">
      <c r="A3015" s="2">
        <v>279.83999999999997</v>
      </c>
      <c r="B3015" s="2">
        <v>905.56156585259896</v>
      </c>
      <c r="C3015" s="119">
        <v>-155.88640000000001</v>
      </c>
    </row>
    <row r="3016" spans="1:3">
      <c r="A3016" s="2">
        <v>279.95</v>
      </c>
      <c r="B3016" s="2">
        <v>906.96019562925596</v>
      </c>
      <c r="C3016" s="119">
        <v>-148.7921</v>
      </c>
    </row>
    <row r="3017" spans="1:3">
      <c r="A3017" s="2">
        <v>280.06</v>
      </c>
      <c r="B3017" s="2">
        <v>908.36379520459798</v>
      </c>
      <c r="C3017" s="119">
        <v>-157.98840000000001</v>
      </c>
    </row>
    <row r="3018" spans="1:3">
      <c r="A3018" s="2">
        <v>280.17</v>
      </c>
      <c r="B3018" s="2">
        <v>909.77245224218302</v>
      </c>
      <c r="C3018" s="119">
        <v>-153.55459999999999</v>
      </c>
    </row>
    <row r="3019" spans="1:3">
      <c r="A3019" s="2">
        <v>280.27999999999997</v>
      </c>
      <c r="B3019" s="2">
        <v>911.18615440557005</v>
      </c>
      <c r="C3019" s="119">
        <v>-142.62370000000001</v>
      </c>
    </row>
    <row r="3020" spans="1:3">
      <c r="A3020" s="2">
        <v>280.39</v>
      </c>
      <c r="B3020" s="2">
        <v>912.60488935831802</v>
      </c>
      <c r="C3020" s="119">
        <v>-166.79089999999999</v>
      </c>
    </row>
    <row r="3021" spans="1:3">
      <c r="A3021" s="2">
        <v>280.5</v>
      </c>
      <c r="B3021" s="2">
        <v>914.02854476398704</v>
      </c>
      <c r="C3021" s="119">
        <v>-151.37979999999999</v>
      </c>
    </row>
    <row r="3022" spans="1:3">
      <c r="A3022" s="2">
        <v>280.61</v>
      </c>
      <c r="B3022" s="2">
        <v>915.45720828613503</v>
      </c>
      <c r="C3022" s="119">
        <v>-157.65780000000001</v>
      </c>
    </row>
    <row r="3023" spans="1:3">
      <c r="A3023" s="2">
        <v>280.72000000000003</v>
      </c>
      <c r="B3023" s="2">
        <v>916.89096758832</v>
      </c>
      <c r="C3023" s="119">
        <v>-163.68430000000001</v>
      </c>
    </row>
    <row r="3024" spans="1:3">
      <c r="A3024" s="2">
        <v>280.83</v>
      </c>
      <c r="B3024" s="2">
        <v>918.32961033410197</v>
      </c>
      <c r="C3024" s="119">
        <v>-154.62819999999999</v>
      </c>
    </row>
    <row r="3025" spans="1:3">
      <c r="A3025" s="2">
        <v>280.94</v>
      </c>
      <c r="B3025" s="2">
        <v>919.77342418703995</v>
      </c>
      <c r="C3025" s="119">
        <v>-142.6319</v>
      </c>
    </row>
    <row r="3026" spans="1:3">
      <c r="A3026" s="2">
        <v>281.05</v>
      </c>
      <c r="B3026" s="2">
        <v>921.22209681069296</v>
      </c>
      <c r="C3026" s="119">
        <v>-156.28440000000001</v>
      </c>
    </row>
    <row r="3027" spans="1:3">
      <c r="A3027" s="2">
        <v>281.16000000000003</v>
      </c>
      <c r="B3027" s="2">
        <v>922.675815868619</v>
      </c>
      <c r="C3027" s="119">
        <v>-147.7012</v>
      </c>
    </row>
    <row r="3028" spans="1:3">
      <c r="A3028" s="2">
        <v>281.27</v>
      </c>
      <c r="B3028" s="2">
        <v>924.13456902437702</v>
      </c>
      <c r="C3028" s="119">
        <v>-155.29480000000001</v>
      </c>
    </row>
    <row r="3029" spans="1:3">
      <c r="A3029" s="2">
        <v>281.38</v>
      </c>
      <c r="B3029" s="2">
        <v>925.59834394152699</v>
      </c>
      <c r="C3029" s="119">
        <v>-157.13319999999999</v>
      </c>
    </row>
    <row r="3030" spans="1:3">
      <c r="A3030" s="2">
        <v>281.49</v>
      </c>
      <c r="B3030" s="2">
        <v>927.06712828362697</v>
      </c>
      <c r="C3030" s="119">
        <v>-161.42939999999999</v>
      </c>
    </row>
    <row r="3031" spans="1:3">
      <c r="A3031" s="2">
        <v>281.60000000000002</v>
      </c>
      <c r="B3031" s="2">
        <v>928.54090971423602</v>
      </c>
      <c r="C3031" s="119">
        <v>-149.74379999999999</v>
      </c>
    </row>
    <row r="3032" spans="1:3">
      <c r="A3032" s="2">
        <v>281.70999999999998</v>
      </c>
      <c r="B3032" s="2">
        <v>930.01967589691299</v>
      </c>
      <c r="C3032" s="119">
        <v>-141.9682</v>
      </c>
    </row>
    <row r="3033" spans="1:3">
      <c r="A3033" s="2">
        <v>281.82</v>
      </c>
      <c r="B3033" s="2">
        <v>931.50351449521702</v>
      </c>
      <c r="C3033" s="119">
        <v>-152.7587</v>
      </c>
    </row>
    <row r="3034" spans="1:3">
      <c r="A3034" s="2">
        <v>281.93</v>
      </c>
      <c r="B3034" s="2">
        <v>932.99231317270699</v>
      </c>
      <c r="C3034" s="119">
        <v>-158.02289999999999</v>
      </c>
    </row>
    <row r="3035" spans="1:3">
      <c r="A3035" s="2">
        <v>282.04000000000002</v>
      </c>
      <c r="B3035" s="2">
        <v>934.48615959294204</v>
      </c>
      <c r="C3035" s="119">
        <v>-137.05609999999999</v>
      </c>
    </row>
    <row r="3036" spans="1:3">
      <c r="A3036" s="2">
        <v>282.14999999999998</v>
      </c>
      <c r="B3036" s="2">
        <v>935.98504141948001</v>
      </c>
      <c r="C3036" s="119">
        <v>-147.62360000000001</v>
      </c>
    </row>
    <row r="3037" spans="1:3">
      <c r="A3037" s="2">
        <v>282.26</v>
      </c>
      <c r="B3037" s="2">
        <v>937.48884631588101</v>
      </c>
      <c r="C3037" s="119">
        <v>-138.6207</v>
      </c>
    </row>
    <row r="3038" spans="1:3">
      <c r="A3038" s="2">
        <v>282.37</v>
      </c>
      <c r="B3038" s="2">
        <v>938.99776194570404</v>
      </c>
      <c r="C3038" s="119">
        <v>-140.3895</v>
      </c>
    </row>
    <row r="3039" spans="1:3">
      <c r="A3039" s="2">
        <v>282.48</v>
      </c>
      <c r="B3039" s="2">
        <v>940.51167597250696</v>
      </c>
      <c r="C3039" s="119">
        <v>-150.40350000000001</v>
      </c>
    </row>
    <row r="3040" spans="1:3">
      <c r="A3040" s="2">
        <v>282.58999999999997</v>
      </c>
      <c r="B3040" s="2">
        <v>942.03057605984895</v>
      </c>
      <c r="C3040" s="119">
        <v>-150.2474</v>
      </c>
    </row>
    <row r="3041" spans="1:3">
      <c r="A3041" s="2">
        <v>282.7</v>
      </c>
      <c r="B3041" s="2">
        <v>943.55444987128897</v>
      </c>
      <c r="C3041" s="119">
        <v>-150.4462</v>
      </c>
    </row>
    <row r="3042" spans="1:3">
      <c r="A3042" s="2">
        <v>282.81</v>
      </c>
      <c r="B3042" s="2">
        <v>945.08338507038604</v>
      </c>
      <c r="C3042" s="119">
        <v>-153.07839999999999</v>
      </c>
    </row>
    <row r="3043" spans="1:3">
      <c r="A3043" s="2">
        <v>282.92</v>
      </c>
      <c r="B3043" s="2">
        <v>946.61736932070005</v>
      </c>
      <c r="C3043" s="119">
        <v>-148.63220000000001</v>
      </c>
    </row>
    <row r="3044" spans="1:3">
      <c r="A3044" s="2">
        <v>283.02999999999997</v>
      </c>
      <c r="B3044" s="2">
        <v>948.15639028578801</v>
      </c>
      <c r="C3044" s="119">
        <v>-138.6078</v>
      </c>
    </row>
    <row r="3045" spans="1:3">
      <c r="A3045" s="2">
        <v>283.14</v>
      </c>
      <c r="B3045" s="2">
        <v>949.70033562921003</v>
      </c>
      <c r="C3045" s="119">
        <v>-151.63300000000001</v>
      </c>
    </row>
    <row r="3046" spans="1:3">
      <c r="A3046" s="2">
        <v>283.25</v>
      </c>
      <c r="B3046" s="2">
        <v>951.24939301452503</v>
      </c>
      <c r="C3046" s="119">
        <v>-149.23259999999999</v>
      </c>
    </row>
    <row r="3047" spans="1:3">
      <c r="A3047" s="2">
        <v>283.36</v>
      </c>
      <c r="B3047" s="2">
        <v>952.80345010529095</v>
      </c>
      <c r="C3047" s="119">
        <v>-140.59620000000001</v>
      </c>
    </row>
    <row r="3048" spans="1:3">
      <c r="A3048" s="2">
        <v>283.47000000000003</v>
      </c>
      <c r="B3048" s="2">
        <v>954.362494565068</v>
      </c>
      <c r="C3048" s="119">
        <v>-163.18889999999999</v>
      </c>
    </row>
    <row r="3049" spans="1:3">
      <c r="A3049" s="2">
        <v>283.58</v>
      </c>
      <c r="B3049" s="2">
        <v>955.92661405741501</v>
      </c>
      <c r="C3049" s="119">
        <v>-163.2397</v>
      </c>
    </row>
    <row r="3050" spans="1:3">
      <c r="A3050" s="2">
        <v>283.69</v>
      </c>
      <c r="B3050" s="2">
        <v>957.49579624588898</v>
      </c>
      <c r="C3050" s="119">
        <v>-154.96250000000001</v>
      </c>
    </row>
    <row r="3051" spans="1:3">
      <c r="A3051" s="2">
        <v>283.8</v>
      </c>
      <c r="B3051" s="2">
        <v>959.07002879405195</v>
      </c>
      <c r="C3051" s="119">
        <v>-147.1875</v>
      </c>
    </row>
    <row r="3052" spans="1:3">
      <c r="A3052" s="2">
        <v>283.91000000000003</v>
      </c>
      <c r="B3052" s="2">
        <v>960.64919936546005</v>
      </c>
      <c r="C3052" s="119">
        <v>-141.5403</v>
      </c>
    </row>
    <row r="3053" spans="1:3">
      <c r="A3053" s="2">
        <v>284.02</v>
      </c>
      <c r="B3053" s="2">
        <v>962.23349562367298</v>
      </c>
      <c r="C3053" s="119">
        <v>-146.5523</v>
      </c>
    </row>
    <row r="3054" spans="1:3">
      <c r="A3054" s="2">
        <v>284.13</v>
      </c>
      <c r="B3054" s="2">
        <v>963.82270523224997</v>
      </c>
      <c r="C3054" s="119">
        <v>-138.91829999999999</v>
      </c>
    </row>
    <row r="3055" spans="1:3">
      <c r="A3055" s="2">
        <v>284.24</v>
      </c>
      <c r="B3055" s="2">
        <v>965.41711585475105</v>
      </c>
      <c r="C3055" s="119">
        <v>-147.1088</v>
      </c>
    </row>
    <row r="3056" spans="1:3">
      <c r="A3056" s="2">
        <v>284.35000000000002</v>
      </c>
      <c r="B3056" s="2">
        <v>967.01651515473202</v>
      </c>
      <c r="C3056" s="119">
        <v>-158.06649999999999</v>
      </c>
    </row>
    <row r="3057" spans="1:3">
      <c r="A3057" s="2">
        <v>284.45999999999998</v>
      </c>
      <c r="B3057" s="2">
        <v>968.62089079575503</v>
      </c>
      <c r="C3057" s="119">
        <v>-144.34110000000001</v>
      </c>
    </row>
    <row r="3058" spans="1:3">
      <c r="A3058" s="2">
        <v>284.57</v>
      </c>
      <c r="B3058" s="2">
        <v>970.23033044137696</v>
      </c>
      <c r="C3058" s="119">
        <v>-145.38630000000001</v>
      </c>
    </row>
    <row r="3059" spans="1:3">
      <c r="A3059" s="2">
        <v>284.68</v>
      </c>
      <c r="B3059" s="2">
        <v>971.84492175515697</v>
      </c>
      <c r="C3059" s="119">
        <v>-144.7508</v>
      </c>
    </row>
    <row r="3060" spans="1:3">
      <c r="A3060" s="2">
        <v>284.79000000000002</v>
      </c>
      <c r="B3060" s="2">
        <v>973.464452400656</v>
      </c>
      <c r="C3060" s="119">
        <v>-153.5889</v>
      </c>
    </row>
    <row r="3061" spans="1:3">
      <c r="A3061" s="2">
        <v>284.89999999999998</v>
      </c>
      <c r="B3061" s="2">
        <v>975.08911004142999</v>
      </c>
      <c r="C3061" s="119">
        <v>-159.61940000000001</v>
      </c>
    </row>
    <row r="3062" spans="1:3">
      <c r="A3062" s="2">
        <v>285.01</v>
      </c>
      <c r="B3062" s="2">
        <v>976.71878234103997</v>
      </c>
      <c r="C3062" s="119">
        <v>-147.72229999999999</v>
      </c>
    </row>
    <row r="3063" spans="1:3">
      <c r="A3063" s="2">
        <v>285.12</v>
      </c>
      <c r="B3063" s="2">
        <v>978.35345696304296</v>
      </c>
      <c r="C3063" s="119">
        <v>-150.59559999999999</v>
      </c>
    </row>
    <row r="3064" spans="1:3">
      <c r="A3064" s="2">
        <v>285.23</v>
      </c>
      <c r="B3064" s="2">
        <v>979.99322157100005</v>
      </c>
      <c r="C3064" s="119">
        <v>-161.14599999999999</v>
      </c>
    </row>
    <row r="3065" spans="1:3">
      <c r="A3065" s="2">
        <v>285.33999999999997</v>
      </c>
      <c r="B3065" s="2">
        <v>981.63836382846898</v>
      </c>
      <c r="C3065" s="119">
        <v>-145.7527</v>
      </c>
    </row>
    <row r="3066" spans="1:3">
      <c r="A3066" s="2">
        <v>285.45</v>
      </c>
      <c r="B3066" s="2">
        <v>983.28887139900803</v>
      </c>
      <c r="C3066" s="119">
        <v>-145.04949999999999</v>
      </c>
    </row>
    <row r="3067" spans="1:3">
      <c r="A3067" s="2">
        <v>285.56</v>
      </c>
      <c r="B3067" s="2">
        <v>984.94453194617699</v>
      </c>
      <c r="C3067" s="119">
        <v>-158.2216</v>
      </c>
    </row>
    <row r="3068" spans="1:3">
      <c r="A3068" s="2">
        <v>285.67</v>
      </c>
      <c r="B3068" s="2">
        <v>986.60523313353497</v>
      </c>
      <c r="C3068" s="119">
        <v>-157.2647</v>
      </c>
    </row>
    <row r="3069" spans="1:3">
      <c r="A3069" s="2">
        <v>285.77999999999997</v>
      </c>
      <c r="B3069" s="2">
        <v>988.27116262464097</v>
      </c>
      <c r="C3069" s="119">
        <v>-160.71340000000001</v>
      </c>
    </row>
    <row r="3070" spans="1:3">
      <c r="A3070" s="2">
        <v>285.89</v>
      </c>
      <c r="B3070" s="2">
        <v>989.94210808305297</v>
      </c>
      <c r="C3070" s="119">
        <v>-158.19059999999999</v>
      </c>
    </row>
    <row r="3071" spans="1:3">
      <c r="A3071" s="2">
        <v>286</v>
      </c>
      <c r="B3071" s="2">
        <v>991.61815717233003</v>
      </c>
      <c r="C3071" s="119">
        <v>-162.64709999999999</v>
      </c>
    </row>
    <row r="3072" spans="1:3">
      <c r="A3072" s="2">
        <v>286.11</v>
      </c>
      <c r="B3072" s="2">
        <v>993.299297556032</v>
      </c>
      <c r="C3072" s="119">
        <v>-147.5361</v>
      </c>
    </row>
    <row r="3073" spans="1:3">
      <c r="A3073" s="2">
        <v>286.22000000000003</v>
      </c>
      <c r="B3073" s="2">
        <v>994.98561689771702</v>
      </c>
      <c r="C3073" s="119">
        <v>-155.12690000000001</v>
      </c>
    </row>
    <row r="3074" spans="1:3">
      <c r="A3074" s="2">
        <v>286.33</v>
      </c>
      <c r="B3074" s="2">
        <v>996.67690286094296</v>
      </c>
      <c r="C3074" s="119">
        <v>-157.01169999999999</v>
      </c>
    </row>
    <row r="3075" spans="1:3">
      <c r="A3075" s="2">
        <v>286.44</v>
      </c>
      <c r="B3075" s="2">
        <v>998.37334310927099</v>
      </c>
      <c r="C3075" s="119">
        <v>-152.18770000000001</v>
      </c>
    </row>
    <row r="3076" spans="1:3">
      <c r="A3076" s="2">
        <v>286.55</v>
      </c>
      <c r="B3076" s="2">
        <v>1000.07492530626</v>
      </c>
      <c r="C3076" s="119">
        <v>-159.44380000000001</v>
      </c>
    </row>
    <row r="3077" spans="1:3">
      <c r="A3077" s="2">
        <v>286.66000000000003</v>
      </c>
      <c r="B3077" s="2">
        <v>1001.7816371154699</v>
      </c>
      <c r="C3077" s="119">
        <v>-153.48490000000001</v>
      </c>
    </row>
    <row r="3078" spans="1:3">
      <c r="A3078" s="2">
        <v>286.77</v>
      </c>
      <c r="B3078" s="2">
        <v>1003.4933662004501</v>
      </c>
      <c r="C3078" s="119">
        <v>-148.61770000000001</v>
      </c>
    </row>
    <row r="3079" spans="1:3">
      <c r="A3079" s="2">
        <v>286.88</v>
      </c>
      <c r="B3079" s="2">
        <v>1005.21030022477</v>
      </c>
      <c r="C3079" s="119">
        <v>-162.89940000000001</v>
      </c>
    </row>
    <row r="3080" spans="1:3">
      <c r="A3080" s="2">
        <v>286.99</v>
      </c>
      <c r="B3080" s="2">
        <v>1006.93232685199</v>
      </c>
      <c r="C3080" s="119">
        <v>-162.5558</v>
      </c>
    </row>
    <row r="3081" spans="1:3">
      <c r="A3081" s="2">
        <v>287.10000000000002</v>
      </c>
      <c r="B3081" s="2">
        <v>1008.65953374566</v>
      </c>
      <c r="C3081" s="119">
        <v>-147.6473</v>
      </c>
    </row>
    <row r="3082" spans="1:3">
      <c r="A3082" s="2">
        <v>287.20999999999998</v>
      </c>
      <c r="B3082" s="2">
        <v>1010.39180856934</v>
      </c>
      <c r="C3082" s="119">
        <v>-144.75190000000001</v>
      </c>
    </row>
    <row r="3083" spans="1:3">
      <c r="A3083" s="2">
        <v>287.32</v>
      </c>
      <c r="B3083" s="2">
        <v>1012.1292389865999</v>
      </c>
      <c r="C3083" s="119">
        <v>-146.2595</v>
      </c>
    </row>
    <row r="3084" spans="1:3">
      <c r="A3084" s="2">
        <v>287.43</v>
      </c>
      <c r="B3084" s="2">
        <v>1013.87191266099</v>
      </c>
      <c r="C3084" s="119">
        <v>-149.3751</v>
      </c>
    </row>
    <row r="3085" spans="1:3">
      <c r="A3085" s="2">
        <v>287.54000000000002</v>
      </c>
      <c r="B3085" s="2">
        <v>1015.61961725606</v>
      </c>
      <c r="C3085" s="119">
        <v>-143.97739999999999</v>
      </c>
    </row>
    <row r="3086" spans="1:3">
      <c r="A3086" s="2">
        <v>287.64999999999998</v>
      </c>
      <c r="B3086" s="2">
        <v>1017.37254043539</v>
      </c>
      <c r="C3086" s="119">
        <v>-150.25800000000001</v>
      </c>
    </row>
    <row r="3087" spans="1:3">
      <c r="A3087" s="2">
        <v>287.76</v>
      </c>
      <c r="B3087" s="2">
        <v>1019.13056986252</v>
      </c>
      <c r="C3087" s="119">
        <v>-135.61439999999999</v>
      </c>
    </row>
    <row r="3088" spans="1:3">
      <c r="A3088" s="2">
        <v>287.87</v>
      </c>
      <c r="B3088" s="2">
        <v>1020.89379320103</v>
      </c>
      <c r="C3088" s="119">
        <v>-159.7159</v>
      </c>
    </row>
    <row r="3089" spans="1:3">
      <c r="A3089" s="2">
        <v>287.98</v>
      </c>
      <c r="B3089" s="2">
        <v>1022.66209811445</v>
      </c>
      <c r="C3089" s="119">
        <v>-148.51070000000001</v>
      </c>
    </row>
    <row r="3090" spans="1:3">
      <c r="A3090" s="2">
        <v>288.08999999999997</v>
      </c>
      <c r="B3090" s="2">
        <v>1024.4356722663599</v>
      </c>
      <c r="C3090" s="119">
        <v>-150.26310000000001</v>
      </c>
    </row>
    <row r="3091" spans="1:3">
      <c r="A3091" s="2">
        <v>288.2</v>
      </c>
      <c r="B3091" s="2">
        <v>1026.2144033203199</v>
      </c>
      <c r="C3091" s="119">
        <v>-145.98159999999999</v>
      </c>
    </row>
    <row r="3092" spans="1:3">
      <c r="A3092" s="2">
        <v>288.31</v>
      </c>
      <c r="B3092" s="2">
        <v>1027.99837893988</v>
      </c>
      <c r="C3092" s="119">
        <v>-147.7328</v>
      </c>
    </row>
    <row r="3093" spans="1:3">
      <c r="A3093" s="2">
        <v>288.42</v>
      </c>
      <c r="B3093" s="2">
        <v>1029.7874867885901</v>
      </c>
      <c r="C3093" s="119">
        <v>-153.39240000000001</v>
      </c>
    </row>
    <row r="3094" spans="1:3">
      <c r="A3094" s="2">
        <v>288.52999999999997</v>
      </c>
      <c r="B3094" s="2">
        <v>1031.58181453003</v>
      </c>
      <c r="C3094" s="119">
        <v>-164.5686</v>
      </c>
    </row>
    <row r="3095" spans="1:3">
      <c r="A3095" s="2">
        <v>288.64</v>
      </c>
      <c r="B3095" s="2">
        <v>1033.38124982775</v>
      </c>
      <c r="C3095" s="119">
        <v>-142.6808</v>
      </c>
    </row>
    <row r="3096" spans="1:3">
      <c r="A3096" s="2">
        <v>288.75</v>
      </c>
      <c r="B3096" s="2">
        <v>1035.1859803453101</v>
      </c>
      <c r="C3096" s="119">
        <v>-144.09889999999999</v>
      </c>
    </row>
    <row r="3097" spans="1:3">
      <c r="A3097" s="2">
        <v>288.86</v>
      </c>
      <c r="B3097" s="2">
        <v>1036.99589374626</v>
      </c>
      <c r="C3097" s="119">
        <v>-155.76560000000001</v>
      </c>
    </row>
    <row r="3098" spans="1:3">
      <c r="A3098" s="2">
        <v>288.97000000000003</v>
      </c>
      <c r="B3098" s="2">
        <v>1038.8110776941701</v>
      </c>
      <c r="C3098" s="119">
        <v>-165.91929999999999</v>
      </c>
    </row>
    <row r="3099" spans="1:3">
      <c r="A3099" s="2">
        <v>289.08</v>
      </c>
      <c r="B3099" s="2">
        <v>1040.6314198525899</v>
      </c>
      <c r="C3099" s="119">
        <v>-157.31280000000001</v>
      </c>
    </row>
    <row r="3100" spans="1:3">
      <c r="A3100" s="2">
        <v>289.19</v>
      </c>
      <c r="B3100" s="2">
        <v>1042.45700788509</v>
      </c>
      <c r="C3100" s="119">
        <v>-153.88749999999999</v>
      </c>
    </row>
    <row r="3101" spans="1:3">
      <c r="A3101" s="2">
        <v>289.3</v>
      </c>
      <c r="B3101" s="2">
        <v>1044.2879294552199</v>
      </c>
      <c r="C3101" s="119">
        <v>-150.08349999999999</v>
      </c>
    </row>
    <row r="3102" spans="1:3">
      <c r="A3102" s="2">
        <v>289.41000000000003</v>
      </c>
      <c r="B3102" s="2">
        <v>1046.12397222654</v>
      </c>
      <c r="C3102" s="119">
        <v>-138.21190000000001</v>
      </c>
    </row>
    <row r="3103" spans="1:3">
      <c r="A3103" s="2">
        <v>289.52</v>
      </c>
      <c r="B3103" s="2">
        <v>1047.9653238626099</v>
      </c>
      <c r="C3103" s="119">
        <v>-154.46369999999999</v>
      </c>
    </row>
    <row r="3104" spans="1:3">
      <c r="A3104" s="2">
        <v>289.63</v>
      </c>
      <c r="B3104" s="2">
        <v>1049.8119720269899</v>
      </c>
      <c r="C3104" s="119">
        <v>-152.2226</v>
      </c>
    </row>
    <row r="3105" spans="1:3">
      <c r="A3105" s="2">
        <v>289.74</v>
      </c>
      <c r="B3105" s="2">
        <v>1051.6638043832399</v>
      </c>
      <c r="C3105" s="119">
        <v>-143.69649999999999</v>
      </c>
    </row>
    <row r="3106" spans="1:3">
      <c r="A3106" s="2">
        <v>289.85000000000002</v>
      </c>
      <c r="B3106" s="2">
        <v>1053.52090859492</v>
      </c>
      <c r="C3106" s="119">
        <v>-152.96600000000001</v>
      </c>
    </row>
    <row r="3107" spans="1:3">
      <c r="A3107" s="2">
        <v>289.95999999999998</v>
      </c>
      <c r="B3107" s="2">
        <v>1055.38337232558</v>
      </c>
      <c r="C3107" s="119">
        <v>-154.69880000000001</v>
      </c>
    </row>
    <row r="3108" spans="1:3">
      <c r="A3108" s="2">
        <v>290.07</v>
      </c>
      <c r="B3108" s="2">
        <v>1057.25108323879</v>
      </c>
      <c r="C3108" s="119">
        <v>-149.03890000000001</v>
      </c>
    </row>
    <row r="3109" spans="1:3">
      <c r="A3109" s="2">
        <v>290.18</v>
      </c>
      <c r="B3109" s="2">
        <v>1059.1240289980999</v>
      </c>
      <c r="C3109" s="119">
        <v>-159.18029999999999</v>
      </c>
    </row>
    <row r="3110" spans="1:3">
      <c r="A3110" s="2">
        <v>290.29000000000002</v>
      </c>
      <c r="B3110" s="2">
        <v>1061.0023972670699</v>
      </c>
      <c r="C3110" s="119">
        <v>-152.96809999999999</v>
      </c>
    </row>
    <row r="3111" spans="1:3">
      <c r="A3111" s="2">
        <v>290.39999999999998</v>
      </c>
      <c r="B3111" s="2">
        <v>1062.88597570926</v>
      </c>
      <c r="C3111" s="119">
        <v>-142.4102</v>
      </c>
    </row>
    <row r="3112" spans="1:3">
      <c r="A3112" s="2">
        <v>290.51</v>
      </c>
      <c r="B3112" s="2">
        <v>1064.77485198824</v>
      </c>
      <c r="C3112" s="119">
        <v>-155.11019999999999</v>
      </c>
    </row>
    <row r="3113" spans="1:3">
      <c r="A3113" s="2">
        <v>290.62</v>
      </c>
      <c r="B3113" s="2">
        <v>1066.66911376756</v>
      </c>
      <c r="C3113" s="119">
        <v>-158.4554</v>
      </c>
    </row>
    <row r="3114" spans="1:3">
      <c r="A3114" s="2">
        <v>290.73</v>
      </c>
      <c r="B3114" s="2">
        <v>1068.56874871077</v>
      </c>
      <c r="C3114" s="119">
        <v>-146.51689999999999</v>
      </c>
    </row>
    <row r="3115" spans="1:3">
      <c r="A3115" s="2">
        <v>290.83999999999997</v>
      </c>
      <c r="B3115" s="2">
        <v>1070.47364448144</v>
      </c>
      <c r="C3115" s="119">
        <v>-160.398</v>
      </c>
    </row>
    <row r="3116" spans="1:3">
      <c r="A3116" s="2">
        <v>290.95</v>
      </c>
      <c r="B3116" s="2">
        <v>1072.38388874312</v>
      </c>
      <c r="C3116" s="119">
        <v>-150.23990000000001</v>
      </c>
    </row>
    <row r="3117" spans="1:3">
      <c r="A3117" s="2">
        <v>291.06</v>
      </c>
      <c r="B3117" s="2">
        <v>1074.2995691593901</v>
      </c>
      <c r="C3117" s="119">
        <v>-156.95679999999999</v>
      </c>
    </row>
    <row r="3118" spans="1:3">
      <c r="A3118" s="2">
        <v>291.17</v>
      </c>
      <c r="B3118" s="2">
        <v>1076.2205733937799</v>
      </c>
      <c r="C3118" s="119">
        <v>-153.92140000000001</v>
      </c>
    </row>
    <row r="3119" spans="1:3">
      <c r="A3119" s="2">
        <v>291.27999999999997</v>
      </c>
      <c r="B3119" s="2">
        <v>1078.14688910987</v>
      </c>
      <c r="C3119" s="119">
        <v>-145.19220000000001</v>
      </c>
    </row>
    <row r="3120" spans="1:3">
      <c r="A3120" s="2">
        <v>291.39</v>
      </c>
      <c r="B3120" s="2">
        <v>1080.07870397121</v>
      </c>
      <c r="C3120" s="119">
        <v>-140.8399</v>
      </c>
    </row>
    <row r="3121" spans="1:3">
      <c r="A3121" s="2">
        <v>291.5</v>
      </c>
      <c r="B3121" s="2">
        <v>1082.01580564136</v>
      </c>
      <c r="C3121" s="119">
        <v>-154.02979999999999</v>
      </c>
    </row>
    <row r="3122" spans="1:3">
      <c r="A3122" s="2">
        <v>291.61</v>
      </c>
      <c r="B3122" s="2">
        <v>1083.95838178388</v>
      </c>
      <c r="C3122" s="119">
        <v>-148.95920000000001</v>
      </c>
    </row>
    <row r="3123" spans="1:3">
      <c r="A3123" s="2">
        <v>291.72000000000003</v>
      </c>
      <c r="B3123" s="2">
        <v>1085.90632006233</v>
      </c>
      <c r="C3123" s="119">
        <v>-149.93709999999999</v>
      </c>
    </row>
    <row r="3124" spans="1:3">
      <c r="A3124" s="2">
        <v>291.83</v>
      </c>
      <c r="B3124" s="2">
        <v>1087.85970814027</v>
      </c>
      <c r="C3124" s="119">
        <v>-147.44579999999999</v>
      </c>
    </row>
    <row r="3125" spans="1:3">
      <c r="A3125" s="2">
        <v>291.94</v>
      </c>
      <c r="B3125" s="2">
        <v>1089.8184336812501</v>
      </c>
      <c r="C3125" s="119">
        <v>-157.4649</v>
      </c>
    </row>
    <row r="3126" spans="1:3">
      <c r="A3126" s="2">
        <v>292.05</v>
      </c>
      <c r="B3126" s="2">
        <v>1091.7826843488399</v>
      </c>
      <c r="C3126" s="119">
        <v>-155.59209999999999</v>
      </c>
    </row>
    <row r="3127" spans="1:3">
      <c r="A3127" s="2">
        <v>292.16000000000003</v>
      </c>
      <c r="B3127" s="2">
        <v>1093.75234780659</v>
      </c>
      <c r="C3127" s="119">
        <v>-141.86799999999999</v>
      </c>
    </row>
    <row r="3128" spans="1:3">
      <c r="A3128" s="2">
        <v>292.27</v>
      </c>
      <c r="B3128" s="2">
        <v>1095.72751171806</v>
      </c>
      <c r="C3128" s="119">
        <v>-147.642</v>
      </c>
    </row>
    <row r="3129" spans="1:3">
      <c r="A3129" s="2">
        <v>292.38</v>
      </c>
      <c r="B3129" s="2">
        <v>1097.70806374682</v>
      </c>
      <c r="C3129" s="119">
        <v>-158.13</v>
      </c>
    </row>
    <row r="3130" spans="1:3">
      <c r="A3130" s="2">
        <v>292.49</v>
      </c>
      <c r="B3130" s="2">
        <v>1099.69419155642</v>
      </c>
      <c r="C3130" s="119">
        <v>-150.78800000000001</v>
      </c>
    </row>
    <row r="3131" spans="1:3">
      <c r="A3131" s="2">
        <v>292.60000000000002</v>
      </c>
      <c r="B3131" s="2">
        <v>1101.6857828104201</v>
      </c>
      <c r="C3131" s="119">
        <v>-166.58420000000001</v>
      </c>
    </row>
    <row r="3132" spans="1:3">
      <c r="A3132" s="2">
        <v>292.70999999999998</v>
      </c>
      <c r="B3132" s="2">
        <v>1103.68282517237</v>
      </c>
      <c r="C3132" s="119">
        <v>-143.97649999999999</v>
      </c>
    </row>
    <row r="3133" spans="1:3">
      <c r="A3133" s="2">
        <v>292.82</v>
      </c>
      <c r="B3133" s="2">
        <v>1105.6854063058399</v>
      </c>
      <c r="C3133" s="119">
        <v>-143.57910000000001</v>
      </c>
    </row>
    <row r="3134" spans="1:3">
      <c r="A3134" s="2">
        <v>292.93</v>
      </c>
      <c r="B3134" s="2">
        <v>1107.69341387439</v>
      </c>
      <c r="C3134" s="119">
        <v>-150.86250000000001</v>
      </c>
    </row>
    <row r="3135" spans="1:3">
      <c r="A3135" s="2">
        <v>293.04000000000002</v>
      </c>
      <c r="B3135" s="2">
        <v>1109.7070355415799</v>
      </c>
      <c r="C3135" s="119">
        <v>-151.7004</v>
      </c>
    </row>
    <row r="3136" spans="1:3">
      <c r="A3136" s="2">
        <v>293.14999999999998</v>
      </c>
      <c r="B3136" s="2">
        <v>1111.7261589709599</v>
      </c>
      <c r="C3136" s="119">
        <v>-146.0471</v>
      </c>
    </row>
    <row r="3137" spans="1:3">
      <c r="A3137" s="2">
        <v>293.26</v>
      </c>
      <c r="B3137" s="2">
        <v>1113.7508718260899</v>
      </c>
      <c r="C3137" s="119">
        <v>-155.25649999999999</v>
      </c>
    </row>
    <row r="3138" spans="1:3">
      <c r="A3138" s="2">
        <v>293.37</v>
      </c>
      <c r="B3138" s="2">
        <v>1115.7811617705399</v>
      </c>
      <c r="C3138" s="119">
        <v>-149.9545</v>
      </c>
    </row>
    <row r="3139" spans="1:3">
      <c r="A3139" s="2">
        <v>293.48</v>
      </c>
      <c r="B3139" s="2">
        <v>1117.81691646785</v>
      </c>
      <c r="C3139" s="119">
        <v>-141.14670000000001</v>
      </c>
    </row>
    <row r="3140" spans="1:3">
      <c r="A3140" s="2">
        <v>293.58999999999997</v>
      </c>
      <c r="B3140" s="2">
        <v>1119.8583235816</v>
      </c>
      <c r="C3140" s="119">
        <v>-147.8365</v>
      </c>
    </row>
    <row r="3141" spans="1:3">
      <c r="A3141" s="2">
        <v>293.7</v>
      </c>
      <c r="B3141" s="2">
        <v>1121.9053707753301</v>
      </c>
      <c r="C3141" s="119">
        <v>-149.3383</v>
      </c>
    </row>
    <row r="3142" spans="1:3">
      <c r="A3142" s="2">
        <v>293.81</v>
      </c>
      <c r="B3142" s="2">
        <v>1123.9579457126099</v>
      </c>
      <c r="C3142" s="119">
        <v>-140.8997</v>
      </c>
    </row>
    <row r="3143" spans="1:3">
      <c r="A3143" s="2">
        <v>293.92</v>
      </c>
      <c r="B3143" s="2">
        <v>1126.016236057</v>
      </c>
      <c r="C3143" s="119">
        <v>-148.01949999999999</v>
      </c>
    </row>
    <row r="3144" spans="1:3">
      <c r="A3144" s="2">
        <v>294.02999999999997</v>
      </c>
      <c r="B3144" s="2">
        <v>1128.08002947206</v>
      </c>
      <c r="C3144" s="119">
        <v>-143.69290000000001</v>
      </c>
    </row>
    <row r="3145" spans="1:3">
      <c r="A3145" s="2">
        <v>294.14</v>
      </c>
      <c r="B3145" s="2">
        <v>1130.14951362134</v>
      </c>
      <c r="C3145" s="119">
        <v>-148.45079999999999</v>
      </c>
    </row>
    <row r="3146" spans="1:3">
      <c r="A3146" s="2">
        <v>294.25</v>
      </c>
      <c r="B3146" s="2">
        <v>1132.2246761684</v>
      </c>
      <c r="C3146" s="119">
        <v>-147.6533</v>
      </c>
    </row>
    <row r="3147" spans="1:3">
      <c r="A3147" s="2">
        <v>294.36</v>
      </c>
      <c r="B3147" s="2">
        <v>1134.3055047768</v>
      </c>
      <c r="C3147" s="119">
        <v>-146.8023</v>
      </c>
    </row>
    <row r="3148" spans="1:3">
      <c r="A3148" s="2">
        <v>294.47000000000003</v>
      </c>
      <c r="B3148" s="2">
        <v>1136.39198711011</v>
      </c>
      <c r="C3148" s="119">
        <v>-152.6181</v>
      </c>
    </row>
    <row r="3149" spans="1:3">
      <c r="A3149" s="2">
        <v>294.58</v>
      </c>
      <c r="B3149" s="2">
        <v>1138.4841108318701</v>
      </c>
      <c r="C3149" s="119">
        <v>-146.27780000000001</v>
      </c>
    </row>
    <row r="3150" spans="1:3">
      <c r="A3150" s="2">
        <v>294.69</v>
      </c>
      <c r="B3150" s="2">
        <v>1140.5820636056601</v>
      </c>
      <c r="C3150" s="119">
        <v>-148.95740000000001</v>
      </c>
    </row>
    <row r="3151" spans="1:3">
      <c r="A3151" s="2">
        <v>294.8</v>
      </c>
      <c r="B3151" s="2">
        <v>1142.68563309502</v>
      </c>
      <c r="C3151" s="119">
        <v>-145.49930000000001</v>
      </c>
    </row>
    <row r="3152" spans="1:3">
      <c r="A3152" s="2">
        <v>294.91000000000003</v>
      </c>
      <c r="B3152" s="2">
        <v>1144.7950069635201</v>
      </c>
      <c r="C3152" s="119">
        <v>-152.00450000000001</v>
      </c>
    </row>
    <row r="3153" spans="1:3">
      <c r="A3153" s="2">
        <v>295.02</v>
      </c>
      <c r="B3153" s="2">
        <v>1146.9100728747101</v>
      </c>
      <c r="C3153" s="119">
        <v>-152.2689</v>
      </c>
    </row>
    <row r="3154" spans="1:3">
      <c r="A3154" s="2">
        <v>295.13</v>
      </c>
      <c r="B3154" s="2">
        <v>1149.03091849216</v>
      </c>
      <c r="C3154" s="119">
        <v>-156.95089999999999</v>
      </c>
    </row>
    <row r="3155" spans="1:3">
      <c r="A3155" s="2">
        <v>295.24</v>
      </c>
      <c r="B3155" s="2">
        <v>1151.15743147942</v>
      </c>
      <c r="C3155" s="119">
        <v>-163.9692</v>
      </c>
    </row>
    <row r="3156" spans="1:3">
      <c r="A3156" s="2">
        <v>295.35000000000002</v>
      </c>
      <c r="B3156" s="2">
        <v>1153.2898995000601</v>
      </c>
      <c r="C3156" s="119">
        <v>-147.39429999999999</v>
      </c>
    </row>
    <row r="3157" spans="1:3">
      <c r="A3157" s="2">
        <v>295.45999999999998</v>
      </c>
      <c r="B3157" s="2">
        <v>1155.4280102176201</v>
      </c>
      <c r="C3157" s="119">
        <v>-145.26570000000001</v>
      </c>
    </row>
    <row r="3158" spans="1:3">
      <c r="A3158" s="2">
        <v>295.57</v>
      </c>
      <c r="B3158" s="2">
        <v>1157.57205129568</v>
      </c>
      <c r="C3158" s="119">
        <v>-145.9117</v>
      </c>
    </row>
    <row r="3159" spans="1:3">
      <c r="A3159" s="2">
        <v>295.68</v>
      </c>
      <c r="B3159" s="2">
        <v>1159.72191039778</v>
      </c>
      <c r="C3159" s="119">
        <v>-154.25980000000001</v>
      </c>
    </row>
    <row r="3160" spans="1:3">
      <c r="A3160" s="2">
        <v>295.79000000000002</v>
      </c>
      <c r="B3160" s="2">
        <v>1161.8775751875</v>
      </c>
      <c r="C3160" s="119">
        <v>-161.87649999999999</v>
      </c>
    </row>
    <row r="3161" spans="1:3">
      <c r="A3161" s="2">
        <v>295.89999999999998</v>
      </c>
      <c r="B3161" s="2">
        <v>1164.0390333283799</v>
      </c>
      <c r="C3161" s="119">
        <v>-152.75980000000001</v>
      </c>
    </row>
    <row r="3162" spans="1:3">
      <c r="A3162" s="2">
        <v>296.01</v>
      </c>
      <c r="B3162" s="2">
        <v>1166.20647248398</v>
      </c>
      <c r="C3162" s="119">
        <v>-144.65350000000001</v>
      </c>
    </row>
    <row r="3163" spans="1:3">
      <c r="A3163" s="2">
        <v>296.12</v>
      </c>
      <c r="B3163" s="2">
        <v>1168.37968031787</v>
      </c>
      <c r="C3163" s="119">
        <v>-153.45519999999999</v>
      </c>
    </row>
    <row r="3164" spans="1:3">
      <c r="A3164" s="2">
        <v>296.23</v>
      </c>
      <c r="B3164" s="2">
        <v>1170.55884449361</v>
      </c>
      <c r="C3164" s="119">
        <v>-155.79580000000001</v>
      </c>
    </row>
    <row r="3165" spans="1:3">
      <c r="A3165" s="2">
        <v>296.33999999999997</v>
      </c>
      <c r="B3165" s="2">
        <v>1172.7439526747501</v>
      </c>
      <c r="C3165" s="119">
        <v>-137.4716</v>
      </c>
    </row>
    <row r="3166" spans="1:3">
      <c r="A3166" s="2">
        <v>296.45</v>
      </c>
      <c r="B3166" s="2">
        <v>1174.93499252484</v>
      </c>
      <c r="C3166" s="119">
        <v>-152.70259999999999</v>
      </c>
    </row>
    <row r="3167" spans="1:3">
      <c r="A3167" s="2">
        <v>296.56</v>
      </c>
      <c r="B3167" s="2">
        <v>1177.1319517074601</v>
      </c>
      <c r="C3167" s="119">
        <v>-146.45169999999999</v>
      </c>
    </row>
    <row r="3168" spans="1:3">
      <c r="A3168" s="2">
        <v>296.67</v>
      </c>
      <c r="B3168" s="2">
        <v>1179.3349178861599</v>
      </c>
      <c r="C3168" s="119">
        <v>-153.5847</v>
      </c>
    </row>
    <row r="3169" spans="1:3">
      <c r="A3169" s="2">
        <v>296.77999999999997</v>
      </c>
      <c r="B3169" s="2">
        <v>1181.5437787245</v>
      </c>
      <c r="C3169" s="119">
        <v>-152.6865</v>
      </c>
    </row>
    <row r="3170" spans="1:3">
      <c r="A3170" s="2">
        <v>296.89</v>
      </c>
      <c r="B3170" s="2">
        <v>1183.7587218860299</v>
      </c>
      <c r="C3170" s="119">
        <v>-165.85470000000001</v>
      </c>
    </row>
    <row r="3171" spans="1:3">
      <c r="A3171" s="2">
        <v>297</v>
      </c>
      <c r="B3171" s="2">
        <v>1185.9796350343199</v>
      </c>
      <c r="C3171" s="119">
        <v>-154.6326</v>
      </c>
    </row>
    <row r="3172" spans="1:3">
      <c r="A3172" s="2">
        <v>297.11</v>
      </c>
      <c r="B3172" s="2">
        <v>1188.2066058329201</v>
      </c>
      <c r="C3172" s="119">
        <v>-147.53190000000001</v>
      </c>
    </row>
    <row r="3173" spans="1:3">
      <c r="A3173" s="2">
        <v>297.22000000000003</v>
      </c>
      <c r="B3173" s="2">
        <v>1190.4395219454</v>
      </c>
      <c r="C3173" s="119">
        <v>-163.16730000000001</v>
      </c>
    </row>
    <row r="3174" spans="1:3">
      <c r="A3174" s="2">
        <v>297.33</v>
      </c>
      <c r="B3174" s="2">
        <v>1192.6785710353099</v>
      </c>
      <c r="C3174" s="119">
        <v>-148.39840000000001</v>
      </c>
    </row>
    <row r="3175" spans="1:3">
      <c r="A3175" s="2">
        <v>297.44</v>
      </c>
      <c r="B3175" s="2">
        <v>1194.9237407662099</v>
      </c>
      <c r="C3175" s="119">
        <v>-146.85169999999999</v>
      </c>
    </row>
    <row r="3176" spans="1:3">
      <c r="A3176" s="2">
        <v>297.55</v>
      </c>
      <c r="B3176" s="2">
        <v>1197.1749188016699</v>
      </c>
      <c r="C3176" s="119">
        <v>-154.99379999999999</v>
      </c>
    </row>
    <row r="3177" spans="1:3">
      <c r="A3177" s="2">
        <v>297.66000000000003</v>
      </c>
      <c r="B3177" s="2">
        <v>1199.43229280523</v>
      </c>
      <c r="C3177" s="119">
        <v>-154.4188</v>
      </c>
    </row>
    <row r="3178" spans="1:3">
      <c r="A3178" s="2">
        <v>297.77</v>
      </c>
      <c r="B3178" s="2">
        <v>1201.69575044046</v>
      </c>
      <c r="C3178" s="119">
        <v>-149.1146</v>
      </c>
    </row>
    <row r="3179" spans="1:3">
      <c r="A3179" s="2">
        <v>297.88</v>
      </c>
      <c r="B3179" s="2">
        <v>1203.9653793709199</v>
      </c>
      <c r="C3179" s="119">
        <v>-150.3409</v>
      </c>
    </row>
    <row r="3180" spans="1:3">
      <c r="A3180" s="2">
        <v>297.99</v>
      </c>
      <c r="B3180" s="2">
        <v>1206.24116726016</v>
      </c>
      <c r="C3180" s="119">
        <v>-161.404</v>
      </c>
    </row>
    <row r="3181" spans="1:3">
      <c r="A3181" s="2">
        <v>298.10000000000002</v>
      </c>
      <c r="B3181" s="2">
        <v>1208.5231017717499</v>
      </c>
      <c r="C3181" s="119">
        <v>-156.96539999999999</v>
      </c>
    </row>
    <row r="3182" spans="1:3">
      <c r="A3182" s="2">
        <v>298.20999999999998</v>
      </c>
      <c r="B3182" s="2">
        <v>1210.8111705692399</v>
      </c>
      <c r="C3182" s="119">
        <v>-151.25489999999999</v>
      </c>
    </row>
    <row r="3183" spans="1:3">
      <c r="A3183" s="2">
        <v>298.32</v>
      </c>
      <c r="B3183" s="2">
        <v>1213.10556131619</v>
      </c>
      <c r="C3183" s="119">
        <v>-141.9248</v>
      </c>
    </row>
    <row r="3184" spans="1:3">
      <c r="A3184" s="2">
        <v>298.43</v>
      </c>
      <c r="B3184" s="2">
        <v>1215.40646167617</v>
      </c>
      <c r="C3184" s="119">
        <v>-147.13499999999999</v>
      </c>
    </row>
    <row r="3185" spans="1:3">
      <c r="A3185" s="2">
        <v>298.54000000000002</v>
      </c>
      <c r="B3185" s="2">
        <v>1217.7140593127299</v>
      </c>
      <c r="C3185" s="119">
        <v>-153.8562</v>
      </c>
    </row>
    <row r="3186" spans="1:3">
      <c r="A3186" s="2">
        <v>298.64999999999998</v>
      </c>
      <c r="B3186" s="2">
        <v>1220.0282418894301</v>
      </c>
      <c r="C3186" s="119">
        <v>-150.96010000000001</v>
      </c>
    </row>
    <row r="3187" spans="1:3">
      <c r="A3187" s="2">
        <v>298.76</v>
      </c>
      <c r="B3187" s="2">
        <v>1222.34872015734</v>
      </c>
      <c r="C3187" s="119">
        <v>-145.9504</v>
      </c>
    </row>
    <row r="3188" spans="1:3">
      <c r="A3188" s="2">
        <v>298.87</v>
      </c>
      <c r="B3188" s="2">
        <v>1224.6762125359901</v>
      </c>
      <c r="C3188" s="119">
        <v>-148.29560000000001</v>
      </c>
    </row>
    <row r="3189" spans="1:3">
      <c r="A3189" s="2">
        <v>298.98</v>
      </c>
      <c r="B3189" s="2">
        <v>1227.0112763243601</v>
      </c>
      <c r="C3189" s="119">
        <v>-150.07910000000001</v>
      </c>
    </row>
    <row r="3190" spans="1:3">
      <c r="A3190" s="2">
        <v>299.08999999999997</v>
      </c>
      <c r="B3190" s="2">
        <v>1229.3538276066299</v>
      </c>
      <c r="C3190" s="119">
        <v>-143.4442</v>
      </c>
    </row>
    <row r="3191" spans="1:3">
      <c r="A3191" s="2">
        <v>299.2</v>
      </c>
      <c r="B3191" s="2">
        <v>1231.7038824669701</v>
      </c>
      <c r="C3191" s="119">
        <v>-161.07550000000001</v>
      </c>
    </row>
    <row r="3192" spans="1:3">
      <c r="A3192" s="2">
        <v>299.31</v>
      </c>
      <c r="B3192" s="2">
        <v>1234.0616569895601</v>
      </c>
      <c r="C3192" s="119">
        <v>-144.50149999999999</v>
      </c>
    </row>
    <row r="3193" spans="1:3">
      <c r="A3193" s="2">
        <v>299.42</v>
      </c>
      <c r="B3193" s="2">
        <v>1236.4270672585801</v>
      </c>
      <c r="C3193" s="119">
        <v>-152.45439999999999</v>
      </c>
    </row>
    <row r="3194" spans="1:3">
      <c r="A3194" s="2">
        <v>299.52999999999997</v>
      </c>
      <c r="B3194" s="2">
        <v>1238.8001293581999</v>
      </c>
      <c r="C3194" s="119">
        <v>-153.08959999999999</v>
      </c>
    </row>
    <row r="3195" spans="1:3">
      <c r="A3195" s="2">
        <v>299.64</v>
      </c>
      <c r="B3195" s="2">
        <v>1241.1810593726</v>
      </c>
      <c r="C3195" s="119">
        <v>-155.00309999999999</v>
      </c>
    </row>
    <row r="3196" spans="1:3">
      <c r="A3196" s="2">
        <v>299.75</v>
      </c>
      <c r="B3196" s="2">
        <v>1243.56967338595</v>
      </c>
      <c r="C3196" s="119">
        <v>-157.51009999999999</v>
      </c>
    </row>
    <row r="3197" spans="1:3">
      <c r="A3197" s="2">
        <v>299.8</v>
      </c>
      <c r="B3197" s="2">
        <v>1244.6580730312801</v>
      </c>
      <c r="C3197" s="119">
        <v>-146.59700000000001</v>
      </c>
    </row>
    <row r="3198" spans="1:3">
      <c r="A3198" s="2">
        <v>299.85000000000002</v>
      </c>
      <c r="B3198" s="2">
        <v>1245.74808081588</v>
      </c>
      <c r="C3198" s="119">
        <v>-146.0677</v>
      </c>
    </row>
    <row r="3199" spans="1:3">
      <c r="A3199" s="2">
        <v>299.89999999999998</v>
      </c>
      <c r="B3199" s="2">
        <v>1246.8396982503</v>
      </c>
      <c r="C3199" s="119">
        <v>-143.64109999999999</v>
      </c>
    </row>
    <row r="3200" spans="1:3">
      <c r="A3200" s="2">
        <v>299.95</v>
      </c>
      <c r="B3200" s="2">
        <v>1247.9329268450699</v>
      </c>
      <c r="C3200" s="119">
        <v>-149.25069999999999</v>
      </c>
    </row>
    <row r="3201" spans="1:3">
      <c r="A3201" s="2">
        <v>300</v>
      </c>
      <c r="B3201" s="2">
        <v>1249.02786811073</v>
      </c>
      <c r="C3201" s="119">
        <v>-154.82640000000001</v>
      </c>
    </row>
    <row r="3202" spans="1:3">
      <c r="A3202" s="2">
        <v>300.05</v>
      </c>
      <c r="B3202" s="2">
        <v>1250.1244235578099</v>
      </c>
      <c r="C3202" s="119">
        <v>-169.16069999999999</v>
      </c>
    </row>
    <row r="3203" spans="1:3">
      <c r="A3203" s="2">
        <v>300.10000000000002</v>
      </c>
      <c r="B3203" s="2">
        <v>1251.2226946968501</v>
      </c>
      <c r="C3203" s="119">
        <v>-161.26920000000001</v>
      </c>
    </row>
    <row r="3204" spans="1:3">
      <c r="A3204" s="2">
        <v>300.14999999999998</v>
      </c>
      <c r="B3204" s="2">
        <v>1252.3224830383799</v>
      </c>
      <c r="C3204" s="119">
        <v>-150.48140000000001</v>
      </c>
    </row>
    <row r="3205" spans="1:3">
      <c r="A3205" s="2">
        <v>300.2</v>
      </c>
      <c r="B3205" s="2">
        <v>1253.4240900929401</v>
      </c>
      <c r="C3205" s="119">
        <v>-146.2696</v>
      </c>
    </row>
    <row r="3206" spans="1:3">
      <c r="A3206" s="2">
        <v>300.25</v>
      </c>
      <c r="B3206" s="2">
        <v>1254.52731737105</v>
      </c>
      <c r="C3206" s="119">
        <v>-134.4</v>
      </c>
    </row>
    <row r="3207" spans="1:3">
      <c r="A3207" s="2">
        <v>300.3</v>
      </c>
      <c r="B3207" s="2">
        <v>1255.63216638327</v>
      </c>
      <c r="C3207" s="119">
        <v>-157.16300000000001</v>
      </c>
    </row>
    <row r="3208" spans="1:3">
      <c r="A3208" s="2">
        <v>300.35000000000002</v>
      </c>
      <c r="B3208" s="2">
        <v>1256.7387386401099</v>
      </c>
      <c r="C3208" s="119">
        <v>-150.62860000000001</v>
      </c>
    </row>
    <row r="3209" spans="1:3">
      <c r="A3209" s="2">
        <v>300.39999999999998</v>
      </c>
      <c r="B3209" s="2">
        <v>1257.84693565212</v>
      </c>
      <c r="C3209" s="119">
        <v>-146.69900000000001</v>
      </c>
    </row>
    <row r="3210" spans="1:3">
      <c r="A3210" s="2">
        <v>300.45</v>
      </c>
      <c r="B3210" s="2">
        <v>1258.9568589298401</v>
      </c>
      <c r="C3210" s="119">
        <v>-148.50149999999999</v>
      </c>
    </row>
    <row r="3211" spans="1:3">
      <c r="A3211" s="2">
        <v>300.5</v>
      </c>
      <c r="B3211" s="2">
        <v>1260.0685099837899</v>
      </c>
      <c r="C3211" s="119">
        <v>-158.16249999999999</v>
      </c>
    </row>
    <row r="3212" spans="1:3">
      <c r="A3212" s="2">
        <v>300.55</v>
      </c>
      <c r="B3212" s="2">
        <v>1261.1817903245101</v>
      </c>
      <c r="C3212" s="119">
        <v>-157.874</v>
      </c>
    </row>
    <row r="3213" spans="1:3">
      <c r="A3213" s="2">
        <v>300.60000000000002</v>
      </c>
      <c r="B3213" s="2">
        <v>1262.2968014625401</v>
      </c>
      <c r="C3213" s="119">
        <v>-150.64689999999999</v>
      </c>
    </row>
    <row r="3214" spans="1:3">
      <c r="A3214" s="2">
        <v>300.64999999999998</v>
      </c>
      <c r="B3214" s="2">
        <v>1263.4135449084099</v>
      </c>
      <c r="C3214" s="119">
        <v>-148.33789999999999</v>
      </c>
    </row>
    <row r="3215" spans="1:3">
      <c r="A3215" s="2">
        <v>300.7</v>
      </c>
      <c r="B3215" s="2">
        <v>1264.5320221726599</v>
      </c>
      <c r="C3215" s="119">
        <v>-146.56440000000001</v>
      </c>
    </row>
    <row r="3216" spans="1:3">
      <c r="A3216" s="2">
        <v>300.75</v>
      </c>
      <c r="B3216" s="2">
        <v>1265.6521347658199</v>
      </c>
      <c r="C3216" s="119">
        <v>-143.65170000000001</v>
      </c>
    </row>
    <row r="3217" spans="1:3">
      <c r="A3217" s="2">
        <v>300.8</v>
      </c>
      <c r="B3217" s="2">
        <v>1266.7739841984201</v>
      </c>
      <c r="C3217" s="119">
        <v>-152.97239999999999</v>
      </c>
    </row>
    <row r="3218" spans="1:3">
      <c r="A3218" s="2">
        <v>300.85000000000002</v>
      </c>
      <c r="B3218" s="2">
        <v>1267.8975719810101</v>
      </c>
      <c r="C3218" s="119">
        <v>-159.9623</v>
      </c>
    </row>
    <row r="3219" spans="1:3">
      <c r="A3219" s="2">
        <v>300.89999999999998</v>
      </c>
      <c r="B3219" s="2">
        <v>1269.0228996241101</v>
      </c>
      <c r="C3219" s="119">
        <v>-152.84309999999999</v>
      </c>
    </row>
    <row r="3220" spans="1:3">
      <c r="A3220" s="2">
        <v>300.95</v>
      </c>
      <c r="B3220" s="2">
        <v>1270.1499686382699</v>
      </c>
      <c r="C3220" s="119">
        <v>-143.8622</v>
      </c>
    </row>
    <row r="3221" spans="1:3">
      <c r="A3221" s="2">
        <v>301</v>
      </c>
      <c r="B3221" s="2">
        <v>1271.2787805340099</v>
      </c>
      <c r="C3221" s="119">
        <v>-148.4708</v>
      </c>
    </row>
    <row r="3222" spans="1:3">
      <c r="A3222" s="2">
        <v>301.05</v>
      </c>
      <c r="B3222" s="2">
        <v>1272.4093368218801</v>
      </c>
      <c r="C3222" s="119">
        <v>-165.2621</v>
      </c>
    </row>
    <row r="3223" spans="1:3">
      <c r="A3223" s="2">
        <v>301.10000000000002</v>
      </c>
      <c r="B3223" s="2">
        <v>1273.5416390124001</v>
      </c>
      <c r="C3223" s="119">
        <v>-159.31710000000001</v>
      </c>
    </row>
    <row r="3224" spans="1:3">
      <c r="A3224" s="2">
        <v>301.14999999999998</v>
      </c>
      <c r="B3224" s="2">
        <v>1274.6757886161099</v>
      </c>
      <c r="C3224" s="119">
        <v>-151.31229999999999</v>
      </c>
    </row>
    <row r="3225" spans="1:3">
      <c r="A3225" s="2">
        <v>301.2</v>
      </c>
      <c r="B3225" s="2">
        <v>1275.81158714355</v>
      </c>
      <c r="C3225" s="119">
        <v>-144.03380000000001</v>
      </c>
    </row>
    <row r="3226" spans="1:3">
      <c r="A3226" s="2">
        <v>301.25</v>
      </c>
      <c r="B3226" s="2">
        <v>1276.9491361052501</v>
      </c>
      <c r="C3226" s="119">
        <v>-137.84569999999999</v>
      </c>
    </row>
    <row r="3227" spans="1:3">
      <c r="A3227" s="2">
        <v>301.3</v>
      </c>
      <c r="B3227" s="2">
        <v>1278.0885370117501</v>
      </c>
      <c r="C3227" s="119">
        <v>-145.74160000000001</v>
      </c>
    </row>
    <row r="3228" spans="1:3">
      <c r="A3228" s="2">
        <v>301.35000000000002</v>
      </c>
      <c r="B3228" s="2">
        <v>1279.22969137358</v>
      </c>
      <c r="C3228" s="119">
        <v>-160.5891</v>
      </c>
    </row>
    <row r="3229" spans="1:3">
      <c r="A3229" s="2">
        <v>301.39999999999998</v>
      </c>
      <c r="B3229" s="2">
        <v>1280.3726007012799</v>
      </c>
      <c r="C3229" s="119">
        <v>-149.8708</v>
      </c>
    </row>
    <row r="3230" spans="1:3">
      <c r="A3230" s="2">
        <v>301.45</v>
      </c>
      <c r="B3230" s="2">
        <v>1281.5172665053799</v>
      </c>
      <c r="C3230" s="119">
        <v>-142.86099999999999</v>
      </c>
    </row>
    <row r="3231" spans="1:3">
      <c r="A3231" s="2">
        <v>301.5</v>
      </c>
      <c r="B3231" s="2">
        <v>1282.6637902964101</v>
      </c>
      <c r="C3231" s="119">
        <v>-146.06780000000001</v>
      </c>
    </row>
    <row r="3232" spans="1:3">
      <c r="A3232" s="2">
        <v>301.55</v>
      </c>
      <c r="B3232" s="2">
        <v>1283.81207358492</v>
      </c>
      <c r="C3232" s="119">
        <v>-157.77850000000001</v>
      </c>
    </row>
    <row r="3233" spans="1:3">
      <c r="A3233" s="2">
        <v>301.60000000000002</v>
      </c>
      <c r="B3233" s="2">
        <v>1284.96221788144</v>
      </c>
      <c r="C3233" s="119">
        <v>-162.5958</v>
      </c>
    </row>
    <row r="3234" spans="1:3">
      <c r="A3234" s="2">
        <v>301.64999999999998</v>
      </c>
      <c r="B3234" s="2">
        <v>1286.1141246964901</v>
      </c>
      <c r="C3234" s="119">
        <v>-157.8708</v>
      </c>
    </row>
    <row r="3235" spans="1:3">
      <c r="A3235" s="2">
        <v>301.7</v>
      </c>
      <c r="B3235" s="2">
        <v>1287.26779554062</v>
      </c>
      <c r="C3235" s="119">
        <v>-140.0445</v>
      </c>
    </row>
    <row r="3236" spans="1:3">
      <c r="A3236" s="2">
        <v>301.75</v>
      </c>
      <c r="B3236" s="2">
        <v>1288.4234319243701</v>
      </c>
      <c r="C3236" s="119">
        <v>-137.8237</v>
      </c>
    </row>
    <row r="3237" spans="1:3">
      <c r="A3237" s="2">
        <v>301.8</v>
      </c>
      <c r="B3237" s="2">
        <v>1289.58073535826</v>
      </c>
      <c r="C3237" s="119">
        <v>-162.39670000000001</v>
      </c>
    </row>
    <row r="3238" spans="1:3">
      <c r="A3238" s="2">
        <v>301.85000000000002</v>
      </c>
      <c r="B3238" s="2">
        <v>1290.73990735284</v>
      </c>
      <c r="C3238" s="119">
        <v>-154.48570000000001</v>
      </c>
    </row>
    <row r="3239" spans="1:3">
      <c r="A3239" s="2">
        <v>301.89999999999998</v>
      </c>
      <c r="B3239" s="2">
        <v>1291.90094941863</v>
      </c>
      <c r="C3239" s="119">
        <v>-158.6857</v>
      </c>
    </row>
    <row r="3240" spans="1:3">
      <c r="A3240" s="2">
        <v>301.95</v>
      </c>
      <c r="B3240" s="2">
        <v>1293.0638630661699</v>
      </c>
      <c r="C3240" s="119">
        <v>-151.25110000000001</v>
      </c>
    </row>
    <row r="3241" spans="1:3">
      <c r="A3241" s="2">
        <v>302</v>
      </c>
      <c r="B3241" s="2">
        <v>1294.228549806</v>
      </c>
      <c r="C3241" s="119">
        <v>-141.66210000000001</v>
      </c>
    </row>
    <row r="3242" spans="1:3">
      <c r="A3242" s="2">
        <v>302.05</v>
      </c>
      <c r="B3242" s="2">
        <v>1295.3951111486499</v>
      </c>
      <c r="C3242" s="119">
        <v>-165.7998</v>
      </c>
    </row>
    <row r="3243" spans="1:3">
      <c r="A3243" s="2">
        <v>302.10000000000002</v>
      </c>
      <c r="B3243" s="2">
        <v>1296.5634486046599</v>
      </c>
      <c r="C3243" s="119">
        <v>-162.21270000000001</v>
      </c>
    </row>
    <row r="3244" spans="1:3">
      <c r="A3244" s="2">
        <v>302.14999999999998</v>
      </c>
      <c r="B3244" s="2">
        <v>1297.73376368456</v>
      </c>
      <c r="C3244" s="119">
        <v>-142.21029999999999</v>
      </c>
    </row>
    <row r="3245" spans="1:3">
      <c r="A3245" s="2">
        <v>302.2</v>
      </c>
      <c r="B3245" s="2">
        <v>1298.90585789889</v>
      </c>
      <c r="C3245" s="119">
        <v>-147.983</v>
      </c>
    </row>
    <row r="3246" spans="1:3">
      <c r="A3246" s="2">
        <v>302.25</v>
      </c>
      <c r="B3246" s="2">
        <v>1300.0798327581799</v>
      </c>
      <c r="C3246" s="119">
        <v>-160.50550000000001</v>
      </c>
    </row>
    <row r="3247" spans="1:3">
      <c r="A3247" s="2">
        <v>302.3</v>
      </c>
      <c r="B3247" s="2">
        <v>1301.25578977296</v>
      </c>
      <c r="C3247" s="119">
        <v>-157.95820000000001</v>
      </c>
    </row>
    <row r="3248" spans="1:3">
      <c r="A3248" s="2">
        <v>302.35000000000002</v>
      </c>
      <c r="B3248" s="2">
        <v>1302.4335304537799</v>
      </c>
      <c r="C3248" s="119">
        <v>-138.9845</v>
      </c>
    </row>
    <row r="3249" spans="1:3">
      <c r="A3249" s="2">
        <v>302.39999999999998</v>
      </c>
      <c r="B3249" s="2">
        <v>1303.6131563111701</v>
      </c>
      <c r="C3249" s="119">
        <v>-153.32730000000001</v>
      </c>
    </row>
    <row r="3250" spans="1:3">
      <c r="A3250" s="2">
        <v>302.45</v>
      </c>
      <c r="B3250" s="2">
        <v>1304.7946688556599</v>
      </c>
      <c r="C3250" s="119">
        <v>-131.3828</v>
      </c>
    </row>
    <row r="3251" spans="1:3">
      <c r="A3251" s="2">
        <v>302.5</v>
      </c>
      <c r="B3251" s="2">
        <v>1305.9780695977799</v>
      </c>
      <c r="C3251" s="119">
        <v>-157.80760000000001</v>
      </c>
    </row>
    <row r="3252" spans="1:3">
      <c r="A3252" s="2">
        <v>302.55</v>
      </c>
      <c r="B3252" s="2">
        <v>1307.16346004808</v>
      </c>
      <c r="C3252" s="119">
        <v>-154.06440000000001</v>
      </c>
    </row>
    <row r="3253" spans="1:3">
      <c r="A3253" s="2">
        <v>302.60000000000002</v>
      </c>
      <c r="B3253" s="2">
        <v>1308.35064171708</v>
      </c>
      <c r="C3253" s="119">
        <v>-149.7501</v>
      </c>
    </row>
    <row r="3254" spans="1:3">
      <c r="A3254" s="2">
        <v>302.64999999999998</v>
      </c>
      <c r="B3254" s="2">
        <v>1309.53981611533</v>
      </c>
      <c r="C3254" s="119">
        <v>-160.29169999999999</v>
      </c>
    </row>
    <row r="3255" spans="1:3">
      <c r="A3255" s="2">
        <v>302.7</v>
      </c>
      <c r="B3255" s="2">
        <v>1310.73088475335</v>
      </c>
      <c r="C3255" s="119">
        <v>-148.42080000000001</v>
      </c>
    </row>
    <row r="3256" spans="1:3">
      <c r="A3256" s="2">
        <v>302.75</v>
      </c>
      <c r="B3256" s="2">
        <v>1311.92384914168</v>
      </c>
      <c r="C3256" s="119">
        <v>-148.23580000000001</v>
      </c>
    </row>
    <row r="3257" spans="1:3">
      <c r="A3257" s="2">
        <v>302.8</v>
      </c>
      <c r="B3257" s="2">
        <v>1313.1188107908599</v>
      </c>
      <c r="C3257" s="119">
        <v>-144.55420000000001</v>
      </c>
    </row>
    <row r="3258" spans="1:3">
      <c r="A3258" s="2">
        <v>302.85000000000002</v>
      </c>
      <c r="B3258" s="2">
        <v>1314.3155712114301</v>
      </c>
      <c r="C3258" s="119">
        <v>-146.4743</v>
      </c>
    </row>
    <row r="3259" spans="1:3">
      <c r="A3259" s="2">
        <v>302.89999999999998</v>
      </c>
      <c r="B3259" s="2">
        <v>1315.5144319139099</v>
      </c>
      <c r="C3259" s="119">
        <v>-154.7353</v>
      </c>
    </row>
    <row r="3260" spans="1:3">
      <c r="A3260" s="2">
        <v>302.95</v>
      </c>
      <c r="B3260" s="2">
        <v>1316.7150944088401</v>
      </c>
      <c r="C3260" s="119">
        <v>-150.46770000000001</v>
      </c>
    </row>
    <row r="3261" spans="1:3">
      <c r="A3261" s="2">
        <v>303</v>
      </c>
      <c r="B3261" s="2">
        <v>1317.91786020676</v>
      </c>
      <c r="C3261" s="119">
        <v>-144.54329999999999</v>
      </c>
    </row>
    <row r="3262" spans="1:3">
      <c r="A3262" s="2">
        <v>303.05</v>
      </c>
      <c r="B3262" s="2">
        <v>1319.12243081821</v>
      </c>
      <c r="C3262" s="119">
        <v>-172.43510000000001</v>
      </c>
    </row>
    <row r="3263" spans="1:3">
      <c r="A3263" s="2">
        <v>303.10000000000002</v>
      </c>
      <c r="B3263" s="2">
        <v>1320.3290077537099</v>
      </c>
      <c r="C3263" s="119">
        <v>-167.5301</v>
      </c>
    </row>
    <row r="3264" spans="1:3">
      <c r="A3264" s="2">
        <v>303.14999999999998</v>
      </c>
      <c r="B3264" s="2">
        <v>1321.5375925238</v>
      </c>
      <c r="C3264" s="119">
        <v>-157.45939999999999</v>
      </c>
    </row>
    <row r="3265" spans="1:3">
      <c r="A3265" s="2">
        <v>303.2</v>
      </c>
      <c r="B3265" s="2">
        <v>1322.7481866390201</v>
      </c>
      <c r="C3265" s="119">
        <v>-162.79599999999999</v>
      </c>
    </row>
    <row r="3266" spans="1:3">
      <c r="A3266" s="2">
        <v>303.25</v>
      </c>
      <c r="B3266" s="2">
        <v>1323.9606916099001</v>
      </c>
      <c r="C3266" s="119">
        <v>-160.14580000000001</v>
      </c>
    </row>
    <row r="3267" spans="1:3">
      <c r="A3267" s="2">
        <v>303.3</v>
      </c>
      <c r="B3267" s="2">
        <v>1325.1752089469701</v>
      </c>
      <c r="C3267" s="119">
        <v>-146.43620000000001</v>
      </c>
    </row>
    <row r="3268" spans="1:3">
      <c r="A3268" s="2">
        <v>303.35000000000002</v>
      </c>
      <c r="B3268" s="2">
        <v>1326.3916401607801</v>
      </c>
      <c r="C3268" s="119">
        <v>-145.46860000000001</v>
      </c>
    </row>
    <row r="3269" spans="1:3">
      <c r="A3269" s="2">
        <v>303.39999999999998</v>
      </c>
      <c r="B3269" s="2">
        <v>1327.61008676186</v>
      </c>
      <c r="C3269" s="119">
        <v>-160.3475</v>
      </c>
    </row>
    <row r="3270" spans="1:3">
      <c r="A3270" s="2">
        <v>303.45</v>
      </c>
      <c r="B3270" s="2">
        <v>1328.83065026074</v>
      </c>
      <c r="C3270" s="119">
        <v>-146.4152</v>
      </c>
    </row>
    <row r="3271" spans="1:3">
      <c r="A3271" s="2">
        <v>303.5</v>
      </c>
      <c r="B3271" s="2">
        <v>1330.05313216796</v>
      </c>
      <c r="C3271" s="119">
        <v>-156.50970000000001</v>
      </c>
    </row>
    <row r="3272" spans="1:3">
      <c r="A3272" s="2">
        <v>303.55</v>
      </c>
      <c r="B3272" s="2">
        <v>1331.2775339940499</v>
      </c>
      <c r="C3272" s="119">
        <v>-146.4804</v>
      </c>
    </row>
    <row r="3273" spans="1:3">
      <c r="A3273" s="2">
        <v>303.60000000000002</v>
      </c>
      <c r="B3273" s="2">
        <v>1332.50405724954</v>
      </c>
      <c r="C3273" s="119">
        <v>-153.04140000000001</v>
      </c>
    </row>
    <row r="3274" spans="1:3">
      <c r="A3274" s="2">
        <v>303.64999999999998</v>
      </c>
      <c r="B3274" s="2">
        <v>1333.73260344498</v>
      </c>
      <c r="C3274" s="119">
        <v>-162.1798</v>
      </c>
    </row>
    <row r="3275" spans="1:3">
      <c r="A3275" s="2">
        <v>303.7</v>
      </c>
      <c r="B3275" s="2">
        <v>1334.9631740909001</v>
      </c>
      <c r="C3275" s="119">
        <v>-140.84729999999999</v>
      </c>
    </row>
    <row r="3276" spans="1:3">
      <c r="A3276" s="2">
        <v>303.75</v>
      </c>
      <c r="B3276" s="2">
        <v>1336.1957706978301</v>
      </c>
      <c r="C3276" s="119">
        <v>-148.76230000000001</v>
      </c>
    </row>
    <row r="3277" spans="1:3">
      <c r="A3277" s="2">
        <v>303.8</v>
      </c>
      <c r="B3277" s="2">
        <v>1337.4303947763001</v>
      </c>
      <c r="C3277" s="119">
        <v>-148.4615</v>
      </c>
    </row>
    <row r="3278" spans="1:3">
      <c r="A3278" s="2">
        <v>303.85000000000002</v>
      </c>
      <c r="B3278" s="2">
        <v>1338.6670478368601</v>
      </c>
      <c r="C3278" s="119">
        <v>-144.9239</v>
      </c>
    </row>
    <row r="3279" spans="1:3">
      <c r="A3279" s="2">
        <v>303.89999999999998</v>
      </c>
      <c r="B3279" s="2">
        <v>1339.90583139003</v>
      </c>
      <c r="C3279" s="119">
        <v>-151.70959999999999</v>
      </c>
    </row>
    <row r="3280" spans="1:3">
      <c r="A3280" s="2">
        <v>303.95</v>
      </c>
      <c r="B3280" s="2">
        <v>1341.1465469463601</v>
      </c>
      <c r="C3280" s="119">
        <v>-161.08070000000001</v>
      </c>
    </row>
    <row r="3281" spans="1:3">
      <c r="A3281" s="2">
        <v>304</v>
      </c>
      <c r="B3281" s="2">
        <v>1342.38939601637</v>
      </c>
      <c r="C3281" s="119">
        <v>-155.12719999999999</v>
      </c>
    </row>
    <row r="3282" spans="1:3">
      <c r="A3282" s="2">
        <v>304.05</v>
      </c>
      <c r="B3282" s="2">
        <v>1343.63438011061</v>
      </c>
      <c r="C3282" s="119">
        <v>-143.9367</v>
      </c>
    </row>
    <row r="3283" spans="1:3">
      <c r="A3283" s="2">
        <v>304.10000000000002</v>
      </c>
      <c r="B3283" s="2">
        <v>1344.88130073961</v>
      </c>
      <c r="C3283" s="119">
        <v>-147.42429999999999</v>
      </c>
    </row>
    <row r="3284" spans="1:3">
      <c r="A3284" s="2">
        <v>304.13</v>
      </c>
      <c r="B3284" s="2">
        <v>1345.63053528207</v>
      </c>
      <c r="C3284" s="119">
        <v>-157.0575</v>
      </c>
    </row>
    <row r="3285" spans="1:3">
      <c r="A3285" s="2">
        <v>304.18</v>
      </c>
      <c r="B3285" s="2">
        <v>1346.8807975085899</v>
      </c>
      <c r="C3285" s="119">
        <v>-148.94399999999999</v>
      </c>
    </row>
    <row r="3286" spans="1:3">
      <c r="A3286" s="2">
        <v>304.23</v>
      </c>
      <c r="B3286" s="2">
        <v>1348.1332001972501</v>
      </c>
      <c r="C3286" s="119">
        <v>-143.92679999999999</v>
      </c>
    </row>
    <row r="3287" spans="1:3">
      <c r="A3287" s="2">
        <v>304.27999999999997</v>
      </c>
      <c r="B3287" s="2">
        <v>1349.3877448585999</v>
      </c>
      <c r="C3287" s="119">
        <v>-141.02359999999999</v>
      </c>
    </row>
    <row r="3288" spans="1:3">
      <c r="A3288" s="2">
        <v>304.33</v>
      </c>
      <c r="B3288" s="2">
        <v>1350.64433300317</v>
      </c>
      <c r="C3288" s="119">
        <v>-151.89099999999999</v>
      </c>
    </row>
    <row r="3289" spans="1:3">
      <c r="A3289" s="2">
        <v>304.38</v>
      </c>
      <c r="B3289" s="2">
        <v>1351.90296614149</v>
      </c>
      <c r="C3289" s="119">
        <v>-147.72900000000001</v>
      </c>
    </row>
    <row r="3290" spans="1:3">
      <c r="A3290" s="2">
        <v>304.43</v>
      </c>
      <c r="B3290" s="2">
        <v>1353.1638457841</v>
      </c>
      <c r="C3290" s="119">
        <v>-143.8323</v>
      </c>
    </row>
    <row r="3291" spans="1:3">
      <c r="A3291" s="2">
        <v>304.48</v>
      </c>
      <c r="B3291" s="2">
        <v>1354.42677344154</v>
      </c>
      <c r="C3291" s="119">
        <v>-158.85300000000001</v>
      </c>
    </row>
    <row r="3292" spans="1:3">
      <c r="A3292" s="2">
        <v>304.52999999999997</v>
      </c>
      <c r="B3292" s="2">
        <v>1355.6917506243301</v>
      </c>
      <c r="C3292" s="119">
        <v>-144.7259</v>
      </c>
    </row>
    <row r="3293" spans="1:3">
      <c r="A3293" s="2">
        <v>304.58</v>
      </c>
      <c r="B3293" s="2">
        <v>1356.9589788430101</v>
      </c>
      <c r="C3293" s="119">
        <v>-152.58690000000001</v>
      </c>
    </row>
    <row r="3294" spans="1:3">
      <c r="A3294" s="2">
        <v>304.63</v>
      </c>
      <c r="B3294" s="2">
        <v>1358.22825960813</v>
      </c>
      <c r="C3294" s="119">
        <v>-150.12479999999999</v>
      </c>
    </row>
    <row r="3295" spans="1:3">
      <c r="A3295" s="2">
        <v>304.7</v>
      </c>
      <c r="B3295" s="2">
        <v>1360.00894783334</v>
      </c>
      <c r="C3295" s="119">
        <v>-147.61279999999999</v>
      </c>
    </row>
    <row r="3296" spans="1:3">
      <c r="A3296" s="2">
        <v>304.75</v>
      </c>
      <c r="B3296" s="2">
        <v>1361.2833808728701</v>
      </c>
      <c r="C3296" s="119">
        <v>-145.71340000000001</v>
      </c>
    </row>
    <row r="3297" spans="1:3">
      <c r="A3297" s="2">
        <v>304.8</v>
      </c>
      <c r="B3297" s="2">
        <v>1362.55997159464</v>
      </c>
      <c r="C3297" s="119">
        <v>-138.7073</v>
      </c>
    </row>
    <row r="3298" spans="1:3">
      <c r="A3298" s="2">
        <v>304.85000000000002</v>
      </c>
      <c r="B3298" s="2">
        <v>1363.8388215092</v>
      </c>
      <c r="C3298" s="119">
        <v>-155.79419999999999</v>
      </c>
    </row>
    <row r="3299" spans="1:3">
      <c r="A3299" s="2">
        <v>304.89999999999998</v>
      </c>
      <c r="B3299" s="2">
        <v>1365.1197321270699</v>
      </c>
      <c r="C3299" s="119">
        <v>-144.86840000000001</v>
      </c>
    </row>
    <row r="3300" spans="1:3">
      <c r="A3300" s="2">
        <v>304.95</v>
      </c>
      <c r="B3300" s="2">
        <v>1366.4028049587901</v>
      </c>
      <c r="C3300" s="119">
        <v>-152.75380000000001</v>
      </c>
    </row>
    <row r="3301" spans="1:3">
      <c r="A3301" s="2">
        <v>305</v>
      </c>
      <c r="B3301" s="2">
        <v>1367.6881415149001</v>
      </c>
      <c r="C3301" s="119">
        <v>-145.54429999999999</v>
      </c>
    </row>
    <row r="3302" spans="1:3">
      <c r="A3302" s="2">
        <v>305.05</v>
      </c>
      <c r="B3302" s="2">
        <v>1368.9756433059399</v>
      </c>
      <c r="C3302" s="119">
        <v>-154.86600000000001</v>
      </c>
    </row>
    <row r="3303" spans="1:3">
      <c r="A3303" s="2">
        <v>305.10000000000002</v>
      </c>
      <c r="B3303" s="2">
        <v>1370.26531184243</v>
      </c>
      <c r="C3303" s="119">
        <v>-146.84780000000001</v>
      </c>
    </row>
    <row r="3304" spans="1:3">
      <c r="A3304" s="2">
        <v>305.14999999999998</v>
      </c>
      <c r="B3304" s="2">
        <v>1371.5571486349099</v>
      </c>
      <c r="C3304" s="119">
        <v>-150.69120000000001</v>
      </c>
    </row>
    <row r="3305" spans="1:3">
      <c r="A3305" s="2">
        <v>305.2</v>
      </c>
      <c r="B3305" s="2">
        <v>1372.85125519393</v>
      </c>
      <c r="C3305" s="119">
        <v>-151.8338</v>
      </c>
    </row>
    <row r="3306" spans="1:3">
      <c r="A3306" s="2">
        <v>305.25</v>
      </c>
      <c r="B3306" s="2">
        <v>1374.14753303</v>
      </c>
      <c r="C3306" s="119">
        <v>-145.9554</v>
      </c>
    </row>
    <row r="3307" spans="1:3">
      <c r="A3307" s="2">
        <v>305.3</v>
      </c>
      <c r="B3307" s="2">
        <v>1375.4459836536701</v>
      </c>
      <c r="C3307" s="119">
        <v>-149.8586</v>
      </c>
    </row>
    <row r="3308" spans="1:3">
      <c r="A3308" s="2">
        <v>305.35000000000002</v>
      </c>
      <c r="B3308" s="2">
        <v>1376.7467085754799</v>
      </c>
      <c r="C3308" s="119">
        <v>-171.78980000000001</v>
      </c>
    </row>
    <row r="3309" spans="1:3">
      <c r="A3309" s="2">
        <v>305.39999999999998</v>
      </c>
      <c r="B3309" s="2">
        <v>1378.0496093059501</v>
      </c>
      <c r="C3309" s="119">
        <v>-154.37970000000001</v>
      </c>
    </row>
    <row r="3310" spans="1:3">
      <c r="A3310" s="2">
        <v>305.45</v>
      </c>
      <c r="B3310" s="2">
        <v>1379.3547873556199</v>
      </c>
      <c r="C3310" s="119">
        <v>-151.95359999999999</v>
      </c>
    </row>
    <row r="3311" spans="1:3">
      <c r="A3311" s="2">
        <v>305.5</v>
      </c>
      <c r="B3311" s="2">
        <v>1380.6622442350399</v>
      </c>
      <c r="C3311" s="119">
        <v>-155.80430000000001</v>
      </c>
    </row>
    <row r="3312" spans="1:3">
      <c r="A3312" s="2">
        <v>305.55</v>
      </c>
      <c r="B3312" s="2">
        <v>1381.97188145472</v>
      </c>
      <c r="C3312" s="119">
        <v>-149.9761</v>
      </c>
    </row>
    <row r="3313" spans="1:3">
      <c r="A3313" s="2">
        <v>305.60000000000002</v>
      </c>
      <c r="B3313" s="2">
        <v>1383.2838005252099</v>
      </c>
      <c r="C3313" s="119">
        <v>-157.38560000000001</v>
      </c>
    </row>
    <row r="3314" spans="1:3">
      <c r="A3314" s="2">
        <v>305.64999999999998</v>
      </c>
      <c r="B3314" s="2">
        <v>1384.5980029570501</v>
      </c>
      <c r="C3314" s="119">
        <v>-157.90559999999999</v>
      </c>
    </row>
    <row r="3315" spans="1:3">
      <c r="A3315" s="2">
        <v>305.7</v>
      </c>
      <c r="B3315" s="2">
        <v>1385.91439026076</v>
      </c>
      <c r="C3315" s="119">
        <v>-148.5693</v>
      </c>
    </row>
    <row r="3316" spans="1:3">
      <c r="A3316" s="2">
        <v>305.75</v>
      </c>
      <c r="B3316" s="2">
        <v>1387.2330639468801</v>
      </c>
      <c r="C3316" s="119">
        <v>-149.9503</v>
      </c>
    </row>
    <row r="3317" spans="1:3">
      <c r="A3317" s="2">
        <v>305.8</v>
      </c>
      <c r="B3317" s="2">
        <v>1388.55412552596</v>
      </c>
      <c r="C3317" s="119">
        <v>-153.63570000000001</v>
      </c>
    </row>
    <row r="3318" spans="1:3">
      <c r="A3318" s="2">
        <v>305.85000000000002</v>
      </c>
      <c r="B3318" s="2">
        <v>1389.87737650851</v>
      </c>
      <c r="C3318" s="119">
        <v>-152.4607</v>
      </c>
    </row>
    <row r="3319" spans="1:3">
      <c r="A3319" s="2">
        <v>305.89999999999998</v>
      </c>
      <c r="B3319" s="2">
        <v>1391.20291840508</v>
      </c>
      <c r="C3319" s="119">
        <v>-146.3263</v>
      </c>
    </row>
    <row r="3320" spans="1:3">
      <c r="A3320" s="2">
        <v>305.95</v>
      </c>
      <c r="B3320" s="2">
        <v>1392.53075272621</v>
      </c>
      <c r="C3320" s="119">
        <v>-155.3751</v>
      </c>
    </row>
    <row r="3321" spans="1:3">
      <c r="A3321" s="2">
        <v>306</v>
      </c>
      <c r="B3321" s="2">
        <v>1393.86088098242</v>
      </c>
      <c r="C3321" s="119">
        <v>-150.47669999999999</v>
      </c>
    </row>
    <row r="3322" spans="1:3">
      <c r="A3322" s="2">
        <v>306.05</v>
      </c>
      <c r="B3322" s="2">
        <v>1395.19340468426</v>
      </c>
      <c r="C3322" s="119">
        <v>-153.0205</v>
      </c>
    </row>
    <row r="3323" spans="1:3">
      <c r="A3323" s="2">
        <v>306.10000000000002</v>
      </c>
      <c r="B3323" s="2">
        <v>1396.52812534225</v>
      </c>
      <c r="C3323" s="119">
        <v>-146.43790000000001</v>
      </c>
    </row>
    <row r="3324" spans="1:3">
      <c r="A3324" s="2">
        <v>306.2</v>
      </c>
      <c r="B3324" s="2">
        <v>1399.20466356885</v>
      </c>
      <c r="C3324" s="119">
        <v>-148.54130000000001</v>
      </c>
    </row>
    <row r="3325" spans="1:3">
      <c r="A3325" s="2">
        <v>306.25</v>
      </c>
      <c r="B3325" s="2">
        <v>1400.5463841585299</v>
      </c>
      <c r="C3325" s="119">
        <v>-137.93440000000001</v>
      </c>
    </row>
    <row r="3326" spans="1:3">
      <c r="A3326" s="2">
        <v>306.3</v>
      </c>
      <c r="B3326" s="2">
        <v>1401.8905077464999</v>
      </c>
      <c r="C3326" s="119">
        <v>-162.12469999999999</v>
      </c>
    </row>
    <row r="3327" spans="1:3">
      <c r="A3327" s="2">
        <v>306.35000000000002</v>
      </c>
      <c r="B3327" s="2">
        <v>1403.23693584331</v>
      </c>
      <c r="C3327" s="119">
        <v>-152.71860000000001</v>
      </c>
    </row>
    <row r="3328" spans="1:3">
      <c r="A3328" s="2">
        <v>306.39999999999998</v>
      </c>
      <c r="B3328" s="2">
        <v>1404.5857699594801</v>
      </c>
      <c r="C3328" s="119">
        <v>-152.12110000000001</v>
      </c>
    </row>
    <row r="3329" spans="1:3">
      <c r="A3329" s="2">
        <v>306.45</v>
      </c>
      <c r="B3329" s="2">
        <v>1405.93691160556</v>
      </c>
      <c r="C3329" s="119">
        <v>-145.75749999999999</v>
      </c>
    </row>
    <row r="3330" spans="1:3">
      <c r="A3330" s="2">
        <v>306.5</v>
      </c>
      <c r="B3330" s="2">
        <v>1407.2903622920701</v>
      </c>
      <c r="C3330" s="119">
        <v>-150.94040000000001</v>
      </c>
    </row>
    <row r="3331" spans="1:3">
      <c r="A3331" s="2">
        <v>306.55</v>
      </c>
      <c r="B3331" s="2">
        <v>1408.64632352956</v>
      </c>
      <c r="C3331" s="119">
        <v>-149.9315</v>
      </c>
    </row>
    <row r="3332" spans="1:3">
      <c r="A3332" s="2">
        <v>306.60000000000002</v>
      </c>
      <c r="B3332" s="2">
        <v>1410.0045968285599</v>
      </c>
      <c r="C3332" s="119">
        <v>-149.8443</v>
      </c>
    </row>
    <row r="3333" spans="1:3">
      <c r="A3333" s="2">
        <v>306.64999999999998</v>
      </c>
      <c r="B3333" s="2">
        <v>1411.36518369959</v>
      </c>
      <c r="C3333" s="119">
        <v>-142.5172</v>
      </c>
    </row>
    <row r="3334" spans="1:3">
      <c r="A3334" s="2">
        <v>306.7</v>
      </c>
      <c r="B3334" s="2">
        <v>1412.7282856532099</v>
      </c>
      <c r="C3334" s="119">
        <v>-149.96119999999999</v>
      </c>
    </row>
    <row r="3335" spans="1:3">
      <c r="A3335" s="2">
        <v>306.75</v>
      </c>
      <c r="B3335" s="2">
        <v>1414.09370419994</v>
      </c>
      <c r="C3335" s="119">
        <v>-154.45779999999999</v>
      </c>
    </row>
    <row r="3336" spans="1:3">
      <c r="A3336" s="2">
        <v>306.8</v>
      </c>
      <c r="B3336" s="2">
        <v>1415.46154085032</v>
      </c>
      <c r="C3336" s="119">
        <v>-153.17179999999999</v>
      </c>
    </row>
    <row r="3337" spans="1:3">
      <c r="A3337" s="2">
        <v>306.85000000000002</v>
      </c>
      <c r="B3337" s="2">
        <v>1416.8317971148699</v>
      </c>
      <c r="C3337" s="119">
        <v>-131.82</v>
      </c>
    </row>
    <row r="3338" spans="1:3">
      <c r="A3338" s="2">
        <v>306.89999999999998</v>
      </c>
      <c r="B3338" s="2">
        <v>1418.2044745041501</v>
      </c>
      <c r="C3338" s="119">
        <v>-148.42400000000001</v>
      </c>
    </row>
    <row r="3339" spans="1:3">
      <c r="A3339" s="2">
        <v>306.95</v>
      </c>
      <c r="B3339" s="2">
        <v>1419.57957452868</v>
      </c>
      <c r="C3339" s="119">
        <v>-154.97819999999999</v>
      </c>
    </row>
    <row r="3340" spans="1:3">
      <c r="A3340" s="2">
        <v>307</v>
      </c>
      <c r="B3340" s="2">
        <v>1420.9571986989999</v>
      </c>
      <c r="C3340" s="119">
        <v>-150.41059999999999</v>
      </c>
    </row>
    <row r="3341" spans="1:3">
      <c r="A3341" s="2">
        <v>307.05</v>
      </c>
      <c r="B3341" s="2">
        <v>1422.33714852564</v>
      </c>
      <c r="C3341" s="119">
        <v>-154.14230000000001</v>
      </c>
    </row>
    <row r="3342" spans="1:3">
      <c r="A3342" s="2">
        <v>307.10000000000002</v>
      </c>
      <c r="B3342" s="2">
        <v>1423.71952551914</v>
      </c>
      <c r="C3342" s="119">
        <v>-141.4649</v>
      </c>
    </row>
    <row r="3343" spans="1:3">
      <c r="A3343" s="2">
        <v>307.14999999999998</v>
      </c>
      <c r="B3343" s="2">
        <v>1425.10443119003</v>
      </c>
      <c r="C3343" s="119">
        <v>-157.61259999999999</v>
      </c>
    </row>
    <row r="3344" spans="1:3">
      <c r="A3344" s="2">
        <v>307.2</v>
      </c>
      <c r="B3344" s="2">
        <v>1426.4917670488501</v>
      </c>
      <c r="C3344" s="119">
        <v>-149.77869999999999</v>
      </c>
    </row>
    <row r="3345" spans="1:3">
      <c r="A3345" s="2">
        <v>307.25</v>
      </c>
      <c r="B3345" s="2">
        <v>1427.8815346061299</v>
      </c>
      <c r="C3345" s="119">
        <v>-146.19220000000001</v>
      </c>
    </row>
    <row r="3346" spans="1:3">
      <c r="A3346" s="2">
        <v>307.3</v>
      </c>
      <c r="B3346" s="2">
        <v>1429.2738353724101</v>
      </c>
      <c r="C3346" s="119">
        <v>-136.96080000000001</v>
      </c>
    </row>
    <row r="3347" spans="1:3">
      <c r="A3347" s="2">
        <v>307.35000000000002</v>
      </c>
      <c r="B3347" s="2">
        <v>1430.6685708582199</v>
      </c>
      <c r="C3347" s="119">
        <v>-143.0675</v>
      </c>
    </row>
    <row r="3348" spans="1:3">
      <c r="A3348" s="2">
        <v>307.39999999999998</v>
      </c>
      <c r="B3348" s="2">
        <v>1432.0658425741001</v>
      </c>
      <c r="C3348" s="119">
        <v>-150.87610000000001</v>
      </c>
    </row>
    <row r="3349" spans="1:3">
      <c r="A3349" s="2">
        <v>307.45</v>
      </c>
      <c r="B3349" s="2">
        <v>1433.4655520305801</v>
      </c>
      <c r="C3349" s="119">
        <v>-148.41239999999999</v>
      </c>
    </row>
    <row r="3350" spans="1:3">
      <c r="A3350" s="2">
        <v>307.5</v>
      </c>
      <c r="B3350" s="2">
        <v>1434.86770073821</v>
      </c>
      <c r="C3350" s="119">
        <v>-139.67009999999999</v>
      </c>
    </row>
    <row r="3351" spans="1:3">
      <c r="A3351" s="2">
        <v>307.55</v>
      </c>
      <c r="B3351" s="2">
        <v>1436.2724902074999</v>
      </c>
      <c r="C3351" s="119">
        <v>-148.5317</v>
      </c>
    </row>
    <row r="3352" spans="1:3">
      <c r="A3352" s="2">
        <v>307.60000000000002</v>
      </c>
      <c r="B3352" s="2">
        <v>1437.6797219489999</v>
      </c>
      <c r="C3352" s="119">
        <v>-146.24940000000001</v>
      </c>
    </row>
    <row r="3353" spans="1:3">
      <c r="A3353" s="2">
        <v>307.64999999999998</v>
      </c>
      <c r="B3353" s="2">
        <v>1439.08949747325</v>
      </c>
      <c r="C3353" s="119">
        <v>-147.61969999999999</v>
      </c>
    </row>
    <row r="3354" spans="1:3">
      <c r="A3354" s="2">
        <v>307.7</v>
      </c>
      <c r="B3354" s="2">
        <v>1440.50171829077</v>
      </c>
      <c r="C3354" s="119">
        <v>-141.9288</v>
      </c>
    </row>
    <row r="3355" spans="1:3">
      <c r="A3355" s="2">
        <v>307.75</v>
      </c>
      <c r="B3355" s="2">
        <v>1441.9165859121099</v>
      </c>
      <c r="C3355" s="119">
        <v>-152.61799999999999</v>
      </c>
    </row>
    <row r="3356" spans="1:3">
      <c r="A3356" s="2">
        <v>307.8</v>
      </c>
      <c r="B3356" s="2">
        <v>1443.33390184779</v>
      </c>
      <c r="C3356" s="119">
        <v>-155.4692</v>
      </c>
    </row>
    <row r="3357" spans="1:3">
      <c r="A3357" s="2">
        <v>307.85000000000002</v>
      </c>
      <c r="B3357" s="2">
        <v>1444.75386760836</v>
      </c>
      <c r="C3357" s="119">
        <v>-157.851</v>
      </c>
    </row>
    <row r="3358" spans="1:3">
      <c r="A3358" s="2">
        <v>307.89999999999998</v>
      </c>
      <c r="B3358" s="2">
        <v>1446.1762847043401</v>
      </c>
      <c r="C3358" s="119">
        <v>-160.4623</v>
      </c>
    </row>
    <row r="3359" spans="1:3">
      <c r="A3359" s="2">
        <v>307.95</v>
      </c>
      <c r="B3359" s="2">
        <v>1447.60135464628</v>
      </c>
      <c r="C3359" s="119">
        <v>-137.8981</v>
      </c>
    </row>
    <row r="3360" spans="1:3">
      <c r="A3360" s="2">
        <v>308</v>
      </c>
      <c r="B3360" s="2">
        <v>1449.0289789446999</v>
      </c>
      <c r="C3360" s="119">
        <v>-135.75479999999999</v>
      </c>
    </row>
    <row r="3361" spans="1:3">
      <c r="A3361" s="2">
        <v>308.05</v>
      </c>
      <c r="B3361" s="2">
        <v>1450.4590591101501</v>
      </c>
      <c r="C3361" s="119">
        <v>-142.14769999999999</v>
      </c>
    </row>
    <row r="3362" spans="1:3">
      <c r="A3362" s="2">
        <v>308.10000000000002</v>
      </c>
      <c r="B3362" s="2">
        <v>1451.8918966531601</v>
      </c>
      <c r="C3362" s="119">
        <v>-137.89699999999999</v>
      </c>
    </row>
    <row r="3363" spans="1:3">
      <c r="A3363" s="2">
        <v>308.14999999999998</v>
      </c>
      <c r="B3363" s="2">
        <v>1453.32719308426</v>
      </c>
      <c r="C3363" s="119">
        <v>-143.54089999999999</v>
      </c>
    </row>
    <row r="3364" spans="1:3">
      <c r="A3364" s="2">
        <v>308.2</v>
      </c>
      <c r="B3364" s="2">
        <v>1454.7651499139899</v>
      </c>
      <c r="C3364" s="119">
        <v>-150.26779999999999</v>
      </c>
    </row>
    <row r="3365" spans="1:3">
      <c r="A3365" s="2">
        <v>308.25</v>
      </c>
      <c r="B3365" s="2">
        <v>1456.2056686528799</v>
      </c>
      <c r="C3365" s="119">
        <v>-152.91399999999999</v>
      </c>
    </row>
    <row r="3366" spans="1:3">
      <c r="A3366" s="2">
        <v>308.3</v>
      </c>
      <c r="B3366" s="2">
        <v>1457.6488508114701</v>
      </c>
      <c r="C3366" s="119">
        <v>-155.94399999999999</v>
      </c>
    </row>
    <row r="3367" spans="1:3">
      <c r="A3367" s="2">
        <v>308.35000000000002</v>
      </c>
      <c r="B3367" s="2">
        <v>1459.09459790029</v>
      </c>
      <c r="C3367" s="119">
        <v>-141.49010000000001</v>
      </c>
    </row>
    <row r="3368" spans="1:3">
      <c r="A3368" s="2">
        <v>308.39999999999998</v>
      </c>
      <c r="B3368" s="2">
        <v>1460.5430114298799</v>
      </c>
      <c r="C3368" s="119">
        <v>-151.37620000000001</v>
      </c>
    </row>
    <row r="3369" spans="1:3">
      <c r="A3369" s="2">
        <v>308.45</v>
      </c>
      <c r="B3369" s="2">
        <v>1461.99399291077</v>
      </c>
      <c r="C3369" s="119">
        <v>-140.90350000000001</v>
      </c>
    </row>
    <row r="3370" spans="1:3">
      <c r="A3370" s="2">
        <v>308.5</v>
      </c>
      <c r="B3370" s="2">
        <v>1463.4476438535</v>
      </c>
      <c r="C3370" s="119">
        <v>-143.62280000000001</v>
      </c>
    </row>
    <row r="3371" spans="1:3">
      <c r="A3371" s="2">
        <v>308.55</v>
      </c>
      <c r="B3371" s="2">
        <v>1464.9039657686101</v>
      </c>
      <c r="C3371" s="119">
        <v>-154.12479999999999</v>
      </c>
    </row>
    <row r="3372" spans="1:3">
      <c r="A3372" s="2">
        <v>308.60000000000002</v>
      </c>
      <c r="B3372" s="2">
        <v>1466.36296016662</v>
      </c>
      <c r="C3372" s="119">
        <v>-157.60730000000001</v>
      </c>
    </row>
    <row r="3373" spans="1:3">
      <c r="A3373" s="2">
        <v>308.64999999999998</v>
      </c>
      <c r="B3373" s="2">
        <v>1467.8246285580699</v>
      </c>
      <c r="C3373" s="119">
        <v>-141.4299</v>
      </c>
    </row>
    <row r="3374" spans="1:3">
      <c r="A3374" s="2">
        <v>308.7</v>
      </c>
      <c r="B3374" s="2">
        <v>1469.2888724535101</v>
      </c>
      <c r="C3374" s="119">
        <v>-136.6369</v>
      </c>
    </row>
    <row r="3375" spans="1:3">
      <c r="A3375" s="2">
        <v>308.75</v>
      </c>
      <c r="B3375" s="2">
        <v>1470.75589336345</v>
      </c>
      <c r="C3375" s="119">
        <v>-141.71879999999999</v>
      </c>
    </row>
    <row r="3376" spans="1:3">
      <c r="A3376" s="2">
        <v>308.8</v>
      </c>
      <c r="B3376" s="2">
        <v>1472.22549279845</v>
      </c>
      <c r="C3376" s="119">
        <v>-146.6722</v>
      </c>
    </row>
    <row r="3377" spans="1:3">
      <c r="A3377" s="2">
        <v>308.85000000000002</v>
      </c>
      <c r="B3377" s="2">
        <v>1473.6978722690301</v>
      </c>
      <c r="C3377" s="119">
        <v>-144.96010000000001</v>
      </c>
    </row>
    <row r="3378" spans="1:3">
      <c r="A3378" s="2">
        <v>308.89999999999998</v>
      </c>
      <c r="B3378" s="2">
        <v>1475.1729332857201</v>
      </c>
      <c r="C3378" s="119">
        <v>-137.322</v>
      </c>
    </row>
    <row r="3379" spans="1:3">
      <c r="A3379" s="2">
        <v>308.95</v>
      </c>
      <c r="B3379" s="2">
        <v>1476.65067735907</v>
      </c>
      <c r="C3379" s="119">
        <v>-155.48750000000001</v>
      </c>
    </row>
    <row r="3380" spans="1:3">
      <c r="A3380" s="2">
        <v>309</v>
      </c>
      <c r="B3380" s="2">
        <v>1478.1311059996101</v>
      </c>
      <c r="C3380" s="119">
        <v>-141.20099999999999</v>
      </c>
    </row>
    <row r="3381" spans="1:3">
      <c r="A3381" s="2">
        <v>309.05</v>
      </c>
      <c r="B3381" s="2">
        <v>1479.61432071787</v>
      </c>
      <c r="C3381" s="119">
        <v>-135.70509999999999</v>
      </c>
    </row>
    <row r="3382" spans="1:3">
      <c r="A3382" s="2">
        <v>309.10000000000002</v>
      </c>
      <c r="B3382" s="2">
        <v>1481.1002230243901</v>
      </c>
      <c r="C3382" s="119">
        <v>-145.76759999999999</v>
      </c>
    </row>
    <row r="3383" spans="1:3">
      <c r="A3383" s="2">
        <v>309.14999999999998</v>
      </c>
      <c r="B3383" s="2">
        <v>1482.5889144297</v>
      </c>
      <c r="C3383" s="119">
        <v>-152.887</v>
      </c>
    </row>
    <row r="3384" spans="1:3">
      <c r="A3384" s="2">
        <v>309.2</v>
      </c>
      <c r="B3384" s="2">
        <v>1484.0802964443401</v>
      </c>
      <c r="C3384" s="119">
        <v>-149.92230000000001</v>
      </c>
    </row>
    <row r="3385" spans="1:3">
      <c r="A3385" s="2">
        <v>309.25</v>
      </c>
      <c r="B3385" s="2">
        <v>1485.57447057884</v>
      </c>
      <c r="C3385" s="119">
        <v>-144.64779999999999</v>
      </c>
    </row>
    <row r="3386" spans="1:3">
      <c r="A3386" s="2">
        <v>309.3</v>
      </c>
      <c r="B3386" s="2">
        <v>1487.0713383437401</v>
      </c>
      <c r="C3386" s="119">
        <v>-137.50409999999999</v>
      </c>
    </row>
    <row r="3387" spans="1:3">
      <c r="A3387" s="2">
        <v>309.35000000000002</v>
      </c>
      <c r="B3387" s="2">
        <v>1488.5710012495799</v>
      </c>
      <c r="C3387" s="119">
        <v>-137.26650000000001</v>
      </c>
    </row>
    <row r="3388" spans="1:3">
      <c r="A3388" s="2">
        <v>309.39999999999998</v>
      </c>
      <c r="B3388" s="2">
        <v>1490.0734608068799</v>
      </c>
      <c r="C3388" s="119">
        <v>-156.03030000000001</v>
      </c>
    </row>
    <row r="3389" spans="1:3">
      <c r="A3389" s="2">
        <v>309.45</v>
      </c>
      <c r="B3389" s="2">
        <v>1491.57871852619</v>
      </c>
      <c r="C3389" s="119">
        <v>-149.48400000000001</v>
      </c>
    </row>
    <row r="3390" spans="1:3">
      <c r="A3390" s="2">
        <v>309.5</v>
      </c>
      <c r="B3390" s="2">
        <v>1493.0866759180301</v>
      </c>
      <c r="C3390" s="119">
        <v>-147.22909999999999</v>
      </c>
    </row>
    <row r="3391" spans="1:3">
      <c r="A3391" s="2">
        <v>309.55</v>
      </c>
      <c r="B3391" s="2">
        <v>1494.59753449295</v>
      </c>
      <c r="C3391" s="119">
        <v>-128.6326</v>
      </c>
    </row>
    <row r="3392" spans="1:3">
      <c r="A3392" s="2">
        <v>309.60000000000002</v>
      </c>
      <c r="B3392" s="2">
        <v>1496.1110957614701</v>
      </c>
      <c r="C3392" s="119">
        <v>-155.6095</v>
      </c>
    </row>
    <row r="3393" spans="1:3">
      <c r="A3393" s="2">
        <v>309.64999999999998</v>
      </c>
      <c r="B3393" s="2">
        <v>1497.6275612341401</v>
      </c>
      <c r="C3393" s="119">
        <v>-150.65049999999999</v>
      </c>
    </row>
    <row r="3394" spans="1:3">
      <c r="A3394" s="2">
        <v>309.7</v>
      </c>
      <c r="B3394" s="2">
        <v>1499.14673242149</v>
      </c>
      <c r="C3394" s="119">
        <v>-159.28630000000001</v>
      </c>
    </row>
    <row r="3395" spans="1:3">
      <c r="A3395" s="2">
        <v>309.75</v>
      </c>
      <c r="B3395" s="2">
        <v>1500.66881083405</v>
      </c>
      <c r="C3395" s="119">
        <v>-160.97550000000001</v>
      </c>
    </row>
    <row r="3396" spans="1:3">
      <c r="A3396" s="2">
        <v>309.8</v>
      </c>
      <c r="B3396" s="2">
        <v>1502.1936979823599</v>
      </c>
      <c r="C3396" s="119">
        <v>-160.48089999999999</v>
      </c>
    </row>
    <row r="3397" spans="1:3">
      <c r="A3397" s="2">
        <v>309.85000000000002</v>
      </c>
      <c r="B3397" s="2">
        <v>1503.7214953769501</v>
      </c>
      <c r="C3397" s="119">
        <v>-153.00909999999999</v>
      </c>
    </row>
    <row r="3398" spans="1:3">
      <c r="A3398" s="2">
        <v>309.89999999999998</v>
      </c>
      <c r="B3398" s="2">
        <v>1505.25210452836</v>
      </c>
      <c r="C3398" s="119">
        <v>-144.1825</v>
      </c>
    </row>
    <row r="3399" spans="1:3">
      <c r="A3399" s="2">
        <v>309.95</v>
      </c>
      <c r="B3399" s="2">
        <v>1506.7855269471299</v>
      </c>
      <c r="C3399" s="119">
        <v>-144.62280000000001</v>
      </c>
    </row>
    <row r="3400" spans="1:3">
      <c r="A3400" s="2">
        <v>310</v>
      </c>
      <c r="B3400" s="2">
        <v>1508.32186414378</v>
      </c>
      <c r="C3400" s="119">
        <v>-146.31200000000001</v>
      </c>
    </row>
    <row r="3401" spans="1:3">
      <c r="A3401" s="2">
        <v>310.05</v>
      </c>
      <c r="B3401" s="2">
        <v>1509.8610176288601</v>
      </c>
      <c r="C3401" s="119">
        <v>-144.5076</v>
      </c>
    </row>
    <row r="3402" spans="1:3">
      <c r="A3402" s="2">
        <v>310.10000000000002</v>
      </c>
      <c r="B3402" s="2">
        <v>1511.4030889128901</v>
      </c>
      <c r="C3402" s="119">
        <v>-156.3372</v>
      </c>
    </row>
    <row r="3403" spans="1:3">
      <c r="A3403" s="2">
        <v>310.14999999999998</v>
      </c>
      <c r="B3403" s="2">
        <v>1512.9480795064201</v>
      </c>
      <c r="C3403" s="119">
        <v>-140.32040000000001</v>
      </c>
    </row>
    <row r="3404" spans="1:3">
      <c r="A3404" s="2">
        <v>310.2</v>
      </c>
      <c r="B3404" s="2">
        <v>1514.4959909199699</v>
      </c>
      <c r="C3404" s="119">
        <v>-145.17140000000001</v>
      </c>
    </row>
    <row r="3405" spans="1:3">
      <c r="A3405" s="2">
        <v>310.25</v>
      </c>
      <c r="B3405" s="2">
        <v>1516.0467246640901</v>
      </c>
      <c r="C3405" s="119">
        <v>-144.6497</v>
      </c>
    </row>
    <row r="3406" spans="1:3">
      <c r="A3406" s="2">
        <v>310.3</v>
      </c>
      <c r="B3406" s="2">
        <v>1517.6003822493101</v>
      </c>
      <c r="C3406" s="119">
        <v>-147.9298</v>
      </c>
    </row>
    <row r="3407" spans="1:3">
      <c r="A3407" s="2">
        <v>310.35000000000002</v>
      </c>
      <c r="B3407" s="2">
        <v>1519.1569651861601</v>
      </c>
      <c r="C3407" s="119">
        <v>-154.29810000000001</v>
      </c>
    </row>
    <row r="3408" spans="1:3">
      <c r="A3408" s="2">
        <v>310.39999999999998</v>
      </c>
      <c r="B3408" s="2">
        <v>1520.7165749851799</v>
      </c>
      <c r="C3408" s="119">
        <v>-156.06030000000001</v>
      </c>
    </row>
    <row r="3409" spans="1:3">
      <c r="A3409" s="2">
        <v>310.45</v>
      </c>
      <c r="B3409" s="2">
        <v>1522.2790131569</v>
      </c>
      <c r="C3409" s="119">
        <v>-155.8511</v>
      </c>
    </row>
    <row r="3410" spans="1:3">
      <c r="A3410" s="2">
        <v>310.5</v>
      </c>
      <c r="B3410" s="2">
        <v>1523.8444812118701</v>
      </c>
      <c r="C3410" s="119">
        <v>-150.27500000000001</v>
      </c>
    </row>
    <row r="3411" spans="1:3">
      <c r="A3411" s="2">
        <v>310.55</v>
      </c>
      <c r="B3411" s="2">
        <v>1525.4127806606</v>
      </c>
      <c r="C3411" s="119">
        <v>-168.51900000000001</v>
      </c>
    </row>
    <row r="3412" spans="1:3">
      <c r="A3412" s="2">
        <v>310.60000000000002</v>
      </c>
      <c r="B3412" s="2">
        <v>1526.9841130136399</v>
      </c>
      <c r="C3412" s="119">
        <v>-154.0959</v>
      </c>
    </row>
    <row r="3413" spans="1:3">
      <c r="A3413" s="2">
        <v>310.64999999999998</v>
      </c>
      <c r="B3413" s="2">
        <v>1528.55847978153</v>
      </c>
      <c r="C3413" s="119">
        <v>-146.01759999999999</v>
      </c>
    </row>
    <row r="3414" spans="1:3">
      <c r="A3414" s="2">
        <v>310.7</v>
      </c>
      <c r="B3414" s="2">
        <v>1530.1357824747899</v>
      </c>
      <c r="C3414" s="119">
        <v>-152.7748</v>
      </c>
    </row>
    <row r="3415" spans="1:3">
      <c r="A3415" s="2">
        <v>310.75</v>
      </c>
      <c r="B3415" s="2">
        <v>1531.71602260397</v>
      </c>
      <c r="C3415" s="119">
        <v>-155.1815</v>
      </c>
    </row>
    <row r="3416" spans="1:3">
      <c r="A3416" s="2">
        <v>310.8</v>
      </c>
      <c r="B3416" s="2">
        <v>1533.2993016795999</v>
      </c>
      <c r="C3416" s="119">
        <v>-145.0566</v>
      </c>
    </row>
    <row r="3417" spans="1:3">
      <c r="A3417" s="2">
        <v>310.85000000000002</v>
      </c>
      <c r="B3417" s="2">
        <v>1534.8855212122101</v>
      </c>
      <c r="C3417" s="119">
        <v>-150.33070000000001</v>
      </c>
    </row>
    <row r="3418" spans="1:3">
      <c r="A3418" s="2">
        <v>310.89999999999998</v>
      </c>
      <c r="B3418" s="2">
        <v>1536.4748827123401</v>
      </c>
      <c r="C3418" s="119">
        <v>-149.30279999999999</v>
      </c>
    </row>
    <row r="3419" spans="1:3">
      <c r="A3419" s="2">
        <v>310.95</v>
      </c>
      <c r="B3419" s="2">
        <v>1538.0671876905201</v>
      </c>
      <c r="C3419" s="119">
        <v>-143.4059</v>
      </c>
    </row>
    <row r="3420" spans="1:3">
      <c r="A3420" s="2">
        <v>311</v>
      </c>
      <c r="B3420" s="2">
        <v>1539.66243765729</v>
      </c>
      <c r="C3420" s="119">
        <v>-149.04060000000001</v>
      </c>
    </row>
    <row r="3421" spans="1:3">
      <c r="A3421" s="2">
        <v>311.05</v>
      </c>
      <c r="B3421" s="2">
        <v>1541.2608341231901</v>
      </c>
      <c r="C3421" s="119">
        <v>-144.6662</v>
      </c>
    </row>
    <row r="3422" spans="1:3">
      <c r="A3422" s="2">
        <v>311.10000000000002</v>
      </c>
      <c r="B3422" s="2">
        <v>1542.86227859874</v>
      </c>
      <c r="C3422" s="119">
        <v>-150.7388</v>
      </c>
    </row>
    <row r="3423" spans="1:3">
      <c r="A3423" s="2">
        <v>311.14999999999998</v>
      </c>
      <c r="B3423" s="2">
        <v>1544.4667725944901</v>
      </c>
      <c r="C3423" s="119">
        <v>-156.91399999999999</v>
      </c>
    </row>
    <row r="3424" spans="1:3">
      <c r="A3424" s="2">
        <v>311.2</v>
      </c>
      <c r="B3424" s="2">
        <v>1546.0742176209601</v>
      </c>
      <c r="C3424" s="119">
        <v>-151.36060000000001</v>
      </c>
    </row>
    <row r="3425" spans="1:3">
      <c r="A3425" s="2">
        <v>311.25</v>
      </c>
      <c r="B3425" s="2">
        <v>1547.6848151887</v>
      </c>
      <c r="C3425" s="119">
        <v>-139.3082</v>
      </c>
    </row>
    <row r="3426" spans="1:3">
      <c r="A3426" s="2">
        <v>311.3</v>
      </c>
      <c r="B3426" s="2">
        <v>1549.29836680824</v>
      </c>
      <c r="C3426" s="119">
        <v>-156.59229999999999</v>
      </c>
    </row>
    <row r="3427" spans="1:3">
      <c r="A3427" s="2">
        <v>311.35000000000002</v>
      </c>
      <c r="B3427" s="2">
        <v>1550.9150739901099</v>
      </c>
      <c r="C3427" s="119">
        <v>-145.8999</v>
      </c>
    </row>
    <row r="3428" spans="1:3">
      <c r="A3428" s="2">
        <v>311.39999999999998</v>
      </c>
      <c r="B3428" s="2">
        <v>1552.5348382448501</v>
      </c>
      <c r="C3428" s="119">
        <v>-143.2697</v>
      </c>
    </row>
    <row r="3429" spans="1:3">
      <c r="A3429" s="2">
        <v>311.45</v>
      </c>
      <c r="B3429" s="2">
        <v>1554.1578610829899</v>
      </c>
      <c r="C3429" s="119">
        <v>-139.70099999999999</v>
      </c>
    </row>
    <row r="3430" spans="1:3">
      <c r="A3430" s="2">
        <v>311.5</v>
      </c>
      <c r="B3430" s="2">
        <v>1555.7841440150701</v>
      </c>
      <c r="C3430" s="119">
        <v>-143.45230000000001</v>
      </c>
    </row>
    <row r="3431" spans="1:3">
      <c r="A3431" s="2">
        <v>311.55</v>
      </c>
      <c r="B3431" s="2">
        <v>1557.41368855163</v>
      </c>
      <c r="C3431" s="119">
        <v>-148.88</v>
      </c>
    </row>
    <row r="3432" spans="1:3">
      <c r="A3432" s="2">
        <v>311.60000000000002</v>
      </c>
      <c r="B3432" s="2">
        <v>1559.0464962031899</v>
      </c>
      <c r="C3432" s="119">
        <v>-139.6662</v>
      </c>
    </row>
    <row r="3433" spans="1:3">
      <c r="A3433" s="2">
        <v>311.64999999999998</v>
      </c>
      <c r="B3433" s="2">
        <v>1560.6825684803</v>
      </c>
      <c r="C3433" s="119">
        <v>-136.6875</v>
      </c>
    </row>
    <row r="3434" spans="1:3">
      <c r="A3434" s="2">
        <v>311.7</v>
      </c>
      <c r="B3434" s="2">
        <v>1562.32180689349</v>
      </c>
      <c r="C3434" s="119">
        <v>-144.26419999999999</v>
      </c>
    </row>
    <row r="3435" spans="1:3">
      <c r="A3435" s="2">
        <v>311.75</v>
      </c>
      <c r="B3435" s="2">
        <v>1563.9643129532899</v>
      </c>
      <c r="C3435" s="119">
        <v>-138.5539</v>
      </c>
    </row>
    <row r="3436" spans="1:3">
      <c r="A3436" s="2">
        <v>311.8</v>
      </c>
      <c r="B3436" s="2">
        <v>1565.6099881702401</v>
      </c>
      <c r="C3436" s="119">
        <v>-149.13740000000001</v>
      </c>
    </row>
    <row r="3437" spans="1:3">
      <c r="A3437" s="2">
        <v>311.85000000000002</v>
      </c>
      <c r="B3437" s="2">
        <v>1567.25883405487</v>
      </c>
      <c r="C3437" s="119">
        <v>-149.25470000000001</v>
      </c>
    </row>
    <row r="3438" spans="1:3">
      <c r="A3438" s="2">
        <v>311.89999999999998</v>
      </c>
      <c r="B3438" s="2">
        <v>1568.91075211772</v>
      </c>
      <c r="C3438" s="119">
        <v>-155.20820000000001</v>
      </c>
    </row>
    <row r="3439" spans="1:3">
      <c r="A3439" s="2">
        <v>311.95</v>
      </c>
      <c r="B3439" s="2">
        <v>1570.5659438693201</v>
      </c>
      <c r="C3439" s="119">
        <v>-149.65989999999999</v>
      </c>
    </row>
    <row r="3440" spans="1:3">
      <c r="A3440" s="2">
        <v>312</v>
      </c>
      <c r="B3440" s="2">
        <v>1572.2243108202199</v>
      </c>
      <c r="C3440" s="119">
        <v>-153.02160000000001</v>
      </c>
    </row>
    <row r="3441" spans="1:3">
      <c r="A3441" s="2">
        <v>312.05</v>
      </c>
      <c r="B3441" s="2">
        <v>1573.88595448093</v>
      </c>
      <c r="C3441" s="119">
        <v>-139.96260000000001</v>
      </c>
    </row>
    <row r="3442" spans="1:3">
      <c r="A3442" s="2">
        <v>312.10000000000002</v>
      </c>
      <c r="B3442" s="2">
        <v>1575.5507763620101</v>
      </c>
      <c r="C3442" s="119">
        <v>-143.51249999999999</v>
      </c>
    </row>
    <row r="3443" spans="1:3">
      <c r="A3443" s="2">
        <v>312.14999999999998</v>
      </c>
      <c r="B3443" s="2">
        <v>1577.21877797398</v>
      </c>
      <c r="C3443" s="119">
        <v>-151.7405</v>
      </c>
    </row>
    <row r="3444" spans="1:3">
      <c r="A3444" s="2">
        <v>312.2</v>
      </c>
      <c r="B3444" s="2">
        <v>1578.89006082738</v>
      </c>
      <c r="C3444" s="119">
        <v>-159.09569999999999</v>
      </c>
    </row>
    <row r="3445" spans="1:3">
      <c r="A3445" s="2">
        <v>312.25</v>
      </c>
      <c r="B3445" s="2">
        <v>1580.5646264327399</v>
      </c>
      <c r="C3445" s="119">
        <v>-143.57910000000001</v>
      </c>
    </row>
    <row r="3446" spans="1:3">
      <c r="A3446" s="2">
        <v>312.3</v>
      </c>
      <c r="B3446" s="2">
        <v>1582.2423763006</v>
      </c>
      <c r="C3446" s="119">
        <v>-147.0069</v>
      </c>
    </row>
    <row r="3447" spans="1:3">
      <c r="A3447" s="2">
        <v>312.35000000000002</v>
      </c>
      <c r="B3447" s="2">
        <v>1583.92341194149</v>
      </c>
      <c r="C3447" s="119">
        <v>-146.55609999999999</v>
      </c>
    </row>
    <row r="3448" spans="1:3">
      <c r="A3448" s="2">
        <v>312.39999999999998</v>
      </c>
      <c r="B3448" s="2">
        <v>1585.6077348659501</v>
      </c>
      <c r="C3448" s="119">
        <v>-157.38910000000001</v>
      </c>
    </row>
    <row r="3449" spans="1:3">
      <c r="A3449" s="2">
        <v>312.45</v>
      </c>
      <c r="B3449" s="2">
        <v>1587.2953465845201</v>
      </c>
      <c r="C3449" s="119">
        <v>-148.39830000000001</v>
      </c>
    </row>
    <row r="3450" spans="1:3">
      <c r="A3450" s="2">
        <v>312.5</v>
      </c>
      <c r="B3450" s="2">
        <v>1588.98624860773</v>
      </c>
      <c r="C3450" s="119">
        <v>-140.3707</v>
      </c>
    </row>
    <row r="3451" spans="1:3">
      <c r="A3451" s="2">
        <v>312.55</v>
      </c>
      <c r="B3451" s="2">
        <v>1590.68044244611</v>
      </c>
      <c r="C3451" s="119">
        <v>-141.89439999999999</v>
      </c>
    </row>
    <row r="3452" spans="1:3">
      <c r="A3452" s="2">
        <v>312.60000000000002</v>
      </c>
      <c r="B3452" s="2">
        <v>1592.3780296102</v>
      </c>
      <c r="C3452" s="119">
        <v>-147.83359999999999</v>
      </c>
    </row>
    <row r="3453" spans="1:3">
      <c r="A3453" s="2">
        <v>312.64999999999998</v>
      </c>
      <c r="B3453" s="2">
        <v>1594.07881161053</v>
      </c>
      <c r="C3453" s="119">
        <v>-146.95609999999999</v>
      </c>
    </row>
    <row r="3454" spans="1:3">
      <c r="A3454" s="2">
        <v>312.7</v>
      </c>
      <c r="B3454" s="2">
        <v>1595.78298995764</v>
      </c>
      <c r="C3454" s="119">
        <v>-146.05869999999999</v>
      </c>
    </row>
    <row r="3455" spans="1:3">
      <c r="A3455" s="2">
        <v>312.75</v>
      </c>
      <c r="B3455" s="2">
        <v>1597.4905661620601</v>
      </c>
      <c r="C3455" s="119">
        <v>-143.0505</v>
      </c>
    </row>
    <row r="3456" spans="1:3">
      <c r="A3456" s="2">
        <v>312.8</v>
      </c>
      <c r="B3456" s="2">
        <v>1599.2014417343401</v>
      </c>
      <c r="C3456" s="119">
        <v>-150.93770000000001</v>
      </c>
    </row>
    <row r="3457" spans="1:3">
      <c r="A3457" s="2">
        <v>312.85000000000002</v>
      </c>
      <c r="B3457" s="2">
        <v>1600.9156181849901</v>
      </c>
      <c r="C3457" s="119">
        <v>-148.60570000000001</v>
      </c>
    </row>
    <row r="3458" spans="1:3">
      <c r="A3458" s="2">
        <v>312.89999999999998</v>
      </c>
      <c r="B3458" s="2">
        <v>1602.6331970245701</v>
      </c>
      <c r="C3458" s="119">
        <v>-151.44290000000001</v>
      </c>
    </row>
    <row r="3459" spans="1:3">
      <c r="A3459" s="2">
        <v>312.95</v>
      </c>
      <c r="B3459" s="2">
        <v>1604.3541797636001</v>
      </c>
      <c r="C3459" s="119">
        <v>-158.3963</v>
      </c>
    </row>
    <row r="3460" spans="1:3">
      <c r="A3460" s="2">
        <v>313</v>
      </c>
      <c r="B3460" s="2">
        <v>1606.07957163336</v>
      </c>
      <c r="C3460" s="119">
        <v>-166.83090000000001</v>
      </c>
    </row>
    <row r="3461" spans="1:3">
      <c r="A3461" s="2">
        <v>313.05</v>
      </c>
      <c r="B3461" s="2">
        <v>1607.81490904875</v>
      </c>
      <c r="C3461" s="119">
        <v>-153.3347</v>
      </c>
    </row>
    <row r="3462" spans="1:3">
      <c r="A3462" s="2">
        <v>313.10000000000002</v>
      </c>
      <c r="B3462" s="2">
        <v>1609.5608370923401</v>
      </c>
      <c r="C3462" s="119">
        <v>-151.6234</v>
      </c>
    </row>
    <row r="3463" spans="1:3">
      <c r="A3463" s="2">
        <v>313.14999999999998</v>
      </c>
      <c r="B3463" s="2">
        <v>1611.31743564556</v>
      </c>
      <c r="C3463" s="119">
        <v>-149.5455</v>
      </c>
    </row>
    <row r="3464" spans="1:3">
      <c r="A3464" s="2">
        <v>313.2</v>
      </c>
      <c r="B3464" s="2">
        <v>1613.0844845898</v>
      </c>
      <c r="C3464" s="119">
        <v>-147.4545</v>
      </c>
    </row>
    <row r="3465" spans="1:3">
      <c r="A3465" s="2">
        <v>313.25</v>
      </c>
      <c r="B3465" s="2">
        <v>1614.86186380648</v>
      </c>
      <c r="C3465" s="119">
        <v>-158.9023</v>
      </c>
    </row>
    <row r="3466" spans="1:3">
      <c r="A3466" s="2">
        <v>313.3</v>
      </c>
      <c r="B3466" s="2">
        <v>1616.6494531770099</v>
      </c>
      <c r="C3466" s="119">
        <v>-157.54689999999999</v>
      </c>
    </row>
    <row r="3467" spans="1:3">
      <c r="A3467" s="2">
        <v>313.35000000000002</v>
      </c>
      <c r="B3467" s="2">
        <v>1618.4472325827901</v>
      </c>
      <c r="C3467" s="119">
        <v>-144.76730000000001</v>
      </c>
    </row>
    <row r="3468" spans="1:3">
      <c r="A3468" s="2">
        <v>313.39999999999998</v>
      </c>
      <c r="B3468" s="2">
        <v>1620.2549819052299</v>
      </c>
      <c r="C3468" s="119">
        <v>-151.8674</v>
      </c>
    </row>
    <row r="3469" spans="1:3">
      <c r="A3469" s="2">
        <v>313.45</v>
      </c>
      <c r="B3469" s="2">
        <v>1622.0726810257499</v>
      </c>
      <c r="C3469" s="119">
        <v>-151.49619999999999</v>
      </c>
    </row>
    <row r="3470" spans="1:3">
      <c r="A3470" s="2">
        <v>313.5</v>
      </c>
      <c r="B3470" s="2">
        <v>1623.9002098257499</v>
      </c>
      <c r="C3470" s="119">
        <v>-155.09219999999999</v>
      </c>
    </row>
    <row r="3471" spans="1:3">
      <c r="A3471" s="2">
        <v>313.55</v>
      </c>
      <c r="B3471" s="2">
        <v>1625.73734818664</v>
      </c>
      <c r="C3471" s="119">
        <v>-155.6799</v>
      </c>
    </row>
    <row r="3472" spans="1:3">
      <c r="A3472" s="2">
        <v>313.60000000000002</v>
      </c>
      <c r="B3472" s="2">
        <v>1627.5840759898299</v>
      </c>
      <c r="C3472" s="119">
        <v>-157.76769999999999</v>
      </c>
    </row>
    <row r="3473" spans="1:3">
      <c r="A3473" s="2">
        <v>313.64999999999998</v>
      </c>
      <c r="B3473" s="2">
        <v>1629.4402731167199</v>
      </c>
      <c r="C3473" s="119">
        <v>-156.29920000000001</v>
      </c>
    </row>
    <row r="3474" spans="1:3">
      <c r="A3474" s="2">
        <v>313.7</v>
      </c>
      <c r="B3474" s="2">
        <v>1631.3057194487401</v>
      </c>
      <c r="C3474" s="119">
        <v>-148.42400000000001</v>
      </c>
    </row>
    <row r="3475" spans="1:3">
      <c r="A3475" s="2">
        <v>313.75</v>
      </c>
      <c r="B3475" s="2">
        <v>1633.18049486727</v>
      </c>
      <c r="C3475" s="119">
        <v>-149.4427</v>
      </c>
    </row>
    <row r="3476" spans="1:3">
      <c r="A3476" s="2">
        <v>313.8</v>
      </c>
      <c r="B3476" s="2">
        <v>1635.0643792537501</v>
      </c>
      <c r="C3476" s="119">
        <v>-155.87960000000001</v>
      </c>
    </row>
    <row r="3477" spans="1:3">
      <c r="A3477" s="2">
        <v>313.85000000000002</v>
      </c>
      <c r="B3477" s="2">
        <v>1636.95735248957</v>
      </c>
      <c r="C3477" s="119">
        <v>-161.81899999999999</v>
      </c>
    </row>
    <row r="3478" spans="1:3">
      <c r="A3478" s="2">
        <v>313.89999999999998</v>
      </c>
      <c r="B3478" s="2">
        <v>1638.8590944561299</v>
      </c>
      <c r="C3478" s="119">
        <v>-146.57220000000001</v>
      </c>
    </row>
    <row r="3479" spans="1:3">
      <c r="A3479" s="2">
        <v>313.95</v>
      </c>
      <c r="B3479" s="2">
        <v>1640.76968503486</v>
      </c>
      <c r="C3479" s="119">
        <v>-152.51400000000001</v>
      </c>
    </row>
    <row r="3480" spans="1:3">
      <c r="A3480" s="2">
        <v>314</v>
      </c>
      <c r="B3480" s="2">
        <v>1642.6890041071599</v>
      </c>
      <c r="C3480" s="119">
        <v>-148.01849999999999</v>
      </c>
    </row>
    <row r="3481" spans="1:3">
      <c r="A3481" s="2">
        <v>314.05</v>
      </c>
      <c r="B3481" s="2">
        <v>1644.6168315544401</v>
      </c>
      <c r="C3481" s="119">
        <v>-151.78399999999999</v>
      </c>
    </row>
    <row r="3482" spans="1:3">
      <c r="A3482" s="2">
        <v>314.10000000000002</v>
      </c>
      <c r="B3482" s="2">
        <v>1646.5531472581099</v>
      </c>
      <c r="C3482" s="119">
        <v>-144.80260000000001</v>
      </c>
    </row>
    <row r="3483" spans="1:3">
      <c r="A3483" s="2">
        <v>314.14999999999998</v>
      </c>
      <c r="B3483" s="2">
        <v>1648.49773109957</v>
      </c>
      <c r="C3483" s="119">
        <v>-153.79349999999999</v>
      </c>
    </row>
    <row r="3484" spans="1:3">
      <c r="A3484" s="2">
        <v>314.2</v>
      </c>
      <c r="B3484" s="2">
        <v>1650.4506629602399</v>
      </c>
      <c r="C3484" s="119">
        <v>-151.2372</v>
      </c>
    </row>
    <row r="3485" spans="1:3">
      <c r="A3485" s="2">
        <v>314.25</v>
      </c>
      <c r="B3485" s="2">
        <v>1652.41162272152</v>
      </c>
      <c r="C3485" s="119">
        <v>-153.93620000000001</v>
      </c>
    </row>
    <row r="3486" spans="1:3">
      <c r="A3486" s="2">
        <v>314.3</v>
      </c>
      <c r="B3486" s="2">
        <v>1654.3805902648301</v>
      </c>
      <c r="C3486" s="119">
        <v>-146.77969999999999</v>
      </c>
    </row>
    <row r="3487" spans="1:3">
      <c r="A3487" s="2">
        <v>314.35000000000002</v>
      </c>
      <c r="B3487" s="2">
        <v>1656.3574454715699</v>
      </c>
      <c r="C3487" s="119">
        <v>-150.59549999999999</v>
      </c>
    </row>
    <row r="3488" spans="1:3">
      <c r="A3488" s="2">
        <v>314.39999999999998</v>
      </c>
      <c r="B3488" s="2">
        <v>1658.3421682231501</v>
      </c>
      <c r="C3488" s="119">
        <v>-154.1438</v>
      </c>
    </row>
    <row r="3489" spans="1:3">
      <c r="A3489" s="2">
        <v>314.45</v>
      </c>
      <c r="B3489" s="2">
        <v>1660.3345384009699</v>
      </c>
      <c r="C3489" s="119">
        <v>-152.29</v>
      </c>
    </row>
    <row r="3490" spans="1:3">
      <c r="A3490" s="2">
        <v>314.5</v>
      </c>
      <c r="B3490" s="2">
        <v>1662.3344358864599</v>
      </c>
      <c r="C3490" s="119">
        <v>-136.55000000000001</v>
      </c>
    </row>
    <row r="3491" spans="1:3">
      <c r="A3491" s="2">
        <v>314.55</v>
      </c>
      <c r="B3491" s="2">
        <v>1664.34184056101</v>
      </c>
      <c r="C3491" s="119">
        <v>-156.16999999999999</v>
      </c>
    </row>
    <row r="3492" spans="1:3">
      <c r="A3492" s="2">
        <v>314.62</v>
      </c>
      <c r="B3492" s="2">
        <v>1667.1645024772199</v>
      </c>
      <c r="C3492" s="119">
        <v>-157.59180000000001</v>
      </c>
    </row>
    <row r="3493" spans="1:3">
      <c r="A3493" s="2">
        <v>314.67</v>
      </c>
      <c r="B3493" s="2">
        <v>1669.1892943216901</v>
      </c>
      <c r="C3493" s="119">
        <v>-145.45760000000001</v>
      </c>
    </row>
    <row r="3494" spans="1:3">
      <c r="A3494" s="2">
        <v>314.72000000000003</v>
      </c>
      <c r="B3494" s="2">
        <v>1671.2211849520099</v>
      </c>
      <c r="C3494" s="119">
        <v>-138.36170000000001</v>
      </c>
    </row>
    <row r="3495" spans="1:3">
      <c r="A3495" s="2">
        <v>314.77</v>
      </c>
      <c r="B3495" s="2">
        <v>1673.25995424959</v>
      </c>
      <c r="C3495" s="119">
        <v>-143.23070000000001</v>
      </c>
    </row>
    <row r="3496" spans="1:3">
      <c r="A3496" s="2">
        <v>314.82</v>
      </c>
      <c r="B3496" s="2">
        <v>1675.30568209586</v>
      </c>
      <c r="C3496" s="119">
        <v>-146.07579999999999</v>
      </c>
    </row>
    <row r="3497" spans="1:3">
      <c r="A3497" s="2">
        <v>314.87</v>
      </c>
      <c r="B3497" s="2">
        <v>1677.3581483722</v>
      </c>
      <c r="C3497" s="119">
        <v>-154.94800000000001</v>
      </c>
    </row>
    <row r="3498" spans="1:3">
      <c r="A3498" s="2">
        <v>314.92</v>
      </c>
      <c r="B3498" s="2">
        <v>1679.4172329600401</v>
      </c>
      <c r="C3498" s="119">
        <v>-158.57339999999999</v>
      </c>
    </row>
    <row r="3499" spans="1:3">
      <c r="A3499" s="2">
        <v>314.97000000000003</v>
      </c>
      <c r="B3499" s="2">
        <v>1681.4828157407801</v>
      </c>
      <c r="C3499" s="119">
        <v>-153.72210000000001</v>
      </c>
    </row>
    <row r="3500" spans="1:3">
      <c r="A3500" s="2">
        <v>315.02</v>
      </c>
      <c r="B3500" s="2">
        <v>1683.5548765958299</v>
      </c>
      <c r="C3500" s="119">
        <v>-148.82599999999999</v>
      </c>
    </row>
    <row r="3501" spans="1:3">
      <c r="A3501" s="2">
        <v>315.07</v>
      </c>
      <c r="B3501" s="2">
        <v>1685.6331954066</v>
      </c>
      <c r="C3501" s="119">
        <v>-156.15350000000001</v>
      </c>
    </row>
    <row r="3502" spans="1:3">
      <c r="A3502" s="2">
        <v>315.12</v>
      </c>
      <c r="B3502" s="2">
        <v>1687.7176520544999</v>
      </c>
      <c r="C3502" s="119">
        <v>-151.3612</v>
      </c>
    </row>
    <row r="3503" spans="1:3">
      <c r="A3503" s="2">
        <v>315.14999999999998</v>
      </c>
      <c r="B3503" s="2">
        <v>1688.97123423573</v>
      </c>
      <c r="C3503" s="119">
        <v>-159.48670000000001</v>
      </c>
    </row>
    <row r="3504" spans="1:3">
      <c r="A3504" s="2">
        <v>315.2</v>
      </c>
      <c r="B3504" s="2">
        <v>1691.06540157636</v>
      </c>
      <c r="C3504" s="119">
        <v>-144.69919999999999</v>
      </c>
    </row>
    <row r="3505" spans="1:3">
      <c r="A3505" s="2">
        <v>315.25</v>
      </c>
      <c r="B3505" s="2">
        <v>1693.16549444579</v>
      </c>
      <c r="C3505" s="119">
        <v>-164.55369999999999</v>
      </c>
    </row>
    <row r="3506" spans="1:3">
      <c r="A3506" s="2">
        <v>315.3</v>
      </c>
      <c r="B3506" s="2">
        <v>1695.2713927254099</v>
      </c>
      <c r="C3506" s="119">
        <v>-157.3981</v>
      </c>
    </row>
    <row r="3507" spans="1:3">
      <c r="A3507" s="2">
        <v>315.35000000000002</v>
      </c>
      <c r="B3507" s="2">
        <v>1697.38297629665</v>
      </c>
      <c r="C3507" s="119">
        <v>-147.7116</v>
      </c>
    </row>
    <row r="3508" spans="1:3">
      <c r="A3508" s="2">
        <v>315.39999999999998</v>
      </c>
      <c r="B3508" s="2">
        <v>1699.5000250409</v>
      </c>
      <c r="C3508" s="119">
        <v>-147.33969999999999</v>
      </c>
    </row>
    <row r="3509" spans="1:3">
      <c r="A3509" s="2">
        <v>315.45</v>
      </c>
      <c r="B3509" s="2">
        <v>1701.6226188395699</v>
      </c>
      <c r="C3509" s="119">
        <v>-154.08510000000001</v>
      </c>
    </row>
    <row r="3510" spans="1:3">
      <c r="A3510" s="2">
        <v>315.5</v>
      </c>
      <c r="B3510" s="2">
        <v>1703.75053757409</v>
      </c>
      <c r="C3510" s="119">
        <v>-137.5609</v>
      </c>
    </row>
    <row r="3511" spans="1:3">
      <c r="A3511" s="2">
        <v>315.55</v>
      </c>
      <c r="B3511" s="2">
        <v>1705.88376112585</v>
      </c>
      <c r="C3511" s="119">
        <v>-146.5874</v>
      </c>
    </row>
    <row r="3512" spans="1:3">
      <c r="A3512" s="2">
        <v>315.60000000000002</v>
      </c>
      <c r="B3512" s="2">
        <v>1708.0220693762601</v>
      </c>
      <c r="C3512" s="119">
        <v>-158.4</v>
      </c>
    </row>
    <row r="3513" spans="1:3">
      <c r="A3513" s="2">
        <v>315.64999999999998</v>
      </c>
      <c r="B3513" s="2">
        <v>1710.16534220673</v>
      </c>
      <c r="C3513" s="119">
        <v>-148.0033</v>
      </c>
    </row>
    <row r="3514" spans="1:3">
      <c r="A3514" s="2">
        <v>315.7</v>
      </c>
      <c r="B3514" s="2">
        <v>1712.31355949867</v>
      </c>
      <c r="C3514" s="119">
        <v>-142.5395</v>
      </c>
    </row>
    <row r="3515" spans="1:3">
      <c r="A3515" s="2">
        <v>315.75</v>
      </c>
      <c r="B3515" s="2">
        <v>1714.4666011335</v>
      </c>
      <c r="C3515" s="119">
        <v>-155.7612</v>
      </c>
    </row>
    <row r="3516" spans="1:3">
      <c r="A3516" s="2">
        <v>315.8</v>
      </c>
      <c r="B3516" s="2">
        <v>1716.6243469926101</v>
      </c>
      <c r="C3516" s="119">
        <v>-148.27099999999999</v>
      </c>
    </row>
    <row r="3517" spans="1:3">
      <c r="A3517" s="2">
        <v>315.85000000000002</v>
      </c>
      <c r="B3517" s="2">
        <v>1718.78657695742</v>
      </c>
      <c r="C3517" s="119">
        <v>-156.51050000000001</v>
      </c>
    </row>
    <row r="3518" spans="1:3">
      <c r="A3518" s="2">
        <v>315.89999999999998</v>
      </c>
      <c r="B3518" s="2">
        <v>1720.95337090933</v>
      </c>
      <c r="C3518" s="119">
        <v>-156.87450000000001</v>
      </c>
    </row>
    <row r="3519" spans="1:3">
      <c r="A3519" s="2">
        <v>315.95</v>
      </c>
      <c r="B3519" s="2">
        <v>1723.12450872977</v>
      </c>
      <c r="C3519" s="119">
        <v>-149.19579999999999</v>
      </c>
    </row>
    <row r="3520" spans="1:3">
      <c r="A3520" s="2">
        <v>316</v>
      </c>
      <c r="B3520" s="2">
        <v>1725.2998703001199</v>
      </c>
      <c r="C3520" s="119">
        <v>-150.81970000000001</v>
      </c>
    </row>
    <row r="3521" spans="1:3">
      <c r="A3521" s="2">
        <v>316.05</v>
      </c>
      <c r="B3521" s="2">
        <v>1727.4793355018101</v>
      </c>
      <c r="C3521" s="119">
        <v>-151.45230000000001</v>
      </c>
    </row>
    <row r="3522" spans="1:3">
      <c r="A3522" s="2">
        <v>316.10000000000002</v>
      </c>
      <c r="B3522" s="2">
        <v>1729.6628842162399</v>
      </c>
      <c r="C3522" s="119">
        <v>-157.8811</v>
      </c>
    </row>
    <row r="3523" spans="1:3">
      <c r="A3523" s="2">
        <v>316.14999999999998</v>
      </c>
      <c r="B3523" s="2">
        <v>1731.85029632482</v>
      </c>
      <c r="C3523" s="119">
        <v>-156.23089999999999</v>
      </c>
    </row>
    <row r="3524" spans="1:3">
      <c r="A3524" s="2">
        <v>316.2</v>
      </c>
      <c r="B3524" s="2">
        <v>1734.04155170896</v>
      </c>
      <c r="C3524" s="119">
        <v>-150.25200000000001</v>
      </c>
    </row>
    <row r="3525" spans="1:3">
      <c r="A3525" s="2">
        <v>316.25</v>
      </c>
      <c r="B3525" s="2">
        <v>1736.23653025006</v>
      </c>
      <c r="C3525" s="119">
        <v>-138.8853</v>
      </c>
    </row>
    <row r="3526" spans="1:3">
      <c r="A3526" s="2">
        <v>316.3</v>
      </c>
      <c r="B3526" s="2">
        <v>1738.4350118295499</v>
      </c>
      <c r="C3526" s="119">
        <v>-145.21420000000001</v>
      </c>
    </row>
    <row r="3527" spans="1:3">
      <c r="A3527" s="2">
        <v>316.35000000000002</v>
      </c>
      <c r="B3527" s="2">
        <v>1740.6370763288201</v>
      </c>
      <c r="C3527" s="119">
        <v>-161.1224</v>
      </c>
    </row>
    <row r="3528" spans="1:3">
      <c r="A3528" s="2">
        <v>316.39999999999998</v>
      </c>
      <c r="B3528" s="2">
        <v>1742.8425036292799</v>
      </c>
      <c r="C3528" s="119">
        <v>-152.3486</v>
      </c>
    </row>
    <row r="3529" spans="1:3">
      <c r="A3529" s="2">
        <v>316.45</v>
      </c>
      <c r="B3529" s="2">
        <v>1745.0511736123501</v>
      </c>
      <c r="C3529" s="119">
        <v>-160.4562</v>
      </c>
    </row>
    <row r="3530" spans="1:3">
      <c r="A3530" s="2">
        <v>316.5</v>
      </c>
      <c r="B3530" s="2">
        <v>1747.2629661594301</v>
      </c>
      <c r="C3530" s="119">
        <v>-145.35480000000001</v>
      </c>
    </row>
    <row r="3531" spans="1:3">
      <c r="A3531" s="2">
        <v>316.55</v>
      </c>
      <c r="B3531" s="2">
        <v>1749.4777611519301</v>
      </c>
      <c r="C3531" s="119">
        <v>-143.64570000000001</v>
      </c>
    </row>
    <row r="3532" spans="1:3">
      <c r="A3532" s="2">
        <v>316.60000000000002</v>
      </c>
      <c r="B3532" s="2">
        <v>1751.6955384712701</v>
      </c>
      <c r="C3532" s="119">
        <v>-147.93799999999999</v>
      </c>
    </row>
    <row r="3533" spans="1:3">
      <c r="A3533" s="2">
        <v>316.64999999999998</v>
      </c>
      <c r="B3533" s="2">
        <v>1753.9161779988401</v>
      </c>
      <c r="C3533" s="119">
        <v>-142.30879999999999</v>
      </c>
    </row>
    <row r="3534" spans="1:3">
      <c r="A3534" s="2">
        <v>316.7</v>
      </c>
      <c r="B3534" s="2">
        <v>1756.1394596160501</v>
      </c>
      <c r="C3534" s="119">
        <v>-146.77959999999999</v>
      </c>
    </row>
    <row r="3535" spans="1:3">
      <c r="A3535" s="2">
        <v>316.75</v>
      </c>
      <c r="B3535" s="2">
        <v>1758.3653632043299</v>
      </c>
      <c r="C3535" s="119">
        <v>-156.10679999999999</v>
      </c>
    </row>
    <row r="3536" spans="1:3">
      <c r="A3536" s="2">
        <v>316.8</v>
      </c>
      <c r="B3536" s="2">
        <v>1760.59376864507</v>
      </c>
      <c r="C3536" s="119">
        <v>-147.5977</v>
      </c>
    </row>
    <row r="3537" spans="1:3">
      <c r="A3537" s="2">
        <v>316.85000000000002</v>
      </c>
      <c r="B3537" s="2">
        <v>1762.82455581969</v>
      </c>
      <c r="C3537" s="119">
        <v>-142.75129999999999</v>
      </c>
    </row>
    <row r="3538" spans="1:3">
      <c r="A3538" s="2">
        <v>316.89999999999998</v>
      </c>
      <c r="B3538" s="2">
        <v>1765.05770460959</v>
      </c>
      <c r="C3538" s="119">
        <v>-149.3655</v>
      </c>
    </row>
    <row r="3539" spans="1:3">
      <c r="A3539" s="2">
        <v>316.95</v>
      </c>
      <c r="B3539" s="2">
        <v>1767.2928948961801</v>
      </c>
      <c r="C3539" s="119">
        <v>-148.1353</v>
      </c>
    </row>
    <row r="3540" spans="1:3">
      <c r="A3540" s="2">
        <v>317</v>
      </c>
      <c r="B3540" s="2">
        <v>1769.5302065608701</v>
      </c>
      <c r="C3540" s="119">
        <v>-158.75739999999999</v>
      </c>
    </row>
    <row r="3541" spans="1:3">
      <c r="A3541" s="2">
        <v>317.05</v>
      </c>
      <c r="B3541" s="2">
        <v>1771.7694194850701</v>
      </c>
      <c r="C3541" s="119">
        <v>-153.67519999999999</v>
      </c>
    </row>
    <row r="3542" spans="1:3">
      <c r="A3542" s="2">
        <v>317.10000000000002</v>
      </c>
      <c r="B3542" s="2">
        <v>1774.0105135501899</v>
      </c>
      <c r="C3542" s="119">
        <v>-144.76300000000001</v>
      </c>
    </row>
    <row r="3543" spans="1:3">
      <c r="A3543" s="2">
        <v>317.14999999999998</v>
      </c>
      <c r="B3543" s="2">
        <v>1776.2533686376401</v>
      </c>
      <c r="C3543" s="119">
        <v>-150.98740000000001</v>
      </c>
    </row>
    <row r="3544" spans="1:3">
      <c r="A3544" s="2">
        <v>317.2</v>
      </c>
      <c r="B3544" s="2">
        <v>1778.4977646288201</v>
      </c>
      <c r="C3544" s="119">
        <v>-148.88589999999999</v>
      </c>
    </row>
    <row r="3545" spans="1:3">
      <c r="A3545" s="2">
        <v>317.25</v>
      </c>
      <c r="B3545" s="2">
        <v>1780.74368140515</v>
      </c>
      <c r="C3545" s="119">
        <v>-151.15289999999999</v>
      </c>
    </row>
    <row r="3546" spans="1:3">
      <c r="A3546" s="2">
        <v>317.3</v>
      </c>
      <c r="B3546" s="2">
        <v>1782.9910988480401</v>
      </c>
      <c r="C3546" s="119">
        <v>-135.11019999999999</v>
      </c>
    </row>
    <row r="3547" spans="1:3">
      <c r="A3547" s="2">
        <v>317.35000000000002</v>
      </c>
      <c r="B3547" s="2">
        <v>1785.23969683888</v>
      </c>
      <c r="C3547" s="119">
        <v>-150.09280000000001</v>
      </c>
    </row>
    <row r="3548" spans="1:3">
      <c r="A3548" s="2">
        <v>317.39999999999998</v>
      </c>
      <c r="B3548" s="2">
        <v>1787.4895552590999</v>
      </c>
      <c r="C3548" s="119">
        <v>-147.41329999999999</v>
      </c>
    </row>
    <row r="3549" spans="1:3">
      <c r="A3549" s="2">
        <v>317.45</v>
      </c>
      <c r="B3549" s="2">
        <v>1789.7404539900999</v>
      </c>
      <c r="C3549" s="119">
        <v>-156.6841</v>
      </c>
    </row>
    <row r="3550" spans="1:3">
      <c r="A3550" s="2">
        <v>317.5</v>
      </c>
      <c r="B3550" s="2">
        <v>1791.99237291329</v>
      </c>
      <c r="C3550" s="119">
        <v>-146.54949999999999</v>
      </c>
    </row>
    <row r="3551" spans="1:3">
      <c r="A3551" s="2">
        <v>317.55</v>
      </c>
      <c r="B3551" s="2">
        <v>1794.24509191007</v>
      </c>
      <c r="C3551" s="119">
        <v>-141.12809999999999</v>
      </c>
    </row>
    <row r="3552" spans="1:3">
      <c r="A3552" s="2">
        <v>317.60000000000002</v>
      </c>
      <c r="B3552" s="2">
        <v>1796.4985908618601</v>
      </c>
      <c r="C3552" s="119">
        <v>-146.1353</v>
      </c>
    </row>
    <row r="3553" spans="1:3">
      <c r="A3553" s="2">
        <v>317.64999999999998</v>
      </c>
      <c r="B3553" s="2">
        <v>1798.75274965007</v>
      </c>
      <c r="C3553" s="119">
        <v>-157.50290000000001</v>
      </c>
    </row>
    <row r="3554" spans="1:3">
      <c r="A3554" s="2">
        <v>317.7</v>
      </c>
      <c r="B3554" s="2">
        <v>1801.0074481561101</v>
      </c>
      <c r="C3554" s="119">
        <v>-146.92609999999999</v>
      </c>
    </row>
    <row r="3555" spans="1:3">
      <c r="A3555" s="2">
        <v>317.75</v>
      </c>
      <c r="B3555" s="2">
        <v>1803.26246626138</v>
      </c>
      <c r="C3555" s="119">
        <v>-137.566</v>
      </c>
    </row>
    <row r="3556" spans="1:3">
      <c r="A3556" s="2">
        <v>317.8</v>
      </c>
      <c r="B3556" s="2">
        <v>1805.51788384729</v>
      </c>
      <c r="C3556" s="119">
        <v>-140.9999</v>
      </c>
    </row>
    <row r="3557" spans="1:3">
      <c r="A3557" s="2">
        <v>317.85000000000002</v>
      </c>
      <c r="B3557" s="2">
        <v>1807.7735807952499</v>
      </c>
      <c r="C3557" s="119">
        <v>-155.41589999999999</v>
      </c>
    </row>
    <row r="3558" spans="1:3">
      <c r="A3558" s="2">
        <v>317.89999999999998</v>
      </c>
      <c r="B3558" s="2">
        <v>1810.0293369866699</v>
      </c>
      <c r="C3558" s="119">
        <v>-134.751</v>
      </c>
    </row>
    <row r="3559" spans="1:3">
      <c r="A3559" s="2">
        <v>317.95</v>
      </c>
      <c r="B3559" s="2">
        <v>1812.28503230296</v>
      </c>
      <c r="C3559" s="119">
        <v>-140.36490000000001</v>
      </c>
    </row>
    <row r="3560" spans="1:3">
      <c r="A3560" s="2">
        <v>318</v>
      </c>
      <c r="B3560" s="2">
        <v>1814.5406466255299</v>
      </c>
      <c r="C3560" s="119">
        <v>-149.1009</v>
      </c>
    </row>
    <row r="3561" spans="1:3">
      <c r="A3561" s="2">
        <v>318.05</v>
      </c>
      <c r="B3561" s="2">
        <v>1816.7960598357799</v>
      </c>
      <c r="C3561" s="119">
        <v>-156.21510000000001</v>
      </c>
    </row>
    <row r="3562" spans="1:3">
      <c r="A3562" s="2">
        <v>318.10000000000002</v>
      </c>
      <c r="B3562" s="2">
        <v>1819.05105181514</v>
      </c>
      <c r="C3562" s="119">
        <v>-150.09630000000001</v>
      </c>
    </row>
    <row r="3563" spans="1:3">
      <c r="A3563" s="2">
        <v>318.14999999999998</v>
      </c>
      <c r="B3563" s="2">
        <v>1821.3057024449899</v>
      </c>
      <c r="C3563" s="119">
        <v>-139.80869999999999</v>
      </c>
    </row>
    <row r="3564" spans="1:3">
      <c r="A3564" s="2">
        <v>318.2</v>
      </c>
      <c r="B3564" s="2">
        <v>1823.55979160676</v>
      </c>
      <c r="C3564" s="119">
        <v>-150.0102</v>
      </c>
    </row>
    <row r="3565" spans="1:3">
      <c r="A3565" s="2">
        <v>318.25</v>
      </c>
      <c r="B3565" s="2">
        <v>1825.81319918185</v>
      </c>
      <c r="C3565" s="119">
        <v>-145.7739</v>
      </c>
    </row>
    <row r="3566" spans="1:3">
      <c r="A3566" s="2">
        <v>318.3</v>
      </c>
      <c r="B3566" s="2">
        <v>1828.0659050516699</v>
      </c>
      <c r="C3566" s="119">
        <v>-148.351</v>
      </c>
    </row>
    <row r="3567" spans="1:3">
      <c r="A3567" s="2">
        <v>318.35000000000002</v>
      </c>
      <c r="B3567" s="2">
        <v>1830.3176890976399</v>
      </c>
      <c r="C3567" s="119">
        <v>-150.13669999999999</v>
      </c>
    </row>
    <row r="3568" spans="1:3">
      <c r="A3568" s="2">
        <v>318.39999999999998</v>
      </c>
      <c r="B3568" s="2">
        <v>1832.5684312011499</v>
      </c>
      <c r="C3568" s="119">
        <v>-144.6063</v>
      </c>
    </row>
    <row r="3569" spans="1:3">
      <c r="A3569" s="2">
        <v>318.45</v>
      </c>
      <c r="B3569" s="2">
        <v>1834.81821124361</v>
      </c>
      <c r="C3569" s="119">
        <v>-149.40809999999999</v>
      </c>
    </row>
    <row r="3570" spans="1:3">
      <c r="A3570" s="2">
        <v>318.5</v>
      </c>
      <c r="B3570" s="2">
        <v>1837.0667091064499</v>
      </c>
      <c r="C3570" s="119">
        <v>-149.02330000000001</v>
      </c>
    </row>
    <row r="3571" spans="1:3">
      <c r="A3571" s="2">
        <v>318.55</v>
      </c>
      <c r="B3571" s="2">
        <v>1839.31400467106</v>
      </c>
      <c r="C3571" s="119">
        <v>-148.14410000000001</v>
      </c>
    </row>
    <row r="3572" spans="1:3">
      <c r="A3572" s="2">
        <v>318.60000000000002</v>
      </c>
      <c r="B3572" s="2">
        <v>1841.5597778188501</v>
      </c>
      <c r="C3572" s="119">
        <v>-148.6199</v>
      </c>
    </row>
    <row r="3573" spans="1:3">
      <c r="A3573" s="2">
        <v>318.64999999999998</v>
      </c>
      <c r="B3573" s="2">
        <v>1843.8041084312399</v>
      </c>
      <c r="C3573" s="119">
        <v>-149.4922</v>
      </c>
    </row>
    <row r="3574" spans="1:3">
      <c r="A3574" s="2">
        <v>318.7</v>
      </c>
      <c r="B3574" s="2">
        <v>1846.0467763896299</v>
      </c>
      <c r="C3574" s="119">
        <v>-143.95410000000001</v>
      </c>
    </row>
    <row r="3575" spans="1:3">
      <c r="A3575" s="2">
        <v>318.75</v>
      </c>
      <c r="B3575" s="2">
        <v>1848.2877615754301</v>
      </c>
      <c r="C3575" s="119">
        <v>-150.36709999999999</v>
      </c>
    </row>
    <row r="3576" spans="1:3">
      <c r="A3576" s="2">
        <v>318.8</v>
      </c>
      <c r="B3576" s="2">
        <v>1850.52694387005</v>
      </c>
      <c r="C3576" s="119">
        <v>-152.67240000000001</v>
      </c>
    </row>
    <row r="3577" spans="1:3">
      <c r="A3577" s="2">
        <v>318.85000000000002</v>
      </c>
      <c r="B3577" s="2">
        <v>1852.7641031549001</v>
      </c>
      <c r="C3577" s="119">
        <v>-152.52510000000001</v>
      </c>
    </row>
    <row r="3578" spans="1:3">
      <c r="A3578" s="2">
        <v>318.89999999999998</v>
      </c>
      <c r="B3578" s="2">
        <v>1854.9992193113801</v>
      </c>
      <c r="C3578" s="119">
        <v>-155.14189999999999</v>
      </c>
    </row>
    <row r="3579" spans="1:3">
      <c r="A3579" s="2">
        <v>318.95</v>
      </c>
      <c r="B3579" s="2">
        <v>1857.2321722209099</v>
      </c>
      <c r="C3579" s="119">
        <v>-150.0907</v>
      </c>
    </row>
    <row r="3580" spans="1:3">
      <c r="A3580" s="2">
        <v>319</v>
      </c>
      <c r="B3580" s="2">
        <v>1859.4629417649001</v>
      </c>
      <c r="C3580" s="119">
        <v>-152.13679999999999</v>
      </c>
    </row>
    <row r="3581" spans="1:3">
      <c r="A3581" s="2">
        <v>319.05</v>
      </c>
      <c r="B3581" s="2">
        <v>1861.6912078247501</v>
      </c>
      <c r="C3581" s="119">
        <v>-148.14320000000001</v>
      </c>
    </row>
    <row r="3582" spans="1:3">
      <c r="A3582" s="2">
        <v>319.10000000000002</v>
      </c>
      <c r="B3582" s="2">
        <v>1863.9171502818699</v>
      </c>
      <c r="C3582" s="119">
        <v>-140.77420000000001</v>
      </c>
    </row>
    <row r="3583" spans="1:3">
      <c r="A3583" s="2">
        <v>319.14999999999998</v>
      </c>
      <c r="B3583" s="2">
        <v>1866.1403490176699</v>
      </c>
      <c r="C3583" s="119">
        <v>-149.81280000000001</v>
      </c>
    </row>
    <row r="3584" spans="1:3">
      <c r="A3584" s="2">
        <v>319.2</v>
      </c>
      <c r="B3584" s="2">
        <v>1868.36098391357</v>
      </c>
      <c r="C3584" s="119">
        <v>-150.3477</v>
      </c>
    </row>
    <row r="3585" spans="1:3">
      <c r="A3585" s="2">
        <v>319.25</v>
      </c>
      <c r="B3585" s="2">
        <v>1870.57873485096</v>
      </c>
      <c r="C3585" s="119">
        <v>-152.27780000000001</v>
      </c>
    </row>
    <row r="3586" spans="1:3">
      <c r="A3586" s="2">
        <v>319.3</v>
      </c>
      <c r="B3586" s="2">
        <v>1872.79358171126</v>
      </c>
      <c r="C3586" s="119">
        <v>-147.7561</v>
      </c>
    </row>
    <row r="3587" spans="1:3">
      <c r="A3587" s="2">
        <v>319.35000000000002</v>
      </c>
      <c r="B3587" s="2">
        <v>1875.00550437588</v>
      </c>
      <c r="C3587" s="119">
        <v>-143.49270000000001</v>
      </c>
    </row>
    <row r="3588" spans="1:3">
      <c r="A3588" s="2">
        <v>319.39999999999998</v>
      </c>
      <c r="B3588" s="2">
        <v>1877.2142827262201</v>
      </c>
      <c r="C3588" s="119">
        <v>-152.10890000000001</v>
      </c>
    </row>
    <row r="3589" spans="1:3">
      <c r="A3589" s="2">
        <v>319.45</v>
      </c>
      <c r="B3589" s="2">
        <v>1879.4197966437</v>
      </c>
      <c r="C3589" s="119">
        <v>-153.35669999999999</v>
      </c>
    </row>
    <row r="3590" spans="1:3">
      <c r="A3590" s="2">
        <v>319.5</v>
      </c>
      <c r="B3590" s="2">
        <v>1881.62192600972</v>
      </c>
      <c r="C3590" s="119">
        <v>-153.55719999999999</v>
      </c>
    </row>
    <row r="3591" spans="1:3">
      <c r="A3591" s="2">
        <v>319.55</v>
      </c>
      <c r="B3591" s="2">
        <v>1883.8206507057</v>
      </c>
      <c r="C3591" s="119">
        <v>-143.68260000000001</v>
      </c>
    </row>
    <row r="3592" spans="1:3">
      <c r="A3592" s="2">
        <v>319.60000000000002</v>
      </c>
      <c r="B3592" s="2">
        <v>1886.0159506130301</v>
      </c>
      <c r="C3592" s="119">
        <v>-139.86760000000001</v>
      </c>
    </row>
    <row r="3593" spans="1:3">
      <c r="A3593" s="2">
        <v>319.64999999999998</v>
      </c>
      <c r="B3593" s="2">
        <v>1888.20740561313</v>
      </c>
      <c r="C3593" s="119">
        <v>-143.56720000000001</v>
      </c>
    </row>
    <row r="3594" spans="1:3">
      <c r="A3594" s="2">
        <v>319.7</v>
      </c>
      <c r="B3594" s="2">
        <v>1890.3952955874199</v>
      </c>
      <c r="C3594" s="119">
        <v>-145.74469999999999</v>
      </c>
    </row>
    <row r="3595" spans="1:3">
      <c r="A3595" s="2">
        <v>319.75</v>
      </c>
      <c r="B3595" s="2">
        <v>1892.5792004172899</v>
      </c>
      <c r="C3595" s="119">
        <v>-148.71549999999999</v>
      </c>
    </row>
    <row r="3596" spans="1:3">
      <c r="A3596" s="2">
        <v>319.8</v>
      </c>
      <c r="B3596" s="2">
        <v>1894.75909998416</v>
      </c>
      <c r="C3596" s="119">
        <v>-153.7901</v>
      </c>
    </row>
    <row r="3597" spans="1:3">
      <c r="A3597" s="2">
        <v>319.85000000000002</v>
      </c>
      <c r="B3597" s="2">
        <v>1896.93507416943</v>
      </c>
      <c r="C3597" s="119">
        <v>-155.1397</v>
      </c>
    </row>
    <row r="3598" spans="1:3">
      <c r="A3598" s="2">
        <v>319.89999999999998</v>
      </c>
      <c r="B3598" s="2">
        <v>1899.1067028545201</v>
      </c>
      <c r="C3598" s="119">
        <v>-140.99950000000001</v>
      </c>
    </row>
    <row r="3599" spans="1:3">
      <c r="A3599" s="2">
        <v>319.95</v>
      </c>
      <c r="B3599" s="2">
        <v>1901.27416592083</v>
      </c>
      <c r="C3599" s="119">
        <v>-150.26400000000001</v>
      </c>
    </row>
    <row r="3600" spans="1:3">
      <c r="A3600" s="2">
        <v>320</v>
      </c>
      <c r="B3600" s="2">
        <v>1903.4371432497701</v>
      </c>
      <c r="C3600" s="119">
        <v>-152.1815</v>
      </c>
    </row>
    <row r="3601" spans="1:3">
      <c r="A3601" s="2">
        <v>320.05</v>
      </c>
      <c r="B3601" s="2">
        <v>1905.59571472275</v>
      </c>
      <c r="C3601" s="119">
        <v>-154.1859</v>
      </c>
    </row>
    <row r="3602" spans="1:3">
      <c r="A3602" s="2">
        <v>320.10000000000002</v>
      </c>
      <c r="B3602" s="2">
        <v>1907.74966022119</v>
      </c>
      <c r="C3602" s="119">
        <v>-151.41810000000001</v>
      </c>
    </row>
    <row r="3603" spans="1:3">
      <c r="A3603" s="2">
        <v>320.14999999999998</v>
      </c>
      <c r="B3603" s="2">
        <v>1909.8988596264801</v>
      </c>
      <c r="C3603" s="119">
        <v>-144.8493</v>
      </c>
    </row>
    <row r="3604" spans="1:3">
      <c r="A3604" s="2">
        <v>320.2</v>
      </c>
      <c r="B3604" s="2">
        <v>1912.0432928200401</v>
      </c>
      <c r="C3604" s="119">
        <v>-151.03290000000001</v>
      </c>
    </row>
    <row r="3605" spans="1:3">
      <c r="A3605" s="2">
        <v>320.25</v>
      </c>
      <c r="B3605" s="2">
        <v>1914.18273968327</v>
      </c>
      <c r="C3605" s="119">
        <v>-144.42930000000001</v>
      </c>
    </row>
    <row r="3606" spans="1:3">
      <c r="A3606" s="2">
        <v>320.3</v>
      </c>
      <c r="B3606" s="2">
        <v>1916.3171800975899</v>
      </c>
      <c r="C3606" s="119">
        <v>-155.1566</v>
      </c>
    </row>
    <row r="3607" spans="1:3">
      <c r="A3607" s="2">
        <v>320.35000000000002</v>
      </c>
      <c r="B3607" s="2">
        <v>1918.4464939444099</v>
      </c>
      <c r="C3607" s="119">
        <v>-140.56610000000001</v>
      </c>
    </row>
    <row r="3608" spans="1:3">
      <c r="A3608" s="2">
        <v>320.39999999999998</v>
      </c>
      <c r="B3608" s="2">
        <v>1920.5705611051201</v>
      </c>
      <c r="C3608" s="119">
        <v>-160.0369</v>
      </c>
    </row>
    <row r="3609" spans="1:3">
      <c r="A3609" s="2">
        <v>320.45</v>
      </c>
      <c r="B3609" s="2">
        <v>1922.6893614611499</v>
      </c>
      <c r="C3609" s="119">
        <v>-146.80109999999999</v>
      </c>
    </row>
    <row r="3610" spans="1:3">
      <c r="A3610" s="2">
        <v>320.5</v>
      </c>
      <c r="B3610" s="2">
        <v>1924.8025748939001</v>
      </c>
      <c r="C3610" s="119">
        <v>-148.61789999999999</v>
      </c>
    </row>
    <row r="3611" spans="1:3">
      <c r="A3611" s="2">
        <v>320.55</v>
      </c>
      <c r="B3611" s="2">
        <v>1926.91038128478</v>
      </c>
      <c r="C3611" s="119">
        <v>-151.4906</v>
      </c>
    </row>
    <row r="3612" spans="1:3">
      <c r="A3612" s="2">
        <v>320.60000000000002</v>
      </c>
      <c r="B3612" s="2">
        <v>1929.01246051519</v>
      </c>
      <c r="C3612" s="119">
        <v>-149.8646</v>
      </c>
    </row>
    <row r="3613" spans="1:3">
      <c r="A3613" s="2">
        <v>320.64999999999998</v>
      </c>
      <c r="B3613" s="2">
        <v>1931.1087924665501</v>
      </c>
      <c r="C3613" s="119">
        <v>-147.7593</v>
      </c>
    </row>
    <row r="3614" spans="1:3">
      <c r="A3614" s="2">
        <v>320.7</v>
      </c>
      <c r="B3614" s="2">
        <v>1933.1992570202699</v>
      </c>
      <c r="C3614" s="119">
        <v>-149.17179999999999</v>
      </c>
    </row>
    <row r="3615" spans="1:3">
      <c r="A3615" s="2">
        <v>320.75</v>
      </c>
      <c r="B3615" s="2">
        <v>1935.2837058677401</v>
      </c>
      <c r="C3615" s="119">
        <v>-154.0044</v>
      </c>
    </row>
    <row r="3616" spans="1:3">
      <c r="A3616" s="2">
        <v>320.8</v>
      </c>
      <c r="B3616" s="2">
        <v>1937.3619730739599</v>
      </c>
      <c r="C3616" s="119">
        <v>-155.08320000000001</v>
      </c>
    </row>
    <row r="3617" spans="1:3">
      <c r="A3617" s="2">
        <v>320.85000000000002</v>
      </c>
      <c r="B3617" s="2">
        <v>1939.4342892982399</v>
      </c>
      <c r="C3617" s="119">
        <v>-150.4289</v>
      </c>
    </row>
    <row r="3618" spans="1:3">
      <c r="A3618" s="2">
        <v>320.89999999999998</v>
      </c>
      <c r="B3618" s="2">
        <v>1941.50072002866</v>
      </c>
      <c r="C3618" s="119">
        <v>-152.505</v>
      </c>
    </row>
    <row r="3619" spans="1:3">
      <c r="A3619" s="2">
        <v>320.95</v>
      </c>
      <c r="B3619" s="2">
        <v>1943.56163075328</v>
      </c>
      <c r="C3619" s="119">
        <v>-154.4913</v>
      </c>
    </row>
    <row r="3620" spans="1:3">
      <c r="A3620" s="2">
        <v>321</v>
      </c>
      <c r="B3620" s="2">
        <v>1945.6169869601699</v>
      </c>
      <c r="C3620" s="119">
        <v>-138.68</v>
      </c>
    </row>
    <row r="3621" spans="1:3">
      <c r="A3621" s="2">
        <v>321.05</v>
      </c>
      <c r="B3621" s="2">
        <v>1947.6670541374201</v>
      </c>
      <c r="C3621" s="119">
        <v>-147.2483</v>
      </c>
    </row>
    <row r="3622" spans="1:3">
      <c r="A3622" s="2">
        <v>321.10000000000002</v>
      </c>
      <c r="B3622" s="2">
        <v>1949.7119977730899</v>
      </c>
      <c r="C3622" s="119">
        <v>-154.85720000000001</v>
      </c>
    </row>
    <row r="3623" spans="1:3">
      <c r="A3623" s="2">
        <v>321.14999999999998</v>
      </c>
      <c r="B3623" s="2">
        <v>1951.7520833552701</v>
      </c>
      <c r="C3623" s="119">
        <v>-138.52449999999999</v>
      </c>
    </row>
    <row r="3624" spans="1:3">
      <c r="A3624" s="2">
        <v>321.2</v>
      </c>
      <c r="B3624" s="2">
        <v>1953.7874763720099</v>
      </c>
      <c r="C3624" s="119">
        <v>-138.73949999999999</v>
      </c>
    </row>
    <row r="3625" spans="1:3">
      <c r="A3625" s="2">
        <v>321.25</v>
      </c>
      <c r="B3625" s="2">
        <v>1955.8182423113999</v>
      </c>
      <c r="C3625" s="119">
        <v>-141.72710000000001</v>
      </c>
    </row>
    <row r="3626" spans="1:3">
      <c r="A3626" s="2">
        <v>321.3</v>
      </c>
      <c r="B3626" s="2">
        <v>1957.8446466615001</v>
      </c>
      <c r="C3626" s="119">
        <v>-151.05000000000001</v>
      </c>
    </row>
    <row r="3627" spans="1:3">
      <c r="A3627" s="2">
        <v>321.35000000000002</v>
      </c>
      <c r="B3627" s="2">
        <v>1959.8668549104</v>
      </c>
      <c r="C3627" s="119">
        <v>-147.62370000000001</v>
      </c>
    </row>
    <row r="3628" spans="1:3">
      <c r="A3628" s="2">
        <v>321.39999999999998</v>
      </c>
      <c r="B3628" s="2">
        <v>1961.8851325461601</v>
      </c>
      <c r="C3628" s="119">
        <v>-155.13130000000001</v>
      </c>
    </row>
    <row r="3629" spans="1:3">
      <c r="A3629" s="2">
        <v>321.45</v>
      </c>
      <c r="B3629" s="2">
        <v>1963.89944505686</v>
      </c>
      <c r="C3629" s="119">
        <v>-146.00290000000001</v>
      </c>
    </row>
    <row r="3630" spans="1:3">
      <c r="A3630" s="2">
        <v>321.5</v>
      </c>
      <c r="B3630" s="2">
        <v>1965.91025793058</v>
      </c>
      <c r="C3630" s="119">
        <v>-153.87209999999999</v>
      </c>
    </row>
    <row r="3631" spans="1:3">
      <c r="A3631" s="2">
        <v>321.55</v>
      </c>
      <c r="B3631" s="2">
        <v>1967.91753665537</v>
      </c>
      <c r="C3631" s="119">
        <v>-154.25319999999999</v>
      </c>
    </row>
    <row r="3632" spans="1:3">
      <c r="A3632" s="2">
        <v>321.60000000000002</v>
      </c>
      <c r="B3632" s="2">
        <v>1969.9214467193301</v>
      </c>
      <c r="C3632" s="119">
        <v>-157.9479</v>
      </c>
    </row>
    <row r="3633" spans="1:3">
      <c r="A3633" s="2">
        <v>321.64999999999998</v>
      </c>
      <c r="B3633" s="2">
        <v>1971.9223536105101</v>
      </c>
      <c r="C3633" s="119">
        <v>-147.12520000000001</v>
      </c>
    </row>
    <row r="3634" spans="1:3">
      <c r="A3634" s="2">
        <v>321.7</v>
      </c>
      <c r="B3634" s="2">
        <v>1973.9203228169999</v>
      </c>
      <c r="C3634" s="119">
        <v>-143.37270000000001</v>
      </c>
    </row>
    <row r="3635" spans="1:3">
      <c r="A3635" s="2">
        <v>321.75</v>
      </c>
      <c r="B3635" s="2">
        <v>1975.9156198268699</v>
      </c>
      <c r="C3635" s="119">
        <v>-147.34800000000001</v>
      </c>
    </row>
    <row r="3636" spans="1:3">
      <c r="A3636" s="2">
        <v>321.8</v>
      </c>
      <c r="B3636" s="2">
        <v>1977.9083101281899</v>
      </c>
      <c r="C3636" s="119">
        <v>-145.977</v>
      </c>
    </row>
    <row r="3637" spans="1:3">
      <c r="A3637" s="2">
        <v>321.85000000000002</v>
      </c>
      <c r="B3637" s="2">
        <v>1979.8985592090401</v>
      </c>
      <c r="C3637" s="119">
        <v>-135.97569999999999</v>
      </c>
    </row>
    <row r="3638" spans="1:3">
      <c r="A3638" s="2">
        <v>321.89999999999998</v>
      </c>
      <c r="B3638" s="2">
        <v>1981.8867325574799</v>
      </c>
      <c r="C3638" s="119">
        <v>-148.3108</v>
      </c>
    </row>
    <row r="3639" spans="1:3">
      <c r="A3639" s="2">
        <v>321.95</v>
      </c>
      <c r="B3639" s="2">
        <v>1983.8728956615901</v>
      </c>
      <c r="C3639" s="119">
        <v>-149.8783</v>
      </c>
    </row>
    <row r="3640" spans="1:3">
      <c r="A3640" s="2">
        <v>322</v>
      </c>
      <c r="B3640" s="2">
        <v>1985.85721400945</v>
      </c>
      <c r="C3640" s="119">
        <v>-152.7962</v>
      </c>
    </row>
    <row r="3641" spans="1:3">
      <c r="A3641" s="2">
        <v>322.05</v>
      </c>
      <c r="B3641" s="2">
        <v>1987.83985308913</v>
      </c>
      <c r="C3641" s="119">
        <v>-149.5668</v>
      </c>
    </row>
    <row r="3642" spans="1:3">
      <c r="A3642" s="2">
        <v>322.10000000000002</v>
      </c>
      <c r="B3642" s="2">
        <v>1989.82107838869</v>
      </c>
      <c r="C3642" s="119">
        <v>-145.38679999999999</v>
      </c>
    </row>
    <row r="3643" spans="1:3">
      <c r="A3643" s="2">
        <v>322.14999999999998</v>
      </c>
      <c r="B3643" s="2">
        <v>1991.8009553962299</v>
      </c>
      <c r="C3643" s="119">
        <v>-143.37639999999999</v>
      </c>
    </row>
    <row r="3644" spans="1:3">
      <c r="A3644" s="2">
        <v>322.2</v>
      </c>
      <c r="B3644" s="2">
        <v>1993.7798495997999</v>
      </c>
      <c r="C3644" s="119">
        <v>-140.43170000000001</v>
      </c>
    </row>
    <row r="3645" spans="1:3">
      <c r="A3645" s="2">
        <v>322.25</v>
      </c>
      <c r="B3645" s="2">
        <v>1995.7577264874801</v>
      </c>
      <c r="C3645" s="119">
        <v>-148.56960000000001</v>
      </c>
    </row>
    <row r="3646" spans="1:3">
      <c r="A3646" s="2">
        <v>322.3</v>
      </c>
      <c r="B3646" s="2">
        <v>1997.73495154734</v>
      </c>
      <c r="C3646" s="119">
        <v>-138.10290000000001</v>
      </c>
    </row>
    <row r="3647" spans="1:3">
      <c r="A3647" s="2">
        <v>322.35000000000002</v>
      </c>
      <c r="B3647" s="2">
        <v>1999.71169026746</v>
      </c>
      <c r="C3647" s="119">
        <v>-146.3921</v>
      </c>
    </row>
    <row r="3648" spans="1:3">
      <c r="A3648" s="2">
        <v>322.39999999999998</v>
      </c>
      <c r="B3648" s="2">
        <v>2001.68800813592</v>
      </c>
      <c r="C3648" s="119">
        <v>-146.02979999999999</v>
      </c>
    </row>
    <row r="3649" spans="1:3">
      <c r="A3649" s="2">
        <v>322.45</v>
      </c>
      <c r="B3649" s="2">
        <v>2003.66407064078</v>
      </c>
      <c r="C3649" s="119">
        <v>-142.61179999999999</v>
      </c>
    </row>
    <row r="3650" spans="1:3">
      <c r="A3650" s="2">
        <v>322.5</v>
      </c>
      <c r="B3650" s="2">
        <v>2005.64024327011</v>
      </c>
      <c r="C3650" s="119">
        <v>-149.26089999999999</v>
      </c>
    </row>
    <row r="3651" spans="1:3">
      <c r="A3651" s="2">
        <v>322.55</v>
      </c>
      <c r="B3651" s="2">
        <v>2007.616591512</v>
      </c>
      <c r="C3651" s="119">
        <v>-145.38399999999999</v>
      </c>
    </row>
    <row r="3652" spans="1:3">
      <c r="A3652" s="2">
        <v>322.60000000000002</v>
      </c>
      <c r="B3652" s="2">
        <v>2009.5933808545101</v>
      </c>
      <c r="C3652" s="119">
        <v>-141.6146</v>
      </c>
    </row>
    <row r="3653" spans="1:3">
      <c r="A3653" s="2">
        <v>322.64999999999998</v>
      </c>
      <c r="B3653" s="2">
        <v>2011.57057678572</v>
      </c>
      <c r="C3653" s="119">
        <v>-150.96449999999999</v>
      </c>
    </row>
    <row r="3654" spans="1:3">
      <c r="A3654" s="2">
        <v>322.7</v>
      </c>
      <c r="B3654" s="2">
        <v>2013.5486447937001</v>
      </c>
      <c r="C3654" s="119">
        <v>-147.8929</v>
      </c>
    </row>
    <row r="3655" spans="1:3">
      <c r="A3655" s="2">
        <v>322.75</v>
      </c>
      <c r="B3655" s="2">
        <v>2015.52755036652</v>
      </c>
      <c r="C3655" s="119">
        <v>-144.82230000000001</v>
      </c>
    </row>
    <row r="3656" spans="1:3">
      <c r="A3656" s="2">
        <v>322.8</v>
      </c>
      <c r="B3656" s="2">
        <v>2017.5076589922701</v>
      </c>
      <c r="C3656" s="119">
        <v>-146.09360000000001</v>
      </c>
    </row>
    <row r="3657" spans="1:3">
      <c r="A3657" s="2">
        <v>322.85000000000002</v>
      </c>
      <c r="B3657" s="2">
        <v>2019.4890361590001</v>
      </c>
      <c r="C3657" s="119">
        <v>-150.29349999999999</v>
      </c>
    </row>
    <row r="3658" spans="1:3">
      <c r="A3658" s="2">
        <v>322.89999999999998</v>
      </c>
      <c r="B3658" s="2">
        <v>2021.47184735479</v>
      </c>
      <c r="C3658" s="119">
        <v>-147.88239999999999</v>
      </c>
    </row>
    <row r="3659" spans="1:3">
      <c r="A3659" s="2">
        <v>322.95</v>
      </c>
      <c r="B3659" s="2">
        <v>2023.45635806773</v>
      </c>
      <c r="C3659" s="119">
        <v>-153.45009999999999</v>
      </c>
    </row>
    <row r="3660" spans="1:3">
      <c r="A3660" s="2">
        <v>323</v>
      </c>
      <c r="B3660" s="2">
        <v>2025.4427337858699</v>
      </c>
      <c r="C3660" s="119">
        <v>-147.8092</v>
      </c>
    </row>
    <row r="3661" spans="1:3">
      <c r="A3661" s="2">
        <v>323.05</v>
      </c>
      <c r="B3661" s="2">
        <v>2027.4311399973001</v>
      </c>
      <c r="C3661" s="119">
        <v>-147.0197</v>
      </c>
    </row>
    <row r="3662" spans="1:3">
      <c r="A3662" s="2">
        <v>323.10000000000002</v>
      </c>
      <c r="B3662" s="2">
        <v>2029.4217421900901</v>
      </c>
      <c r="C3662" s="119">
        <v>-150.54769999999999</v>
      </c>
    </row>
    <row r="3663" spans="1:3">
      <c r="A3663" s="2">
        <v>323.14999999999998</v>
      </c>
      <c r="B3663" s="2">
        <v>2031.4147058523099</v>
      </c>
      <c r="C3663" s="119">
        <v>-170.23570000000001</v>
      </c>
    </row>
    <row r="3664" spans="1:3">
      <c r="A3664" s="2">
        <v>323.2</v>
      </c>
      <c r="B3664" s="2">
        <v>2033.41039647203</v>
      </c>
      <c r="C3664" s="119">
        <v>-152.1575</v>
      </c>
    </row>
    <row r="3665" spans="1:3">
      <c r="A3665" s="2">
        <v>323.25</v>
      </c>
      <c r="B3665" s="2">
        <v>2035.40877953733</v>
      </c>
      <c r="C3665" s="119">
        <v>-150.95779999999999</v>
      </c>
    </row>
    <row r="3666" spans="1:3">
      <c r="A3666" s="2">
        <v>323.3</v>
      </c>
      <c r="B3666" s="2">
        <v>2037.4101205362799</v>
      </c>
      <c r="C3666" s="119">
        <v>-153.05840000000001</v>
      </c>
    </row>
    <row r="3667" spans="1:3">
      <c r="A3667" s="2">
        <v>323.35000000000002</v>
      </c>
      <c r="B3667" s="2">
        <v>2039.41458495695</v>
      </c>
      <c r="C3667" s="119">
        <v>-143.51519999999999</v>
      </c>
    </row>
    <row r="3668" spans="1:3">
      <c r="A3668" s="2">
        <v>323.39999999999998</v>
      </c>
      <c r="B3668" s="2">
        <v>2041.42233828742</v>
      </c>
      <c r="C3668" s="119">
        <v>-149.4461</v>
      </c>
    </row>
    <row r="3669" spans="1:3">
      <c r="A3669" s="2">
        <v>323.45</v>
      </c>
      <c r="B3669" s="2">
        <v>2043.4336460157599</v>
      </c>
      <c r="C3669" s="119">
        <v>-151.14779999999999</v>
      </c>
    </row>
    <row r="3670" spans="1:3">
      <c r="A3670" s="2">
        <v>323.5</v>
      </c>
      <c r="B3670" s="2">
        <v>2045.4486736300501</v>
      </c>
      <c r="C3670" s="119">
        <v>-150.00309999999999</v>
      </c>
    </row>
    <row r="3671" spans="1:3">
      <c r="A3671" s="2">
        <v>323.55</v>
      </c>
      <c r="B3671" s="2">
        <v>2047.46758661835</v>
      </c>
      <c r="C3671" s="119">
        <v>-144.19669999999999</v>
      </c>
    </row>
    <row r="3672" spans="1:3">
      <c r="A3672" s="2">
        <v>323.60000000000002</v>
      </c>
      <c r="B3672" s="2">
        <v>2049.4905504687399</v>
      </c>
      <c r="C3672" s="119">
        <v>-158.01429999999999</v>
      </c>
    </row>
    <row r="3673" spans="1:3">
      <c r="A3673" s="2">
        <v>323.64999999999998</v>
      </c>
      <c r="B3673" s="2">
        <v>2051.5178306693001</v>
      </c>
      <c r="C3673" s="119">
        <v>-148.8485</v>
      </c>
    </row>
    <row r="3674" spans="1:3">
      <c r="A3674" s="2">
        <v>323.7</v>
      </c>
      <c r="B3674" s="2">
        <v>2053.5494927080899</v>
      </c>
      <c r="C3674" s="119">
        <v>-150.51689999999999</v>
      </c>
    </row>
    <row r="3675" spans="1:3">
      <c r="A3675" s="2">
        <v>323.75</v>
      </c>
      <c r="B3675" s="2">
        <v>2055.5858020731998</v>
      </c>
      <c r="C3675" s="119">
        <v>-151.0341</v>
      </c>
    </row>
    <row r="3676" spans="1:3">
      <c r="A3676" s="2">
        <v>323.8</v>
      </c>
      <c r="B3676" s="2">
        <v>2057.6268242526899</v>
      </c>
      <c r="C3676" s="119">
        <v>-145.14529999999999</v>
      </c>
    </row>
    <row r="3677" spans="1:3">
      <c r="A3677" s="2">
        <v>323.85000000000002</v>
      </c>
      <c r="B3677" s="2">
        <v>2059.6729247346302</v>
      </c>
      <c r="C3677" s="119">
        <v>-142.1404</v>
      </c>
    </row>
    <row r="3678" spans="1:3">
      <c r="A3678" s="2">
        <v>323.89999999999998</v>
      </c>
      <c r="B3678" s="2">
        <v>2061.7242690071098</v>
      </c>
      <c r="C3678" s="119">
        <v>-147.6514</v>
      </c>
    </row>
    <row r="3679" spans="1:3">
      <c r="A3679" s="2">
        <v>323.95</v>
      </c>
      <c r="B3679" s="2">
        <v>2063.78092255819</v>
      </c>
      <c r="C3679" s="119">
        <v>-139.87010000000001</v>
      </c>
    </row>
    <row r="3680" spans="1:3">
      <c r="A3680" s="2">
        <v>324</v>
      </c>
      <c r="B3680" s="2">
        <v>2065.84315087595</v>
      </c>
      <c r="C3680" s="119">
        <v>-142.0172</v>
      </c>
    </row>
    <row r="3681" spans="1:3">
      <c r="A3681" s="2">
        <v>324.05</v>
      </c>
      <c r="B3681" s="2">
        <v>2067.9111194484499</v>
      </c>
      <c r="C3681" s="119">
        <v>-150.8905</v>
      </c>
    </row>
    <row r="3682" spans="1:3">
      <c r="A3682" s="2">
        <v>324.10000000000002</v>
      </c>
      <c r="B3682" s="2">
        <v>2069.98499376379</v>
      </c>
      <c r="C3682" s="119">
        <v>-151.61170000000001</v>
      </c>
    </row>
    <row r="3683" spans="1:3">
      <c r="A3683" s="2">
        <v>324.14999999999998</v>
      </c>
      <c r="B3683" s="2">
        <v>2072.06503931001</v>
      </c>
      <c r="C3683" s="119">
        <v>-152.56219999999999</v>
      </c>
    </row>
    <row r="3684" spans="1:3">
      <c r="A3684" s="2">
        <v>324.2</v>
      </c>
      <c r="B3684" s="2">
        <v>2074.1513215752102</v>
      </c>
      <c r="C3684" s="119">
        <v>-146.16970000000001</v>
      </c>
    </row>
    <row r="3685" spans="1:3">
      <c r="A3685" s="2">
        <v>324.25</v>
      </c>
      <c r="B3685" s="2">
        <v>2076.24420604745</v>
      </c>
      <c r="C3685" s="119">
        <v>-148.89529999999999</v>
      </c>
    </row>
    <row r="3686" spans="1:3">
      <c r="A3686" s="2">
        <v>324.3</v>
      </c>
      <c r="B3686" s="2">
        <v>2078.3436582148101</v>
      </c>
      <c r="C3686" s="119">
        <v>-137.3142</v>
      </c>
    </row>
    <row r="3687" spans="1:3">
      <c r="A3687" s="2">
        <v>324.35000000000002</v>
      </c>
      <c r="B3687" s="2">
        <v>2080.4499435653602</v>
      </c>
      <c r="C3687" s="119">
        <v>-150.0787</v>
      </c>
    </row>
    <row r="3688" spans="1:3">
      <c r="A3688" s="2">
        <v>324.39999999999998</v>
      </c>
      <c r="B3688" s="2">
        <v>2082.5631275871801</v>
      </c>
      <c r="C3688" s="119">
        <v>-161.67920000000001</v>
      </c>
    </row>
    <row r="3689" spans="1:3">
      <c r="A3689" s="2">
        <v>324.45</v>
      </c>
      <c r="B3689" s="2">
        <v>2084.68367576833</v>
      </c>
      <c r="C3689" s="119">
        <v>-148.6978</v>
      </c>
    </row>
    <row r="3690" spans="1:3">
      <c r="A3690" s="2">
        <v>324.75</v>
      </c>
      <c r="B3690" s="2">
        <v>2097.5727795334001</v>
      </c>
      <c r="C3690" s="119">
        <v>-152.80719999999999</v>
      </c>
    </row>
    <row r="3691" spans="1:3">
      <c r="A3691" s="2">
        <v>324.8</v>
      </c>
      <c r="B3691" s="2">
        <v>2099.75051049596</v>
      </c>
      <c r="C3691" s="119">
        <v>-148.624</v>
      </c>
    </row>
    <row r="3692" spans="1:3">
      <c r="A3692" s="2">
        <v>324.85000000000002</v>
      </c>
      <c r="B3692" s="2">
        <v>2101.93712952245</v>
      </c>
      <c r="C3692" s="119">
        <v>-139.93260000000001</v>
      </c>
    </row>
    <row r="3693" spans="1:3">
      <c r="A3693" s="2">
        <v>324.89999999999998</v>
      </c>
      <c r="B3693" s="2">
        <v>2104.1327021009301</v>
      </c>
      <c r="C3693" s="119">
        <v>-144.33029999999999</v>
      </c>
    </row>
    <row r="3694" spans="1:3">
      <c r="A3694" s="2">
        <v>324.95</v>
      </c>
      <c r="B3694" s="2">
        <v>2106.3372937194799</v>
      </c>
      <c r="C3694" s="119">
        <v>-145.92160000000001</v>
      </c>
    </row>
    <row r="3695" spans="1:3">
      <c r="A3695" s="2">
        <v>325</v>
      </c>
      <c r="B3695" s="2">
        <v>2108.5511698661699</v>
      </c>
      <c r="C3695" s="119">
        <v>-147.8348</v>
      </c>
    </row>
    <row r="3696" spans="1:3">
      <c r="A3696" s="2">
        <v>325.05</v>
      </c>
      <c r="B3696" s="2">
        <v>2110.7744960290902</v>
      </c>
      <c r="C3696" s="119">
        <v>-152.71780000000001</v>
      </c>
    </row>
    <row r="3697" spans="1:3">
      <c r="A3697" s="2">
        <v>325.10000000000002</v>
      </c>
      <c r="B3697" s="2">
        <v>2113.00753769629</v>
      </c>
      <c r="C3697" s="119">
        <v>-152.49459999999999</v>
      </c>
    </row>
    <row r="3698" spans="1:3">
      <c r="A3698" s="2">
        <v>325.14999999999998</v>
      </c>
      <c r="B3698" s="2">
        <v>2115.25046035585</v>
      </c>
      <c r="C3698" s="119">
        <v>-154.28870000000001</v>
      </c>
    </row>
    <row r="3699" spans="1:3">
      <c r="A3699" s="2">
        <v>325.2</v>
      </c>
      <c r="B3699" s="2">
        <v>2117.50342949585</v>
      </c>
      <c r="C3699" s="119">
        <v>-152.74299999999999</v>
      </c>
    </row>
    <row r="3700" spans="1:3">
      <c r="A3700" s="2">
        <v>325.25</v>
      </c>
      <c r="B3700" s="2">
        <v>2119.7666106043598</v>
      </c>
      <c r="C3700" s="119">
        <v>-140.3912</v>
      </c>
    </row>
    <row r="3701" spans="1:3">
      <c r="A3701" s="2">
        <v>325.3</v>
      </c>
      <c r="B3701" s="2">
        <v>2122.0403691694501</v>
      </c>
      <c r="C3701" s="119">
        <v>-149.42939999999999</v>
      </c>
    </row>
    <row r="3702" spans="1:3">
      <c r="A3702" s="2">
        <v>325.35000000000002</v>
      </c>
      <c r="B3702" s="2">
        <v>2124.3246706792002</v>
      </c>
      <c r="C3702" s="119">
        <v>-150.23150000000001</v>
      </c>
    </row>
    <row r="3703" spans="1:3">
      <c r="A3703" s="2">
        <v>325.39999999999998</v>
      </c>
      <c r="B3703" s="2">
        <v>2126.6197806216901</v>
      </c>
      <c r="C3703" s="119">
        <v>-150.59610000000001</v>
      </c>
    </row>
    <row r="3704" spans="1:3">
      <c r="A3704" s="2">
        <v>325.45</v>
      </c>
      <c r="B3704" s="2">
        <v>2128.9259644849699</v>
      </c>
      <c r="C3704" s="119">
        <v>-150.65450000000001</v>
      </c>
    </row>
    <row r="3705" spans="1:3">
      <c r="A3705" s="2">
        <v>325.5</v>
      </c>
      <c r="B3705" s="2">
        <v>2131.2433877571302</v>
      </c>
      <c r="C3705" s="119">
        <v>-153.72839999999999</v>
      </c>
    </row>
    <row r="3706" spans="1:3">
      <c r="A3706" s="2">
        <v>325.55</v>
      </c>
      <c r="B3706" s="2">
        <v>2133.5721159262398</v>
      </c>
      <c r="C3706" s="119">
        <v>-136.2697</v>
      </c>
    </row>
    <row r="3707" spans="1:3">
      <c r="A3707" s="2">
        <v>325.60000000000002</v>
      </c>
      <c r="B3707" s="2">
        <v>2135.91241448037</v>
      </c>
      <c r="C3707" s="119">
        <v>-150.59889999999999</v>
      </c>
    </row>
    <row r="3708" spans="1:3">
      <c r="A3708" s="2">
        <v>325.64999999999998</v>
      </c>
      <c r="B3708" s="2">
        <v>2138.2645489075999</v>
      </c>
      <c r="C3708" s="119">
        <v>-146.82759999999999</v>
      </c>
    </row>
    <row r="3709" spans="1:3">
      <c r="A3709" s="2">
        <v>325.7</v>
      </c>
      <c r="B3709" s="2">
        <v>2140.6286747589602</v>
      </c>
      <c r="C3709" s="119">
        <v>-153.42140000000001</v>
      </c>
    </row>
    <row r="3710" spans="1:3">
      <c r="A3710" s="2">
        <v>325.75</v>
      </c>
      <c r="B3710" s="2">
        <v>2143.0029001810499</v>
      </c>
      <c r="C3710" s="119">
        <v>-147.381</v>
      </c>
    </row>
    <row r="3711" spans="1:3">
      <c r="A3711" s="2">
        <v>325.85000000000002</v>
      </c>
      <c r="B3711" s="2">
        <v>2147.7768305670202</v>
      </c>
      <c r="C3711" s="119">
        <v>-153.40440000000001</v>
      </c>
    </row>
    <row r="3712" spans="1:3">
      <c r="A3712" s="2">
        <v>325.89999999999998</v>
      </c>
      <c r="B3712" s="2">
        <v>2150.1765925571799</v>
      </c>
      <c r="C3712" s="119">
        <v>-153.16739999999999</v>
      </c>
    </row>
    <row r="3713" spans="1:3">
      <c r="A3713" s="2">
        <v>325.95</v>
      </c>
      <c r="B3713" s="2">
        <v>2152.5847904296402</v>
      </c>
      <c r="C3713" s="119">
        <v>-140.94839999999999</v>
      </c>
    </row>
    <row r="3714" spans="1:3">
      <c r="A3714" s="2">
        <v>326</v>
      </c>
      <c r="B3714" s="2">
        <v>2155.0013526975599</v>
      </c>
      <c r="C3714" s="119">
        <v>-141.60579999999999</v>
      </c>
    </row>
    <row r="3715" spans="1:3">
      <c r="A3715" s="2">
        <v>326.05</v>
      </c>
      <c r="B3715" s="2">
        <v>2157.4262078740599</v>
      </c>
      <c r="C3715" s="119">
        <v>-145.2176</v>
      </c>
    </row>
    <row r="3716" spans="1:3">
      <c r="A3716" s="2">
        <v>326.10000000000002</v>
      </c>
      <c r="B3716" s="2">
        <v>2159.85938447231</v>
      </c>
      <c r="C3716" s="119">
        <v>-144.73589999999999</v>
      </c>
    </row>
    <row r="3717" spans="1:3">
      <c r="A3717" s="2">
        <v>326.14999999999998</v>
      </c>
      <c r="B3717" s="2">
        <v>2162.3008110054302</v>
      </c>
      <c r="C3717" s="119">
        <v>-149.28370000000001</v>
      </c>
    </row>
    <row r="3718" spans="1:3">
      <c r="A3718" s="2">
        <v>326.2</v>
      </c>
      <c r="B3718" s="2">
        <v>2164.7504159865698</v>
      </c>
      <c r="C3718" s="119">
        <v>-152.65450000000001</v>
      </c>
    </row>
    <row r="3719" spans="1:3">
      <c r="A3719" s="2">
        <v>326.3</v>
      </c>
      <c r="B3719" s="2">
        <v>2169.6740753454901</v>
      </c>
      <c r="C3719" s="119">
        <v>-142.1533</v>
      </c>
    </row>
    <row r="3720" spans="1:3">
      <c r="A3720" s="2">
        <v>326.35000000000002</v>
      </c>
      <c r="B3720" s="2">
        <v>2172.14798674956</v>
      </c>
      <c r="C3720" s="119">
        <v>-155.77760000000001</v>
      </c>
    </row>
    <row r="3721" spans="1:3">
      <c r="A3721" s="2">
        <v>326.39999999999998</v>
      </c>
      <c r="B3721" s="2">
        <v>2174.6299906542099</v>
      </c>
      <c r="C3721" s="119">
        <v>-150.5488</v>
      </c>
    </row>
    <row r="3722" spans="1:3">
      <c r="A3722" s="2">
        <v>326.45</v>
      </c>
      <c r="B3722" s="2">
        <v>2177.1199155726099</v>
      </c>
      <c r="C3722" s="119">
        <v>-158.56100000000001</v>
      </c>
    </row>
    <row r="3723" spans="1:3">
      <c r="A3723" s="2">
        <v>326.5</v>
      </c>
      <c r="B3723" s="2">
        <v>2179.61779001788</v>
      </c>
      <c r="C3723" s="119">
        <v>-146.148</v>
      </c>
    </row>
    <row r="3724" spans="1:3">
      <c r="A3724" s="2">
        <v>326.60000000000002</v>
      </c>
      <c r="B3724" s="2">
        <v>2184.6371015416298</v>
      </c>
      <c r="C3724" s="119">
        <v>-142.3021</v>
      </c>
    </row>
    <row r="3725" spans="1:3">
      <c r="A3725" s="2">
        <v>326.64999999999998</v>
      </c>
      <c r="B3725" s="2">
        <v>2187.1584956463898</v>
      </c>
      <c r="C3725" s="119">
        <v>-133.3546</v>
      </c>
    </row>
    <row r="3726" spans="1:3">
      <c r="A3726" s="2">
        <v>326.7</v>
      </c>
      <c r="B3726" s="2">
        <v>2189.6876533306099</v>
      </c>
      <c r="C3726" s="119">
        <v>-145.55629999999999</v>
      </c>
    </row>
    <row r="3727" spans="1:3">
      <c r="A3727" s="2">
        <v>326.75</v>
      </c>
      <c r="B3727" s="2">
        <v>2192.2245031074099</v>
      </c>
      <c r="C3727" s="119">
        <v>-143.64070000000001</v>
      </c>
    </row>
    <row r="3728" spans="1:3">
      <c r="A3728" s="2">
        <v>326.8</v>
      </c>
      <c r="B3728" s="2">
        <v>2194.7690734899602</v>
      </c>
      <c r="C3728" s="119">
        <v>-145.636</v>
      </c>
    </row>
    <row r="3729" spans="1:3">
      <c r="A3729" s="2">
        <v>326.85000000000002</v>
      </c>
      <c r="B3729" s="2">
        <v>2197.32119299138</v>
      </c>
      <c r="C3729" s="119">
        <v>-148.23869999999999</v>
      </c>
    </row>
    <row r="3730" spans="1:3">
      <c r="A3730" s="2">
        <v>326.89999999999998</v>
      </c>
      <c r="B3730" s="2">
        <v>2199.8808901248199</v>
      </c>
      <c r="C3730" s="119">
        <v>-146.5472</v>
      </c>
    </row>
    <row r="3731" spans="1:3">
      <c r="A3731" s="2">
        <v>326.95</v>
      </c>
      <c r="B3731" s="2">
        <v>2202.4481934034302</v>
      </c>
      <c r="C3731" s="119">
        <v>-151.5463</v>
      </c>
    </row>
    <row r="3732" spans="1:3">
      <c r="A3732" s="2">
        <v>327</v>
      </c>
      <c r="B3732" s="2">
        <v>2205.0229313403502</v>
      </c>
      <c r="C3732" s="119">
        <v>-150.0986</v>
      </c>
    </row>
    <row r="3733" spans="1:3">
      <c r="A3733" s="2">
        <v>327.05</v>
      </c>
      <c r="B3733" s="2">
        <v>2207.6051324487198</v>
      </c>
      <c r="C3733" s="119">
        <v>-149.77109999999999</v>
      </c>
    </row>
    <row r="3734" spans="1:3">
      <c r="A3734" s="2">
        <v>327.10000000000002</v>
      </c>
      <c r="B3734" s="2">
        <v>2210.1947252416799</v>
      </c>
      <c r="C3734" s="119">
        <v>-145.62379999999999</v>
      </c>
    </row>
    <row r="3735" spans="1:3">
      <c r="A3735" s="2">
        <v>327.14999999999998</v>
      </c>
      <c r="B3735" s="2">
        <v>2212.7917382323699</v>
      </c>
      <c r="C3735" s="119">
        <v>-150.98050000000001</v>
      </c>
    </row>
    <row r="3736" spans="1:3">
      <c r="A3736" s="2">
        <v>327.2</v>
      </c>
      <c r="B3736" s="2">
        <v>2215.39599993395</v>
      </c>
      <c r="C3736" s="119">
        <v>-146.72659999999999</v>
      </c>
    </row>
    <row r="3737" spans="1:3">
      <c r="A3737" s="2">
        <v>327.25</v>
      </c>
      <c r="B3737" s="2">
        <v>2218.0076388595398</v>
      </c>
      <c r="C3737" s="119">
        <v>-147.2346</v>
      </c>
    </row>
    <row r="3738" spans="1:3">
      <c r="A3738" s="2">
        <v>327.3</v>
      </c>
      <c r="B3738" s="2">
        <v>2220.6264835223101</v>
      </c>
      <c r="C3738" s="119">
        <v>-149.93790000000001</v>
      </c>
    </row>
    <row r="3739" spans="1:3">
      <c r="A3739" s="2">
        <v>327.35000000000002</v>
      </c>
      <c r="B3739" s="2">
        <v>2223.25246243538</v>
      </c>
      <c r="C3739" s="119">
        <v>-151.87049999999999</v>
      </c>
    </row>
    <row r="3740" spans="1:3">
      <c r="A3740" s="2">
        <v>327.39999999999998</v>
      </c>
      <c r="B3740" s="2">
        <v>2225.8857041118999</v>
      </c>
      <c r="C3740" s="119">
        <v>-145.07499999999999</v>
      </c>
    </row>
    <row r="3741" spans="1:3">
      <c r="A3741" s="2">
        <v>327.45</v>
      </c>
      <c r="B3741" s="2">
        <v>2228.5259370650101</v>
      </c>
      <c r="C3741" s="119">
        <v>-144.59530000000001</v>
      </c>
    </row>
    <row r="3742" spans="1:3">
      <c r="A3742" s="2">
        <v>327.5</v>
      </c>
      <c r="B3742" s="2">
        <v>2231.1732898078599</v>
      </c>
      <c r="C3742" s="119">
        <v>-143.87139999999999</v>
      </c>
    </row>
    <row r="3743" spans="1:3">
      <c r="A3743" s="2">
        <v>327.55</v>
      </c>
      <c r="B3743" s="2">
        <v>2233.82769085359</v>
      </c>
      <c r="C3743" s="119">
        <v>-141.42959999999999</v>
      </c>
    </row>
    <row r="3744" spans="1:3">
      <c r="A3744" s="2">
        <v>327.60000000000002</v>
      </c>
      <c r="B3744" s="2">
        <v>2236.4890687153402</v>
      </c>
      <c r="C3744" s="119">
        <v>-139.75389999999999</v>
      </c>
    </row>
    <row r="3745" spans="1:3">
      <c r="A3745" s="2">
        <v>327.64999999999998</v>
      </c>
      <c r="B3745" s="2">
        <v>2239.1574519062601</v>
      </c>
      <c r="C3745" s="119">
        <v>-147.48840000000001</v>
      </c>
    </row>
    <row r="3746" spans="1:3">
      <c r="A3746" s="2">
        <v>327.7</v>
      </c>
      <c r="B3746" s="2">
        <v>2241.8326689394898</v>
      </c>
      <c r="C3746" s="119">
        <v>-138.68520000000001</v>
      </c>
    </row>
    <row r="3747" spans="1:3">
      <c r="A3747" s="2">
        <v>327.75</v>
      </c>
      <c r="B3747" s="2">
        <v>2244.5147483281598</v>
      </c>
      <c r="C3747" s="119">
        <v>-150.001</v>
      </c>
    </row>
    <row r="3748" spans="1:3">
      <c r="A3748" s="2">
        <v>327.85</v>
      </c>
      <c r="B3748" s="2">
        <v>2249.8994082244399</v>
      </c>
      <c r="C3748" s="119">
        <v>-139.17529999999999</v>
      </c>
    </row>
    <row r="3749" spans="1:3">
      <c r="A3749" s="2">
        <v>327.9</v>
      </c>
      <c r="B3749" s="2">
        <v>2252.60184575832</v>
      </c>
      <c r="C3749" s="119">
        <v>-147.48400000000001</v>
      </c>
    </row>
    <row r="3750" spans="1:3">
      <c r="A3750" s="2">
        <v>327.95</v>
      </c>
      <c r="B3750" s="2">
        <v>2255.3110597002301</v>
      </c>
      <c r="C3750" s="119">
        <v>-140.48859999999999</v>
      </c>
    </row>
    <row r="3751" spans="1:3">
      <c r="A3751" s="2">
        <v>328</v>
      </c>
      <c r="B3751" s="2">
        <v>2258.0268785633002</v>
      </c>
      <c r="C3751" s="119">
        <v>-145.27719999999999</v>
      </c>
    </row>
    <row r="3752" spans="1:3">
      <c r="A3752" s="2">
        <v>328.05</v>
      </c>
      <c r="B3752" s="2">
        <v>2260.7493308606799</v>
      </c>
      <c r="C3752" s="119">
        <v>-144.75319999999999</v>
      </c>
    </row>
    <row r="3753" spans="1:3">
      <c r="A3753" s="2">
        <v>328.1</v>
      </c>
      <c r="B3753" s="2">
        <v>2263.4784451055202</v>
      </c>
      <c r="C3753" s="119">
        <v>-149.64400000000001</v>
      </c>
    </row>
    <row r="3754" spans="1:3">
      <c r="A3754" s="2">
        <v>328.15</v>
      </c>
      <c r="B3754" s="2">
        <v>2266.2140498109402</v>
      </c>
      <c r="C3754" s="119">
        <v>-154.54990000000001</v>
      </c>
    </row>
    <row r="3755" spans="1:3">
      <c r="A3755" s="2">
        <v>328.2</v>
      </c>
      <c r="B3755" s="2">
        <v>2268.9561734901099</v>
      </c>
      <c r="C3755" s="119">
        <v>-144.0753</v>
      </c>
    </row>
    <row r="3756" spans="1:3">
      <c r="A3756" s="2">
        <v>328.25</v>
      </c>
      <c r="B3756" s="2">
        <v>2271.7047446561501</v>
      </c>
      <c r="C3756" s="119">
        <v>-143.99359999999999</v>
      </c>
    </row>
    <row r="3757" spans="1:3">
      <c r="A3757" s="2">
        <v>328.3</v>
      </c>
      <c r="B3757" s="2">
        <v>2274.4597918222198</v>
      </c>
      <c r="C3757" s="119">
        <v>-148.4752</v>
      </c>
    </row>
    <row r="3758" spans="1:3">
      <c r="A3758" s="2">
        <v>328.35</v>
      </c>
      <c r="B3758" s="2">
        <v>2277.2211435014501</v>
      </c>
      <c r="C3758" s="119">
        <v>-151.44030000000001</v>
      </c>
    </row>
    <row r="3759" spans="1:3">
      <c r="A3759" s="2">
        <v>328.4</v>
      </c>
      <c r="B3759" s="2">
        <v>2279.9889282069898</v>
      </c>
      <c r="C3759" s="119">
        <v>-153.03039999999999</v>
      </c>
    </row>
    <row r="3760" spans="1:3">
      <c r="A3760" s="2">
        <v>328.45</v>
      </c>
      <c r="B3760" s="2">
        <v>2282.7630744519802</v>
      </c>
      <c r="C3760" s="119">
        <v>-142.93350000000001</v>
      </c>
    </row>
    <row r="3761" spans="1:3">
      <c r="A3761" s="2">
        <v>328.5</v>
      </c>
      <c r="B3761" s="2">
        <v>2285.5434107495598</v>
      </c>
      <c r="C3761" s="119">
        <v>-141.1343</v>
      </c>
    </row>
    <row r="3762" spans="1:3">
      <c r="A3762" s="2">
        <v>328.55</v>
      </c>
      <c r="B3762" s="2">
        <v>2288.3300656128799</v>
      </c>
      <c r="C3762" s="119">
        <v>-141.2038</v>
      </c>
    </row>
    <row r="3763" spans="1:3">
      <c r="A3763" s="2">
        <v>328.6</v>
      </c>
      <c r="B3763" s="2">
        <v>2291.1228675550901</v>
      </c>
      <c r="C3763" s="119">
        <v>-152.28309999999999</v>
      </c>
    </row>
    <row r="3764" spans="1:3">
      <c r="A3764" s="2">
        <v>328.65</v>
      </c>
      <c r="B3764" s="2">
        <v>2293.92184508931</v>
      </c>
      <c r="C3764" s="119">
        <v>-143.51679999999999</v>
      </c>
    </row>
    <row r="3765" spans="1:3">
      <c r="A3765" s="2">
        <v>328.7</v>
      </c>
      <c r="B3765" s="2">
        <v>2296.7269267287002</v>
      </c>
      <c r="C3765" s="119">
        <v>-143.71799999999999</v>
      </c>
    </row>
    <row r="3766" spans="1:3">
      <c r="A3766" s="2">
        <v>328.75</v>
      </c>
      <c r="B3766" s="2">
        <v>2299.5381409863999</v>
      </c>
      <c r="C3766" s="119">
        <v>-142.9282</v>
      </c>
    </row>
    <row r="3767" spans="1:3">
      <c r="A3767" s="2">
        <v>328.8</v>
      </c>
      <c r="B3767" s="2">
        <v>2302.3554163755498</v>
      </c>
      <c r="C3767" s="119">
        <v>-147.9984</v>
      </c>
    </row>
    <row r="3768" spans="1:3">
      <c r="A3768" s="2">
        <v>328.85</v>
      </c>
      <c r="B3768" s="2">
        <v>2305.1786814093002</v>
      </c>
      <c r="C3768" s="119">
        <v>-154.93129999999999</v>
      </c>
    </row>
    <row r="3769" spans="1:3">
      <c r="A3769" s="2">
        <v>328.9</v>
      </c>
      <c r="B3769" s="2">
        <v>2308.0079646007798</v>
      </c>
      <c r="C3769" s="119">
        <v>-152.291</v>
      </c>
    </row>
    <row r="3770" spans="1:3">
      <c r="A3770" s="2">
        <v>328.95</v>
      </c>
      <c r="B3770" s="2">
        <v>2310.84309446314</v>
      </c>
      <c r="C3770" s="119">
        <v>-146.33410000000001</v>
      </c>
    </row>
    <row r="3771" spans="1:3">
      <c r="A3771" s="2">
        <v>329</v>
      </c>
      <c r="B3771" s="2">
        <v>2313.6842995095299</v>
      </c>
      <c r="C3771" s="119">
        <v>-145.8614</v>
      </c>
    </row>
    <row r="3772" spans="1:3">
      <c r="A3772" s="2">
        <v>329.05</v>
      </c>
      <c r="B3772" s="2">
        <v>2316.53120825308</v>
      </c>
      <c r="C3772" s="119">
        <v>-143.8347</v>
      </c>
    </row>
    <row r="3773" spans="1:3">
      <c r="A3773" s="2">
        <v>329.1</v>
      </c>
      <c r="B3773" s="2">
        <v>2319.3840492069398</v>
      </c>
      <c r="C3773" s="119">
        <v>-144.80109999999999</v>
      </c>
    </row>
    <row r="3774" spans="1:3">
      <c r="A3774" s="2">
        <v>329.15</v>
      </c>
      <c r="B3774" s="2">
        <v>2322.2427508842502</v>
      </c>
      <c r="C3774" s="119">
        <v>-155.16640000000001</v>
      </c>
    </row>
    <row r="3775" spans="1:3">
      <c r="A3775" s="2">
        <v>329.2</v>
      </c>
      <c r="B3775" s="2">
        <v>2325.1071417981598</v>
      </c>
      <c r="C3775" s="119">
        <v>-156.43129999999999</v>
      </c>
    </row>
    <row r="3776" spans="1:3">
      <c r="A3776" s="2">
        <v>329.25</v>
      </c>
      <c r="B3776" s="2">
        <v>2327.9772504617999</v>
      </c>
      <c r="C3776" s="119">
        <v>-148.53190000000001</v>
      </c>
    </row>
    <row r="3777" spans="1:3">
      <c r="A3777" s="2">
        <v>329.3</v>
      </c>
      <c r="B3777" s="2">
        <v>2330.8531053883298</v>
      </c>
      <c r="C3777" s="119">
        <v>-144.8272</v>
      </c>
    </row>
    <row r="3778" spans="1:3">
      <c r="A3778" s="2">
        <v>329.35</v>
      </c>
      <c r="B3778" s="2">
        <v>2333.7346350908801</v>
      </c>
      <c r="C3778" s="119">
        <v>-148.82570000000001</v>
      </c>
    </row>
    <row r="3779" spans="1:3">
      <c r="A3779" s="2">
        <v>329.4</v>
      </c>
      <c r="B3779" s="2">
        <v>2336.6217680825898</v>
      </c>
      <c r="C3779" s="119">
        <v>-147.56450000000001</v>
      </c>
    </row>
    <row r="3780" spans="1:3">
      <c r="A3780" s="2">
        <v>329.45</v>
      </c>
      <c r="B3780" s="2">
        <v>2339.51443287662</v>
      </c>
      <c r="C3780" s="119">
        <v>-150.09479999999999</v>
      </c>
    </row>
    <row r="3781" spans="1:3">
      <c r="A3781" s="2">
        <v>329.5</v>
      </c>
      <c r="B3781" s="2">
        <v>2342.4127579860901</v>
      </c>
      <c r="C3781" s="119">
        <v>-154.20480000000001</v>
      </c>
    </row>
    <row r="3782" spans="1:3">
      <c r="A3782" s="2">
        <v>329.55</v>
      </c>
      <c r="B3782" s="2">
        <v>2345.3165719241601</v>
      </c>
      <c r="C3782" s="119">
        <v>-149.08160000000001</v>
      </c>
    </row>
    <row r="3783" spans="1:3">
      <c r="A3783" s="2">
        <v>329.6</v>
      </c>
      <c r="B3783" s="2">
        <v>2348.2259032039701</v>
      </c>
      <c r="C3783" s="119">
        <v>-140.32050000000001</v>
      </c>
    </row>
    <row r="3784" spans="1:3">
      <c r="A3784" s="2">
        <v>329.65</v>
      </c>
      <c r="B3784" s="2">
        <v>2351.1406803386599</v>
      </c>
      <c r="C3784" s="119">
        <v>-149.25470000000001</v>
      </c>
    </row>
    <row r="3785" spans="1:3">
      <c r="A3785" s="2">
        <v>329.7</v>
      </c>
      <c r="B3785" s="2">
        <v>2354.0609318413699</v>
      </c>
      <c r="C3785" s="119">
        <v>-151.09059999999999</v>
      </c>
    </row>
    <row r="3786" spans="1:3">
      <c r="A3786" s="2">
        <v>329.75</v>
      </c>
      <c r="B3786" s="2">
        <v>2356.9864862252498</v>
      </c>
      <c r="C3786" s="119">
        <v>-153.45445000000001</v>
      </c>
    </row>
    <row r="3787" spans="1:3">
      <c r="A3787" s="2">
        <v>329.8</v>
      </c>
      <c r="B3787" s="2">
        <v>2359.9165805183802</v>
      </c>
      <c r="C3787" s="119">
        <v>-149.28774999999999</v>
      </c>
    </row>
    <row r="3788" spans="1:3">
      <c r="A3788" s="2">
        <v>329.85</v>
      </c>
      <c r="B3788" s="2">
        <v>2362.8430367844499</v>
      </c>
      <c r="C3788" s="119">
        <v>-148.7364</v>
      </c>
    </row>
    <row r="3789" spans="1:3">
      <c r="A3789" s="2">
        <v>329.9</v>
      </c>
      <c r="B3789" s="2">
        <v>2365.7640799402302</v>
      </c>
      <c r="C3789" s="119">
        <v>-152.84190000000001</v>
      </c>
    </row>
    <row r="3790" spans="1:3">
      <c r="A3790" s="2">
        <v>329.95</v>
      </c>
      <c r="B3790" s="2">
        <v>2368.6802664191</v>
      </c>
      <c r="C3790" s="119">
        <v>-142.29239999999999</v>
      </c>
    </row>
    <row r="3791" spans="1:3">
      <c r="A3791" s="2">
        <v>330</v>
      </c>
      <c r="B3791" s="2">
        <v>2371.5919526544199</v>
      </c>
      <c r="C3791" s="119">
        <v>-149.84880000000001</v>
      </c>
    </row>
    <row r="3792" spans="1:3">
      <c r="A3792" s="2">
        <v>330.05</v>
      </c>
      <c r="B3792" s="2">
        <v>2374.4995950795501</v>
      </c>
      <c r="C3792" s="119">
        <v>-149.0592</v>
      </c>
    </row>
    <row r="3793" spans="1:3">
      <c r="A3793" s="2">
        <v>330.1</v>
      </c>
      <c r="B3793" s="2">
        <v>2377.4034501278702</v>
      </c>
      <c r="C3793" s="119">
        <v>-147.60775000000001</v>
      </c>
    </row>
    <row r="3794" spans="1:3">
      <c r="A3794" s="2">
        <v>330.15</v>
      </c>
      <c r="B3794" s="2">
        <v>2380.3039742327501</v>
      </c>
      <c r="C3794" s="119">
        <v>-149.45529999999999</v>
      </c>
    </row>
    <row r="3795" spans="1:3">
      <c r="A3795" s="2">
        <v>330.2</v>
      </c>
      <c r="B3795" s="2">
        <v>2383.2016238275501</v>
      </c>
      <c r="C3795" s="119">
        <v>-136.47125</v>
      </c>
    </row>
    <row r="3796" spans="1:3">
      <c r="A3796" s="2">
        <v>330.25</v>
      </c>
      <c r="B3796" s="2">
        <v>2386.0966553456301</v>
      </c>
      <c r="C3796" s="119">
        <v>-149.46254999999999</v>
      </c>
    </row>
    <row r="3797" spans="1:3">
      <c r="A3797" s="2">
        <v>330.3</v>
      </c>
      <c r="B3797" s="2">
        <v>2388.9896252203698</v>
      </c>
      <c r="C3797" s="119">
        <v>-156.08564999999999</v>
      </c>
    </row>
    <row r="3798" spans="1:3">
      <c r="A3798" s="2">
        <v>330.35</v>
      </c>
      <c r="B3798" s="2">
        <v>2391.8808898851198</v>
      </c>
      <c r="C3798" s="119">
        <v>-142.26830000000001</v>
      </c>
    </row>
    <row r="3799" spans="1:3">
      <c r="A3799" s="2">
        <v>330.4</v>
      </c>
      <c r="B3799" s="2">
        <v>2394.7708057732698</v>
      </c>
      <c r="C3799" s="119">
        <v>-152.23089999999999</v>
      </c>
    </row>
    <row r="3800" spans="1:3">
      <c r="A3800" s="2">
        <v>330.45</v>
      </c>
      <c r="B3800" s="2">
        <v>2397.6597293181799</v>
      </c>
      <c r="C3800" s="119">
        <v>-146.14445000000001</v>
      </c>
    </row>
    <row r="3801" spans="1:3">
      <c r="A3801" s="2">
        <v>330.5</v>
      </c>
      <c r="B3801" s="2">
        <v>2400.5482169532102</v>
      </c>
      <c r="C3801" s="119">
        <v>-149.47319999999999</v>
      </c>
    </row>
    <row r="3802" spans="1:3">
      <c r="A3802" s="2">
        <v>330.55</v>
      </c>
      <c r="B3802" s="2">
        <v>2403.4365251117301</v>
      </c>
      <c r="C3802" s="119">
        <v>-142.86150000000001</v>
      </c>
    </row>
    <row r="3803" spans="1:3">
      <c r="A3803" s="2">
        <v>330.6</v>
      </c>
      <c r="B3803" s="2">
        <v>2406.3251102271101</v>
      </c>
      <c r="C3803" s="119">
        <v>-141.59004999999999</v>
      </c>
    </row>
    <row r="3804" spans="1:3">
      <c r="A3804" s="2">
        <v>330.65</v>
      </c>
      <c r="B3804" s="2">
        <v>2409.2143287327099</v>
      </c>
      <c r="C3804" s="119">
        <v>-145.91220000000001</v>
      </c>
    </row>
    <row r="3805" spans="1:3">
      <c r="A3805" s="2">
        <v>330.7</v>
      </c>
      <c r="B3805" s="2">
        <v>2412.1046370619101</v>
      </c>
      <c r="C3805" s="119">
        <v>-139.74170000000001</v>
      </c>
    </row>
    <row r="3806" spans="1:3">
      <c r="A3806" s="2">
        <v>330.75</v>
      </c>
      <c r="B3806" s="2">
        <v>2414.9963916480601</v>
      </c>
      <c r="C3806" s="119">
        <v>-147.1404</v>
      </c>
    </row>
    <row r="3807" spans="1:3">
      <c r="A3807" s="2">
        <v>330.8</v>
      </c>
      <c r="B3807" s="2">
        <v>2417.88994892455</v>
      </c>
      <c r="C3807" s="119">
        <v>-156.6515</v>
      </c>
    </row>
    <row r="3808" spans="1:3">
      <c r="A3808" s="2">
        <v>330.85</v>
      </c>
      <c r="B3808" s="2">
        <v>2420.7858653247299</v>
      </c>
      <c r="C3808" s="119">
        <v>-159.78235000000001</v>
      </c>
    </row>
    <row r="3809" spans="1:3">
      <c r="A3809" s="2">
        <v>330.9</v>
      </c>
      <c r="B3809" s="2">
        <v>2423.6843972819702</v>
      </c>
      <c r="C3809" s="119">
        <v>-146.1782</v>
      </c>
    </row>
    <row r="3810" spans="1:3">
      <c r="A3810" s="2">
        <v>330.95</v>
      </c>
      <c r="B3810" s="2">
        <v>2426.5860012296398</v>
      </c>
      <c r="C3810" s="119">
        <v>-140.87385</v>
      </c>
    </row>
    <row r="3811" spans="1:3">
      <c r="A3811" s="2">
        <v>331</v>
      </c>
      <c r="B3811" s="2">
        <v>2429.4911336011101</v>
      </c>
      <c r="C3811" s="119">
        <v>-144.7715</v>
      </c>
    </row>
    <row r="3812" spans="1:3">
      <c r="A3812" s="2">
        <v>331.05</v>
      </c>
      <c r="B3812" s="2">
        <v>2432.4000508297399</v>
      </c>
      <c r="C3812" s="119">
        <v>-144.69245000000001</v>
      </c>
    </row>
    <row r="3813" spans="1:3">
      <c r="A3813" s="2">
        <v>331.1</v>
      </c>
      <c r="B3813" s="2">
        <v>2435.3133093489</v>
      </c>
      <c r="C3813" s="119">
        <v>-148.86345</v>
      </c>
    </row>
    <row r="3814" spans="1:3">
      <c r="A3814" s="2">
        <v>331.15</v>
      </c>
      <c r="B3814" s="2">
        <v>2438.2311655919598</v>
      </c>
      <c r="C3814" s="119">
        <v>-147.48849999999999</v>
      </c>
    </row>
    <row r="3815" spans="1:3">
      <c r="A3815" s="2">
        <v>331.2</v>
      </c>
      <c r="B3815" s="2">
        <v>2441.1541759922902</v>
      </c>
      <c r="C3815" s="119">
        <v>-146.14500000000001</v>
      </c>
    </row>
    <row r="3816" spans="1:3">
      <c r="A3816" s="2">
        <v>331.25</v>
      </c>
      <c r="B3816" s="2">
        <v>2444.0825969832499</v>
      </c>
      <c r="C3816" s="119">
        <v>-148.11660000000001</v>
      </c>
    </row>
    <row r="3817" spans="1:3">
      <c r="A3817" s="2">
        <v>331.3</v>
      </c>
      <c r="B3817" s="2">
        <v>2447.0168849982101</v>
      </c>
      <c r="C3817" s="119">
        <v>-143.8742</v>
      </c>
    </row>
    <row r="3818" spans="1:3">
      <c r="A3818" s="2">
        <v>331.35</v>
      </c>
      <c r="B3818" s="2">
        <v>2449.9574964705398</v>
      </c>
      <c r="C3818" s="119">
        <v>-144.1002</v>
      </c>
    </row>
    <row r="3819" spans="1:3">
      <c r="A3819" s="2">
        <v>331.4</v>
      </c>
      <c r="B3819" s="2">
        <v>2452.9047878336</v>
      </c>
      <c r="C3819" s="119">
        <v>-145.5112</v>
      </c>
    </row>
    <row r="3820" spans="1:3">
      <c r="A3820" s="2">
        <v>331.45</v>
      </c>
      <c r="B3820" s="2">
        <v>2455.85911552076</v>
      </c>
      <c r="C3820" s="119">
        <v>-148.15010000000001</v>
      </c>
    </row>
    <row r="3821" spans="1:3">
      <c r="A3821" s="2">
        <v>331.5</v>
      </c>
      <c r="B3821" s="2">
        <v>2458.8210359653899</v>
      </c>
      <c r="C3821" s="119">
        <v>-147.61795000000001</v>
      </c>
    </row>
    <row r="3822" spans="1:3">
      <c r="A3822" s="2">
        <v>331.55</v>
      </c>
      <c r="B3822" s="2">
        <v>2461.79080560086</v>
      </c>
      <c r="C3822" s="119">
        <v>-155.32433333333299</v>
      </c>
    </row>
    <row r="3823" spans="1:3">
      <c r="A3823" s="2">
        <v>331.6</v>
      </c>
      <c r="B3823" s="2">
        <v>2464.7688808605399</v>
      </c>
      <c r="C3823" s="119">
        <v>-142.33416666666699</v>
      </c>
    </row>
    <row r="3824" spans="1:3">
      <c r="A3824" s="2">
        <v>331.65</v>
      </c>
      <c r="B3824" s="2">
        <v>2467.7557181777802</v>
      </c>
      <c r="C3824" s="119">
        <v>-146.30080000000001</v>
      </c>
    </row>
    <row r="3825" spans="1:3">
      <c r="A3825" s="2">
        <v>331.7</v>
      </c>
      <c r="B3825" s="2">
        <v>2470.75157398597</v>
      </c>
      <c r="C3825" s="119">
        <v>-144.37569999999999</v>
      </c>
    </row>
    <row r="3826" spans="1:3">
      <c r="A3826" s="2">
        <v>331.75</v>
      </c>
      <c r="B3826" s="2">
        <v>2473.7570047184499</v>
      </c>
      <c r="C3826" s="119">
        <v>-142.94479999999999</v>
      </c>
    </row>
    <row r="3827" spans="1:3">
      <c r="A3827" s="2">
        <v>331.8</v>
      </c>
      <c r="B3827" s="2">
        <v>2476.7723668086201</v>
      </c>
      <c r="C3827" s="119">
        <v>-144.49160000000001</v>
      </c>
    </row>
    <row r="3828" spans="1:3">
      <c r="A3828" s="2">
        <v>331.85</v>
      </c>
      <c r="B3828" s="2">
        <v>2479.7980166898201</v>
      </c>
      <c r="C3828" s="119">
        <v>-144.915066666667</v>
      </c>
    </row>
    <row r="3829" spans="1:3">
      <c r="A3829" s="2">
        <v>331.9</v>
      </c>
      <c r="B3829" s="2">
        <v>2482.8344107954299</v>
      </c>
      <c r="C3829" s="119">
        <v>-155.12713333333301</v>
      </c>
    </row>
    <row r="3830" spans="1:3">
      <c r="A3830" s="2">
        <v>331.95</v>
      </c>
      <c r="B3830" s="2">
        <v>2485.8820055588099</v>
      </c>
      <c r="C3830" s="119">
        <v>-145.70910000000001</v>
      </c>
    </row>
    <row r="3831" spans="1:3">
      <c r="A3831" s="2">
        <v>332</v>
      </c>
      <c r="B3831" s="2">
        <v>2488.9411574133401</v>
      </c>
      <c r="C3831" s="119">
        <v>-143.3595</v>
      </c>
    </row>
    <row r="3832" spans="1:3">
      <c r="A3832" s="2">
        <v>332.05</v>
      </c>
      <c r="B3832" s="2">
        <v>2492.0122227923698</v>
      </c>
      <c r="C3832" s="119">
        <v>-146.940233333333</v>
      </c>
    </row>
    <row r="3833" spans="1:3">
      <c r="A3833" s="2">
        <v>332.1</v>
      </c>
      <c r="B3833" s="2">
        <v>2495.0956581292899</v>
      </c>
      <c r="C3833" s="119">
        <v>-138.16693333333299</v>
      </c>
    </row>
    <row r="3834" spans="1:3">
      <c r="A3834" s="2">
        <v>332.15</v>
      </c>
      <c r="B3834" s="2">
        <v>2498.1918198574399</v>
      </c>
      <c r="C3834" s="119">
        <v>-140.26626666666701</v>
      </c>
    </row>
    <row r="3835" spans="1:3">
      <c r="A3835" s="2">
        <v>332.2</v>
      </c>
      <c r="B3835" s="2">
        <v>2501.30126441021</v>
      </c>
      <c r="C3835" s="119">
        <v>-146.07976666666701</v>
      </c>
    </row>
    <row r="3836" spans="1:3">
      <c r="A3836" s="2">
        <v>332.25</v>
      </c>
      <c r="B3836" s="2">
        <v>2504.4242482209502</v>
      </c>
      <c r="C3836" s="119">
        <v>-143.36590000000001</v>
      </c>
    </row>
    <row r="3837" spans="1:3">
      <c r="A3837" s="2">
        <v>332.3</v>
      </c>
      <c r="B3837" s="2">
        <v>2507.5612277230498</v>
      </c>
      <c r="C3837" s="119">
        <v>-145.7098</v>
      </c>
    </row>
    <row r="3838" spans="1:3">
      <c r="A3838" s="2">
        <v>332.35</v>
      </c>
      <c r="B3838" s="2">
        <v>2510.7126593498501</v>
      </c>
      <c r="C3838" s="119">
        <v>-148.67124999999999</v>
      </c>
    </row>
    <row r="3839" spans="1:3">
      <c r="A3839" s="2">
        <v>332.4</v>
      </c>
      <c r="B3839" s="2">
        <v>2513.8787995347402</v>
      </c>
      <c r="C3839" s="119">
        <v>-146.252733333333</v>
      </c>
    </row>
    <row r="3840" spans="1:3">
      <c r="A3840" s="2">
        <v>332.45</v>
      </c>
      <c r="B3840" s="2">
        <v>2517.0603047110699</v>
      </c>
      <c r="C3840" s="119">
        <v>-146.54329999999999</v>
      </c>
    </row>
    <row r="3841" spans="1:3">
      <c r="A3841" s="2">
        <v>332.5</v>
      </c>
      <c r="B3841" s="2">
        <v>2520.2573313122102</v>
      </c>
      <c r="C3841" s="119">
        <v>-146.53446666666699</v>
      </c>
    </row>
    <row r="3842" spans="1:3">
      <c r="A3842" s="2">
        <v>332.55</v>
      </c>
      <c r="B3842" s="2">
        <v>2523.4705357715402</v>
      </c>
      <c r="C3842" s="119">
        <v>-146.43983333333301</v>
      </c>
    </row>
    <row r="3843" spans="1:3">
      <c r="A3843" s="2">
        <v>332.6</v>
      </c>
      <c r="B3843" s="2">
        <v>2526.7001745224202</v>
      </c>
      <c r="C3843" s="119">
        <v>-147.30070000000001</v>
      </c>
    </row>
    <row r="3844" spans="1:3">
      <c r="A3844" s="2">
        <v>332.65</v>
      </c>
      <c r="B3844" s="2">
        <v>2529.9466039982199</v>
      </c>
      <c r="C3844" s="119">
        <v>-144.68539999999999</v>
      </c>
    </row>
    <row r="3845" spans="1:3">
      <c r="A3845" s="2">
        <v>332.7</v>
      </c>
      <c r="B3845" s="2">
        <v>2533.2103806322998</v>
      </c>
      <c r="C3845" s="119">
        <v>-142.5147</v>
      </c>
    </row>
    <row r="3846" spans="1:3">
      <c r="A3846" s="2">
        <v>332.75</v>
      </c>
      <c r="B3846" s="2">
        <v>2536.4918608580301</v>
      </c>
      <c r="C3846" s="119">
        <v>-143.374233333333</v>
      </c>
    </row>
    <row r="3847" spans="1:3">
      <c r="A3847" s="2">
        <v>332.8</v>
      </c>
      <c r="B3847" s="2">
        <v>2539.7914011087701</v>
      </c>
      <c r="C3847" s="119">
        <v>-149.385433333333</v>
      </c>
    </row>
    <row r="3848" spans="1:3">
      <c r="A3848" s="2">
        <v>332.85</v>
      </c>
      <c r="B3848" s="2">
        <v>2543.10945781791</v>
      </c>
      <c r="C3848" s="119">
        <v>-147.15039999999999</v>
      </c>
    </row>
    <row r="3849" spans="1:3">
      <c r="A3849" s="2">
        <v>332.9</v>
      </c>
      <c r="B3849" s="2">
        <v>2546.4465874187999</v>
      </c>
      <c r="C3849" s="119">
        <v>-146.45896666666701</v>
      </c>
    </row>
    <row r="3850" spans="1:3">
      <c r="A3850" s="2">
        <v>332.95</v>
      </c>
      <c r="B3850" s="2">
        <v>2549.8029463448001</v>
      </c>
      <c r="C3850" s="119">
        <v>-148.033066666667</v>
      </c>
    </row>
    <row r="3851" spans="1:3">
      <c r="A3851" s="2">
        <v>333</v>
      </c>
      <c r="B3851" s="2">
        <v>2553.1790910292998</v>
      </c>
      <c r="C3851" s="119">
        <v>-143.2302</v>
      </c>
    </row>
    <row r="3852" spans="1:3">
      <c r="A3852" s="2">
        <v>333.05</v>
      </c>
      <c r="B3852" s="2">
        <v>2556.5753779056499</v>
      </c>
      <c r="C3852" s="119">
        <v>-138.0992</v>
      </c>
    </row>
    <row r="3853" spans="1:3">
      <c r="A3853" s="2">
        <v>333.1</v>
      </c>
      <c r="B3853" s="2">
        <v>2559.99226340722</v>
      </c>
      <c r="C3853" s="119">
        <v>-152.452766666667</v>
      </c>
    </row>
    <row r="3854" spans="1:3">
      <c r="A3854" s="2">
        <v>333.15</v>
      </c>
      <c r="B3854" s="2">
        <v>2563.4302039673798</v>
      </c>
      <c r="C3854" s="119">
        <v>-150.966833333333</v>
      </c>
    </row>
    <row r="3855" spans="1:3">
      <c r="A3855" s="2">
        <v>333.2</v>
      </c>
      <c r="B3855" s="2">
        <v>2566.8895560195001</v>
      </c>
      <c r="C3855" s="119">
        <v>-150.96090000000001</v>
      </c>
    </row>
    <row r="3856" spans="1:3">
      <c r="A3856" s="2">
        <v>333.25</v>
      </c>
      <c r="B3856" s="2">
        <v>2570.3707759969402</v>
      </c>
      <c r="C3856" s="119">
        <v>-145.790766666667</v>
      </c>
    </row>
    <row r="3857" spans="1:3">
      <c r="A3857" s="2">
        <v>333.3</v>
      </c>
      <c r="B3857" s="2">
        <v>2573.8742203330698</v>
      </c>
      <c r="C3857" s="119">
        <v>-145.01773333333301</v>
      </c>
    </row>
    <row r="3858" spans="1:3">
      <c r="A3858" s="2">
        <v>333.35</v>
      </c>
      <c r="B3858" s="2">
        <v>2577.4003454612598</v>
      </c>
      <c r="C3858" s="119">
        <v>-140.1259</v>
      </c>
    </row>
    <row r="3859" spans="1:3">
      <c r="A3859" s="2">
        <v>333.4</v>
      </c>
      <c r="B3859" s="2">
        <v>2580.9495078148798</v>
      </c>
      <c r="C3859" s="119">
        <v>-144.23660000000001</v>
      </c>
    </row>
    <row r="3860" spans="1:3">
      <c r="A3860" s="2">
        <v>333.45</v>
      </c>
      <c r="B3860" s="2">
        <v>2584.5222638272899</v>
      </c>
      <c r="C3860" s="119">
        <v>-150.92193333333299</v>
      </c>
    </row>
    <row r="3861" spans="1:3">
      <c r="A3861" s="2">
        <v>333.5</v>
      </c>
      <c r="B3861" s="2">
        <v>2588.11886993186</v>
      </c>
      <c r="C3861" s="119">
        <v>-147.503266666667</v>
      </c>
    </row>
    <row r="3862" spans="1:3">
      <c r="A3862" s="2">
        <v>333.55</v>
      </c>
      <c r="B3862" s="2">
        <v>2591.7397825619601</v>
      </c>
      <c r="C3862" s="119">
        <v>-148.231766666667</v>
      </c>
    </row>
    <row r="3863" spans="1:3">
      <c r="A3863" s="2">
        <v>333.6</v>
      </c>
      <c r="B3863" s="2">
        <v>2595.3855581509501</v>
      </c>
      <c r="C3863" s="119">
        <v>-140.495133333333</v>
      </c>
    </row>
    <row r="3864" spans="1:3">
      <c r="A3864" s="2">
        <v>333.65</v>
      </c>
      <c r="B3864" s="2">
        <v>2599.0564531322102</v>
      </c>
      <c r="C3864" s="119">
        <v>-146.715566666667</v>
      </c>
    </row>
    <row r="3865" spans="1:3">
      <c r="A3865" s="2">
        <v>333.7</v>
      </c>
      <c r="B3865" s="2">
        <v>2602.7530239390899</v>
      </c>
      <c r="C3865" s="119">
        <v>-148.52743333333299</v>
      </c>
    </row>
    <row r="3866" spans="1:3">
      <c r="A3866" s="2">
        <v>333.75</v>
      </c>
      <c r="B3866" s="2">
        <v>2606.47552700497</v>
      </c>
      <c r="C3866" s="119">
        <v>-146.38290000000001</v>
      </c>
    </row>
    <row r="3867" spans="1:3">
      <c r="A3867" s="2">
        <v>333.8</v>
      </c>
      <c r="B3867" s="2">
        <v>2610.2245187632202</v>
      </c>
      <c r="C3867" s="119">
        <v>-152.37430000000001</v>
      </c>
    </row>
    <row r="3868" spans="1:3">
      <c r="A3868" s="2">
        <v>333.85</v>
      </c>
      <c r="B3868" s="2">
        <v>2614.00025564719</v>
      </c>
      <c r="C3868" s="119">
        <v>-147.1026</v>
      </c>
    </row>
    <row r="3869" spans="1:3">
      <c r="A3869" s="2">
        <v>333.9</v>
      </c>
      <c r="B3869" s="2">
        <v>2617.8033940902701</v>
      </c>
      <c r="C3869" s="119">
        <v>-147.626933333333</v>
      </c>
    </row>
    <row r="3870" spans="1:3">
      <c r="A3870" s="2">
        <v>333.95</v>
      </c>
      <c r="B3870" s="2">
        <v>2621.63419052581</v>
      </c>
      <c r="C3870" s="119">
        <v>-155.95310000000001</v>
      </c>
    </row>
    <row r="3871" spans="1:3">
      <c r="A3871" s="2">
        <v>334</v>
      </c>
      <c r="B3871" s="2">
        <v>2625.4932013871799</v>
      </c>
      <c r="C3871" s="119">
        <v>-150.762</v>
      </c>
    </row>
    <row r="3872" spans="1:3">
      <c r="A3872" s="2">
        <v>334.05</v>
      </c>
      <c r="B3872" s="2">
        <v>2629.38068310775</v>
      </c>
      <c r="C3872" s="119">
        <v>-148.19184999999999</v>
      </c>
    </row>
    <row r="3873" spans="1:3">
      <c r="A3873" s="2">
        <v>334.1</v>
      </c>
      <c r="B3873" s="2">
        <v>2633.2970921208898</v>
      </c>
      <c r="C3873" s="119">
        <v>-147.74063333333299</v>
      </c>
    </row>
    <row r="3874" spans="1:3">
      <c r="A3874" s="2">
        <v>334.15</v>
      </c>
      <c r="B3874" s="2">
        <v>2637.2428848599702</v>
      </c>
      <c r="C3874" s="119">
        <v>-151.71576666666701</v>
      </c>
    </row>
    <row r="3875" spans="1:3">
      <c r="A3875" s="2">
        <v>334.2</v>
      </c>
      <c r="B3875" s="2">
        <v>2641.2186177583499</v>
      </c>
      <c r="C3875" s="119">
        <v>-142.96123333333301</v>
      </c>
    </row>
    <row r="3876" spans="1:3">
      <c r="A3876" s="2">
        <v>334.25</v>
      </c>
      <c r="B3876" s="2">
        <v>2645.2244472493899</v>
      </c>
      <c r="C3876" s="119">
        <v>-146.33670000000001</v>
      </c>
    </row>
    <row r="3877" spans="1:3">
      <c r="A3877" s="2">
        <v>334.3</v>
      </c>
      <c r="B3877" s="2">
        <v>2649.2610297664801</v>
      </c>
      <c r="C3877" s="119">
        <v>-150.44536666666701</v>
      </c>
    </row>
    <row r="3878" spans="1:3">
      <c r="A3878" s="2">
        <v>334.35</v>
      </c>
      <c r="B3878" s="2">
        <v>2653.3287217429702</v>
      </c>
      <c r="C3878" s="119">
        <v>-150.03683333333299</v>
      </c>
    </row>
    <row r="3879" spans="1:3">
      <c r="A3879" s="2">
        <v>334.4</v>
      </c>
      <c r="B3879" s="2">
        <v>2657.4278796122298</v>
      </c>
      <c r="C3879" s="119">
        <v>-140.59876666666699</v>
      </c>
    </row>
    <row r="3880" spans="1:3">
      <c r="A3880" s="2">
        <v>334.45</v>
      </c>
      <c r="B3880" s="2">
        <v>2661.5589598076199</v>
      </c>
      <c r="C3880" s="119">
        <v>-146.3434</v>
      </c>
    </row>
    <row r="3881" spans="1:3">
      <c r="A3881" s="2">
        <v>334.5</v>
      </c>
      <c r="B3881" s="2">
        <v>2665.7224187625302</v>
      </c>
      <c r="C3881" s="119">
        <v>-146.75919999999999</v>
      </c>
    </row>
    <row r="3882" spans="1:3">
      <c r="A3882" s="2">
        <v>334.55</v>
      </c>
      <c r="B3882" s="2">
        <v>2669.9187129103002</v>
      </c>
      <c r="C3882" s="119">
        <v>-154.04329999999999</v>
      </c>
    </row>
    <row r="3883" spans="1:3">
      <c r="A3883" s="2">
        <v>334.6</v>
      </c>
      <c r="B3883" s="2">
        <v>2674.1481986843201</v>
      </c>
      <c r="C3883" s="119">
        <v>-146.97646666666699</v>
      </c>
    </row>
    <row r="3884" spans="1:3">
      <c r="A3884" s="2">
        <v>334.65</v>
      </c>
      <c r="B3884" s="2">
        <v>2678.4113325179401</v>
      </c>
      <c r="C3884" s="119">
        <v>-146.56213333333301</v>
      </c>
    </row>
    <row r="3885" spans="1:3">
      <c r="A3885" s="2">
        <v>334.7</v>
      </c>
      <c r="B3885" s="2">
        <v>2682.7085708445402</v>
      </c>
      <c r="C3885" s="119">
        <v>-139.0273</v>
      </c>
    </row>
    <row r="3886" spans="1:3">
      <c r="A3886" s="2">
        <v>334.75</v>
      </c>
      <c r="B3886" s="2">
        <v>2687.0402700974801</v>
      </c>
      <c r="C3886" s="119">
        <v>-139.005233333333</v>
      </c>
    </row>
    <row r="3887" spans="1:3">
      <c r="A3887" s="2">
        <v>334.8</v>
      </c>
      <c r="B3887" s="2">
        <v>2691.40688671013</v>
      </c>
      <c r="C3887" s="119">
        <v>-143.47479999999999</v>
      </c>
    </row>
    <row r="3888" spans="1:3">
      <c r="A3888" s="2">
        <v>334.85</v>
      </c>
      <c r="B3888" s="2">
        <v>2695.8089771158602</v>
      </c>
      <c r="C3888" s="119">
        <v>-141.78546666666699</v>
      </c>
    </row>
    <row r="3889" spans="1:3">
      <c r="A3889" s="2">
        <v>334.9</v>
      </c>
      <c r="B3889" s="2">
        <v>2700.2556348971202</v>
      </c>
      <c r="C3889" s="119">
        <v>-144.01326666666699</v>
      </c>
    </row>
    <row r="3890" spans="1:3">
      <c r="A3890" s="2">
        <v>334.95</v>
      </c>
      <c r="B3890" s="2">
        <v>2704.7559203722799</v>
      </c>
      <c r="C3890" s="119">
        <v>-144.97593333333299</v>
      </c>
    </row>
    <row r="3891" spans="1:3">
      <c r="A3891" s="2">
        <v>335</v>
      </c>
      <c r="B3891" s="2">
        <v>2709.30911903795</v>
      </c>
      <c r="C3891" s="119">
        <v>-146.07536666666701</v>
      </c>
    </row>
    <row r="3892" spans="1:3">
      <c r="A3892" s="2">
        <v>335.05</v>
      </c>
      <c r="B3892" s="2">
        <v>2713.9142137930899</v>
      </c>
      <c r="C3892" s="119">
        <v>-150.14316666666701</v>
      </c>
    </row>
    <row r="3893" spans="1:3">
      <c r="A3893" s="2">
        <v>335.1</v>
      </c>
      <c r="B3893" s="2">
        <v>2718.57048753667</v>
      </c>
      <c r="C3893" s="119">
        <v>-140.56683333333299</v>
      </c>
    </row>
    <row r="3894" spans="1:3">
      <c r="A3894" s="2">
        <v>335.15</v>
      </c>
      <c r="B3894" s="2">
        <v>2723.2771231676602</v>
      </c>
      <c r="C3894" s="119">
        <v>-139.64670000000001</v>
      </c>
    </row>
    <row r="3895" spans="1:3">
      <c r="A3895" s="2">
        <v>335.2</v>
      </c>
      <c r="B3895" s="2">
        <v>2728.0331035850099</v>
      </c>
      <c r="C3895" s="119">
        <v>-145.177433333333</v>
      </c>
    </row>
    <row r="3896" spans="1:3">
      <c r="A3896" s="2">
        <v>335.25</v>
      </c>
      <c r="B3896" s="2">
        <v>2732.8378116877002</v>
      </c>
      <c r="C3896" s="119">
        <v>-135.27723333333299</v>
      </c>
    </row>
    <row r="3897" spans="1:3">
      <c r="A3897" s="2">
        <v>335.3</v>
      </c>
      <c r="B3897" s="2">
        <v>2737.6903303746999</v>
      </c>
      <c r="C3897" s="119">
        <v>-144.10079999999999</v>
      </c>
    </row>
    <row r="3898" spans="1:3">
      <c r="A3898" s="2">
        <v>335.35</v>
      </c>
      <c r="B3898" s="2">
        <v>2742.5897425449498</v>
      </c>
      <c r="C3898" s="119">
        <v>-147.23463333333299</v>
      </c>
    </row>
    <row r="3899" spans="1:3">
      <c r="A3899" s="2">
        <v>335.4</v>
      </c>
      <c r="B3899" s="2">
        <v>2747.5352310974299</v>
      </c>
      <c r="C3899" s="119">
        <v>-146.627466666667</v>
      </c>
    </row>
    <row r="3900" spans="1:3">
      <c r="A3900" s="2">
        <v>335.45</v>
      </c>
      <c r="B3900" s="2">
        <v>2752.5260789311101</v>
      </c>
      <c r="C3900" s="119">
        <v>-145.74959999999999</v>
      </c>
    </row>
    <row r="3901" spans="1:3">
      <c r="A3901" s="2">
        <v>335.5</v>
      </c>
      <c r="B3901" s="2">
        <v>2757.5612689449499</v>
      </c>
      <c r="C3901" s="119">
        <v>-147.58953333333301</v>
      </c>
    </row>
    <row r="3902" spans="1:3">
      <c r="A3902" s="2">
        <v>335.55</v>
      </c>
      <c r="B3902" s="2">
        <v>2762.6400840379201</v>
      </c>
      <c r="C3902" s="119">
        <v>-140.6942</v>
      </c>
    </row>
    <row r="3903" spans="1:3">
      <c r="A3903" s="2">
        <v>335.6</v>
      </c>
      <c r="B3903" s="2">
        <v>2767.7617071089699</v>
      </c>
      <c r="C3903" s="119">
        <v>-150.85486666666699</v>
      </c>
    </row>
    <row r="3904" spans="1:3">
      <c r="A3904" s="2">
        <v>335.65</v>
      </c>
      <c r="B3904" s="2">
        <v>2772.9252210570799</v>
      </c>
      <c r="C3904" s="119">
        <v>-149.46473333333299</v>
      </c>
    </row>
    <row r="3905" spans="1:3">
      <c r="A3905" s="2">
        <v>335.7</v>
      </c>
      <c r="B3905" s="2">
        <v>2778.1299087812099</v>
      </c>
      <c r="C3905" s="119">
        <v>-151.106666666667</v>
      </c>
    </row>
    <row r="3906" spans="1:3">
      <c r="A3906" s="2">
        <v>335.75</v>
      </c>
      <c r="B3906" s="2">
        <v>2783.3747531803301</v>
      </c>
      <c r="C3906" s="119">
        <v>-151.891866666667</v>
      </c>
    </row>
    <row r="3907" spans="1:3">
      <c r="A3907" s="2">
        <v>335.8</v>
      </c>
      <c r="B3907" s="2">
        <v>2788.6590371533998</v>
      </c>
      <c r="C3907" s="119">
        <v>-142.406366666667</v>
      </c>
    </row>
    <row r="3908" spans="1:3">
      <c r="A3908" s="2">
        <v>335.85</v>
      </c>
      <c r="B3908" s="2">
        <v>2793.98194359938</v>
      </c>
      <c r="C3908" s="119">
        <v>-146.09323333333299</v>
      </c>
    </row>
    <row r="3909" spans="1:3">
      <c r="A3909" s="2">
        <v>335.9</v>
      </c>
      <c r="B3909" s="2">
        <v>2799.34255541724</v>
      </c>
      <c r="C3909" s="119">
        <v>-151.81733333333301</v>
      </c>
    </row>
    <row r="3910" spans="1:3">
      <c r="A3910" s="2">
        <v>335.95</v>
      </c>
      <c r="B3910" s="2">
        <v>2804.74015550595</v>
      </c>
      <c r="C3910" s="119">
        <v>-148.09280000000001</v>
      </c>
    </row>
    <row r="3911" spans="1:3">
      <c r="A3911" s="2">
        <v>336</v>
      </c>
      <c r="B3911" s="2">
        <v>2810.1739267644698</v>
      </c>
      <c r="C3911" s="119">
        <v>-143.81266666666701</v>
      </c>
    </row>
    <row r="3912" spans="1:3">
      <c r="A3912" s="2">
        <v>336.05</v>
      </c>
      <c r="B3912" s="2">
        <v>2815.6428520917698</v>
      </c>
      <c r="C3912" s="119">
        <v>-147.33346666666699</v>
      </c>
    </row>
    <row r="3913" spans="1:3">
      <c r="A3913" s="2">
        <v>336.1</v>
      </c>
      <c r="B3913" s="2">
        <v>2821.1463143868</v>
      </c>
      <c r="C3913" s="119">
        <v>-148.42846666666699</v>
      </c>
    </row>
    <row r="3914" spans="1:3">
      <c r="A3914" s="2">
        <v>336.15</v>
      </c>
      <c r="B3914" s="2">
        <v>2826.6832965485401</v>
      </c>
      <c r="C3914" s="119">
        <v>-153.14136666666701</v>
      </c>
    </row>
    <row r="3915" spans="1:3">
      <c r="A3915" s="2">
        <v>336.2</v>
      </c>
      <c r="B3915" s="2">
        <v>2832.2530814759598</v>
      </c>
      <c r="C3915" s="119">
        <v>-148.06006666666701</v>
      </c>
    </row>
    <row r="3916" spans="1:3">
      <c r="A3916" s="2">
        <v>336.25</v>
      </c>
      <c r="B3916" s="2">
        <v>2837.8547520680099</v>
      </c>
      <c r="C3916" s="119">
        <v>-146.03763333333299</v>
      </c>
    </row>
    <row r="3917" spans="1:3">
      <c r="A3917" s="2">
        <v>336.3</v>
      </c>
      <c r="B3917" s="2">
        <v>2843.48769122366</v>
      </c>
      <c r="C3917" s="119">
        <v>-149.71443333333301</v>
      </c>
    </row>
    <row r="3918" spans="1:3">
      <c r="A3918" s="2">
        <v>336.35</v>
      </c>
      <c r="B3918" s="2">
        <v>2849.1508818418802</v>
      </c>
      <c r="C3918" s="119">
        <v>-148.77666666666701</v>
      </c>
    </row>
    <row r="3919" spans="1:3">
      <c r="A3919" s="2">
        <v>336.4</v>
      </c>
      <c r="B3919" s="2">
        <v>2854.8435068216299</v>
      </c>
      <c r="C3919" s="119">
        <v>-151.31035</v>
      </c>
    </row>
    <row r="3920" spans="1:3">
      <c r="A3920" s="2">
        <v>336.45</v>
      </c>
      <c r="B3920" s="2">
        <v>2860.5647490618799</v>
      </c>
      <c r="C3920" s="119">
        <v>-149.99666666666701</v>
      </c>
    </row>
    <row r="3921" spans="1:3">
      <c r="A3921" s="2">
        <v>336.5</v>
      </c>
      <c r="B3921" s="2">
        <v>2866.3138914615802</v>
      </c>
      <c r="C3921" s="119">
        <v>-142.081633333333</v>
      </c>
    </row>
    <row r="3922" spans="1:3">
      <c r="A3922" s="2">
        <v>336.55</v>
      </c>
      <c r="B3922" s="2">
        <v>2872.0900169197198</v>
      </c>
      <c r="C3922" s="119">
        <v>-148.56616666666699</v>
      </c>
    </row>
    <row r="3923" spans="1:3">
      <c r="A3923" s="2">
        <v>336.6</v>
      </c>
      <c r="B3923" s="2">
        <v>2877.8923083352502</v>
      </c>
      <c r="C3923" s="119">
        <v>-139.81686666666701</v>
      </c>
    </row>
    <row r="3924" spans="1:3">
      <c r="A3924" s="2">
        <v>336.65</v>
      </c>
      <c r="B3924" s="2">
        <v>2883.7199486071299</v>
      </c>
      <c r="C3924" s="119">
        <v>-146.270166666667</v>
      </c>
    </row>
    <row r="3925" spans="1:3">
      <c r="A3925" s="2">
        <v>336.7</v>
      </c>
      <c r="B3925" s="2">
        <v>2889.5721206343401</v>
      </c>
      <c r="C3925" s="119">
        <v>-143.07013333333299</v>
      </c>
    </row>
    <row r="3926" spans="1:3">
      <c r="A3926" s="2">
        <v>336.75</v>
      </c>
      <c r="B3926" s="2">
        <v>2895.4480073158302</v>
      </c>
      <c r="C3926" s="119">
        <v>-143.41669999999999</v>
      </c>
    </row>
    <row r="3927" spans="1:3">
      <c r="A3927" s="2">
        <v>336.8</v>
      </c>
      <c r="B3927" s="2">
        <v>2901.3467915505798</v>
      </c>
      <c r="C3927" s="119">
        <v>-151.07136666666699</v>
      </c>
    </row>
    <row r="3928" spans="1:3">
      <c r="A3928" s="2">
        <v>336.85</v>
      </c>
      <c r="B3928" s="2">
        <v>2907.26765623754</v>
      </c>
      <c r="C3928" s="119">
        <v>-147.78919999999999</v>
      </c>
    </row>
    <row r="3929" spans="1:3">
      <c r="A3929" s="2">
        <v>336.9</v>
      </c>
      <c r="B3929" s="2">
        <v>2913.2097842756898</v>
      </c>
      <c r="C3929" s="119">
        <v>-147.70543333333299</v>
      </c>
    </row>
    <row r="3930" spans="1:3">
      <c r="A3930" s="2">
        <v>336.95</v>
      </c>
      <c r="B3930" s="2">
        <v>2919.1723585639802</v>
      </c>
      <c r="C3930" s="119">
        <v>-150.22730000000001</v>
      </c>
    </row>
    <row r="3931" spans="1:3">
      <c r="A3931" s="2">
        <v>337</v>
      </c>
      <c r="B3931" s="2">
        <v>2925.1544620013901</v>
      </c>
      <c r="C3931" s="119">
        <v>-148.02803333333301</v>
      </c>
    </row>
    <row r="3932" spans="1:3">
      <c r="A3932" s="2">
        <v>337.05</v>
      </c>
      <c r="B3932" s="2">
        <v>2931.15547748688</v>
      </c>
      <c r="C3932" s="119">
        <v>-148.70396666666699</v>
      </c>
    </row>
    <row r="3933" spans="1:3">
      <c r="A3933" s="2">
        <v>337.1</v>
      </c>
      <c r="B3933" s="2">
        <v>2937.1743879194</v>
      </c>
      <c r="C3933" s="119">
        <v>-148.02099999999999</v>
      </c>
    </row>
    <row r="3934" spans="1:3">
      <c r="A3934" s="2">
        <v>337.15</v>
      </c>
      <c r="B3934" s="2">
        <v>2943.2104761979399</v>
      </c>
      <c r="C3934" s="119">
        <v>-140.77269999999999</v>
      </c>
    </row>
    <row r="3935" spans="1:3">
      <c r="A3935" s="2">
        <v>337.2</v>
      </c>
      <c r="B3935" s="2">
        <v>2949.2629252214501</v>
      </c>
      <c r="C3935" s="119">
        <v>-142.95503333333301</v>
      </c>
    </row>
    <row r="3936" spans="1:3">
      <c r="A3936" s="2">
        <v>337.25</v>
      </c>
      <c r="B3936" s="2">
        <v>2955.3309178888899</v>
      </c>
      <c r="C3936" s="119">
        <v>-145.5181</v>
      </c>
    </row>
    <row r="3937" spans="1:3">
      <c r="A3937" s="2">
        <v>337.3</v>
      </c>
      <c r="B3937" s="2">
        <v>2961.4136370992401</v>
      </c>
      <c r="C3937" s="119">
        <v>-142.25129999999999</v>
      </c>
    </row>
    <row r="3938" spans="1:3">
      <c r="A3938" s="2">
        <v>337.35</v>
      </c>
      <c r="B3938" s="2">
        <v>2967.5103657514601</v>
      </c>
      <c r="C3938" s="119">
        <v>-145.26783333333299</v>
      </c>
    </row>
    <row r="3939" spans="1:3">
      <c r="A3939" s="2">
        <v>337.4</v>
      </c>
      <c r="B3939" s="2">
        <v>2973.62008674451</v>
      </c>
      <c r="C3939" s="119">
        <v>-146.54093333333299</v>
      </c>
    </row>
    <row r="3940" spans="1:3">
      <c r="A3940" s="2">
        <v>337.45</v>
      </c>
      <c r="B3940" s="2">
        <v>2979.7418829773601</v>
      </c>
      <c r="C3940" s="119">
        <v>-147.43543333333301</v>
      </c>
    </row>
    <row r="3941" spans="1:3">
      <c r="A3941" s="2">
        <v>337.5</v>
      </c>
      <c r="B3941" s="2">
        <v>2985.8750373489802</v>
      </c>
      <c r="C3941" s="119">
        <v>-152.505666666667</v>
      </c>
    </row>
    <row r="3942" spans="1:3">
      <c r="A3942" s="2">
        <v>337.55</v>
      </c>
      <c r="B3942" s="2">
        <v>2992.0188327583201</v>
      </c>
      <c r="C3942" s="119">
        <v>-147.787033333333</v>
      </c>
    </row>
    <row r="3943" spans="1:3">
      <c r="A3943" s="2">
        <v>337.6</v>
      </c>
      <c r="B3943" s="2">
        <v>2998.1727521043599</v>
      </c>
      <c r="C3943" s="119">
        <v>-151.57713333333299</v>
      </c>
    </row>
    <row r="3944" spans="1:3">
      <c r="A3944" s="2">
        <v>337.65</v>
      </c>
      <c r="B3944" s="2">
        <v>3004.3359782860498</v>
      </c>
      <c r="C3944" s="119">
        <v>-144.74826666666701</v>
      </c>
    </row>
    <row r="3945" spans="1:3">
      <c r="A3945" s="2">
        <v>337.7</v>
      </c>
      <c r="B3945" s="2">
        <v>3010.5079942023699</v>
      </c>
      <c r="C3945" s="119">
        <v>-147.32623333333299</v>
      </c>
    </row>
    <row r="3946" spans="1:3">
      <c r="A3946" s="2">
        <v>337.75</v>
      </c>
      <c r="B3946" s="2">
        <v>3016.68808275228</v>
      </c>
      <c r="C3946" s="119">
        <v>-147.90676666666701</v>
      </c>
    </row>
    <row r="3947" spans="1:3">
      <c r="A3947" s="2">
        <v>337.8</v>
      </c>
      <c r="B3947" s="2">
        <v>3022.8754268347402</v>
      </c>
      <c r="C3947" s="119">
        <v>-145.256</v>
      </c>
    </row>
    <row r="3948" spans="1:3">
      <c r="A3948" s="2">
        <v>337.85</v>
      </c>
      <c r="B3948" s="2">
        <v>3029.0690093487301</v>
      </c>
      <c r="C3948" s="119">
        <v>-146.756566666667</v>
      </c>
    </row>
    <row r="3949" spans="1:3">
      <c r="A3949" s="2">
        <v>337.9</v>
      </c>
      <c r="B3949" s="2">
        <v>3035.2680131931902</v>
      </c>
      <c r="C3949" s="119">
        <v>-146.8116</v>
      </c>
    </row>
    <row r="3950" spans="1:3">
      <c r="A3950" s="2">
        <v>337.95</v>
      </c>
      <c r="B3950" s="2">
        <v>3041.4714212671101</v>
      </c>
      <c r="C3950" s="119">
        <v>-145.221233333333</v>
      </c>
    </row>
    <row r="3951" spans="1:3">
      <c r="A3951" s="2">
        <v>338</v>
      </c>
      <c r="B3951" s="2">
        <v>3047.67821646944</v>
      </c>
      <c r="C3951" s="119">
        <v>-143.53606666666701</v>
      </c>
    </row>
    <row r="3952" spans="1:3">
      <c r="A3952" s="2">
        <v>338.05</v>
      </c>
      <c r="B3952" s="2">
        <v>3053.8875816991499</v>
      </c>
      <c r="C3952" s="119">
        <v>-142.68729999999999</v>
      </c>
    </row>
    <row r="3953" spans="1:3">
      <c r="A3953" s="2">
        <v>338.1</v>
      </c>
      <c r="B3953" s="2">
        <v>3060.0985998552101</v>
      </c>
      <c r="C3953" s="119">
        <v>-143.03076666666701</v>
      </c>
    </row>
    <row r="3954" spans="1:3">
      <c r="A3954" s="2">
        <v>338.15</v>
      </c>
      <c r="B3954" s="2">
        <v>3066.3106538365701</v>
      </c>
      <c r="C3954" s="119">
        <v>-146.53683333333299</v>
      </c>
    </row>
    <row r="3955" spans="1:3">
      <c r="A3955" s="2">
        <v>338.2</v>
      </c>
      <c r="B3955" s="2">
        <v>3072.5229265422099</v>
      </c>
      <c r="C3955" s="119">
        <v>-144.81706666666699</v>
      </c>
    </row>
    <row r="3956" spans="1:3">
      <c r="A3956" s="2">
        <v>338.25</v>
      </c>
      <c r="B3956" s="2">
        <v>3078.7346008710902</v>
      </c>
      <c r="C3956" s="119">
        <v>-149.0273</v>
      </c>
    </row>
    <row r="3957" spans="1:3">
      <c r="A3957" s="2">
        <v>338.3</v>
      </c>
      <c r="B3957" s="2">
        <v>3084.9450597221798</v>
      </c>
      <c r="C3957" s="119">
        <v>-152.053566666667</v>
      </c>
    </row>
    <row r="3958" spans="1:3">
      <c r="A3958" s="2">
        <v>338.35</v>
      </c>
      <c r="B3958" s="2">
        <v>3091.15328599443</v>
      </c>
      <c r="C3958" s="119">
        <v>-143.498166666667</v>
      </c>
    </row>
    <row r="3959" spans="1:3">
      <c r="A3959" s="2">
        <v>338.4</v>
      </c>
      <c r="B3959" s="2">
        <v>3097.35856258682</v>
      </c>
      <c r="C3959" s="119">
        <v>-151.705266666667</v>
      </c>
    </row>
    <row r="3960" spans="1:3">
      <c r="A3960" s="2">
        <v>338.45</v>
      </c>
      <c r="B3960" s="2">
        <v>3103.56017239831</v>
      </c>
      <c r="C3960" s="119">
        <v>-147.39003333333301</v>
      </c>
    </row>
    <row r="3961" spans="1:3">
      <c r="A3961" s="2">
        <v>338.5</v>
      </c>
      <c r="B3961" s="2">
        <v>3109.7572983278701</v>
      </c>
      <c r="C3961" s="119">
        <v>-143.99930000000001</v>
      </c>
    </row>
    <row r="3962" spans="1:3">
      <c r="A3962" s="2">
        <v>338.55</v>
      </c>
      <c r="B3962" s="2">
        <v>3115.9490232744502</v>
      </c>
      <c r="C3962" s="119">
        <v>-144.89279999999999</v>
      </c>
    </row>
    <row r="3963" spans="1:3">
      <c r="A3963" s="2">
        <v>338.6</v>
      </c>
      <c r="B3963" s="2">
        <v>3122.1347301370402</v>
      </c>
      <c r="C3963" s="119">
        <v>-148.82476666666699</v>
      </c>
    </row>
    <row r="3964" spans="1:3">
      <c r="A3964" s="2">
        <v>338.65</v>
      </c>
      <c r="B3964" s="2">
        <v>3128.3135018145799</v>
      </c>
      <c r="C3964" s="119">
        <v>-143.3571</v>
      </c>
    </row>
    <row r="3965" spans="1:3">
      <c r="A3965" s="2">
        <v>338.7</v>
      </c>
      <c r="B3965" s="2">
        <v>3134.4846212060502</v>
      </c>
      <c r="C3965" s="119">
        <v>-142.25553333333301</v>
      </c>
    </row>
    <row r="3966" spans="1:3">
      <c r="A3966" s="2">
        <v>338.75</v>
      </c>
      <c r="B3966" s="2">
        <v>3140.6472712104101</v>
      </c>
      <c r="C3966" s="119">
        <v>-144.48089999999999</v>
      </c>
    </row>
    <row r="3967" spans="1:3">
      <c r="A3967" s="2">
        <v>338.8</v>
      </c>
      <c r="B3967" s="2">
        <v>3146.8007347266298</v>
      </c>
      <c r="C3967" s="119">
        <v>-143.06710000000001</v>
      </c>
    </row>
    <row r="3968" spans="1:3">
      <c r="A3968" s="2">
        <v>338.85</v>
      </c>
      <c r="B3968" s="2">
        <v>3152.9440946536602</v>
      </c>
      <c r="C3968" s="119">
        <v>-143.094866666667</v>
      </c>
    </row>
    <row r="3969" spans="1:3">
      <c r="A3969" s="2">
        <v>338.9</v>
      </c>
      <c r="B3969" s="2">
        <v>3159.07663389049</v>
      </c>
      <c r="C3969" s="119">
        <v>-143.57050000000001</v>
      </c>
    </row>
    <row r="3970" spans="1:3">
      <c r="A3970" s="2">
        <v>338.95</v>
      </c>
      <c r="B3970" s="2">
        <v>3165.1975353360599</v>
      </c>
      <c r="C3970" s="119">
        <v>-140.12973333333301</v>
      </c>
    </row>
    <row r="3971" spans="1:3">
      <c r="A3971" s="2">
        <v>339</v>
      </c>
      <c r="B3971" s="2">
        <v>3171.3061818893498</v>
      </c>
      <c r="C3971" s="119">
        <v>-140.58963333333301</v>
      </c>
    </row>
    <row r="3972" spans="1:3">
      <c r="A3972" s="2">
        <v>339.05</v>
      </c>
      <c r="B3972" s="2">
        <v>3177.4015564493202</v>
      </c>
      <c r="C3972" s="119">
        <v>-146.8143</v>
      </c>
    </row>
    <row r="3973" spans="1:3">
      <c r="A3973" s="2">
        <v>339.1</v>
      </c>
      <c r="B3973" s="2">
        <v>3183.4830419149398</v>
      </c>
      <c r="C3973" s="119">
        <v>-146.4614</v>
      </c>
    </row>
    <row r="3974" spans="1:3">
      <c r="A3974" s="2">
        <v>339.15</v>
      </c>
      <c r="B3974" s="2">
        <v>3189.54982118517</v>
      </c>
      <c r="C3974" s="119">
        <v>-142.30459999999999</v>
      </c>
    </row>
    <row r="3975" spans="1:3">
      <c r="A3975" s="2">
        <v>339.2</v>
      </c>
      <c r="B3975" s="2">
        <v>3195.6010771589799</v>
      </c>
      <c r="C3975" s="119">
        <v>-144.73716666666701</v>
      </c>
    </row>
    <row r="3976" spans="1:3">
      <c r="A3976" s="2">
        <v>339.25</v>
      </c>
      <c r="B3976" s="2">
        <v>3201.63571199342</v>
      </c>
      <c r="C3976" s="119">
        <v>-144.948466666667</v>
      </c>
    </row>
    <row r="3977" spans="1:3">
      <c r="A3977" s="2">
        <v>339.3</v>
      </c>
      <c r="B3977" s="2">
        <v>3207.6533506590699</v>
      </c>
      <c r="C3977" s="119">
        <v>-145.687366666667</v>
      </c>
    </row>
    <row r="3978" spans="1:3">
      <c r="A3978" s="2">
        <v>339.35</v>
      </c>
      <c r="B3978" s="2">
        <v>3213.65482521272</v>
      </c>
      <c r="C3978" s="119">
        <v>-144.0737</v>
      </c>
    </row>
    <row r="3979" spans="1:3">
      <c r="A3979" s="2">
        <v>339.4</v>
      </c>
      <c r="B3979" s="2">
        <v>3219.6411751727201</v>
      </c>
      <c r="C3979" s="119">
        <v>-152.820766666667</v>
      </c>
    </row>
    <row r="3980" spans="1:3">
      <c r="A3980" s="2">
        <v>339.45</v>
      </c>
      <c r="B3980" s="2">
        <v>3225.61314005743</v>
      </c>
      <c r="C3980" s="119">
        <v>-148.97966666666699</v>
      </c>
    </row>
    <row r="3981" spans="1:3">
      <c r="A3981" s="2">
        <v>339.5</v>
      </c>
      <c r="B3981" s="2">
        <v>3231.5716593851898</v>
      </c>
      <c r="C3981" s="119">
        <v>-141.79063333333301</v>
      </c>
    </row>
    <row r="3982" spans="1:3">
      <c r="A3982" s="2">
        <v>339.55</v>
      </c>
      <c r="B3982" s="2">
        <v>3237.51757267434</v>
      </c>
      <c r="C3982" s="119">
        <v>-145.97393333333301</v>
      </c>
    </row>
    <row r="3983" spans="1:3">
      <c r="A3983" s="2">
        <v>339.6</v>
      </c>
      <c r="B3983" s="2">
        <v>3243.4517194432501</v>
      </c>
      <c r="C3983" s="119">
        <v>-144.18696666666699</v>
      </c>
    </row>
    <row r="3984" spans="1:3">
      <c r="A3984" s="2">
        <v>339.65</v>
      </c>
      <c r="B3984" s="2">
        <v>3249.3752392102401</v>
      </c>
      <c r="C3984" s="119">
        <v>-143.61936666666699</v>
      </c>
    </row>
    <row r="3985" spans="1:3">
      <c r="A3985" s="2">
        <v>339.7</v>
      </c>
      <c r="B3985" s="2">
        <v>3255.2887714936901</v>
      </c>
      <c r="C3985" s="119">
        <v>-145.43989999999999</v>
      </c>
    </row>
    <row r="3986" spans="1:3">
      <c r="A3986" s="2">
        <v>339.75</v>
      </c>
      <c r="B3986" s="2">
        <v>3261.1933558119199</v>
      </c>
      <c r="C3986" s="119">
        <v>-146.33556666666701</v>
      </c>
    </row>
    <row r="3987" spans="1:3">
      <c r="A3987" s="2">
        <v>339.8</v>
      </c>
      <c r="B3987" s="2">
        <v>3267.0897316833002</v>
      </c>
      <c r="C3987" s="119">
        <v>-144.42623333333299</v>
      </c>
    </row>
    <row r="3988" spans="1:3">
      <c r="A3988" s="2">
        <v>339.85</v>
      </c>
      <c r="B3988" s="2">
        <v>3272.9790386261602</v>
      </c>
      <c r="C3988" s="119">
        <v>-146.27013333333301</v>
      </c>
    </row>
    <row r="3989" spans="1:3">
      <c r="A3989" s="2">
        <v>339.9</v>
      </c>
      <c r="B3989" s="2">
        <v>3278.8619161588699</v>
      </c>
      <c r="C3989" s="119">
        <v>-143.631566666667</v>
      </c>
    </row>
    <row r="3990" spans="1:3">
      <c r="A3990" s="2">
        <v>339.95</v>
      </c>
      <c r="B3990" s="2">
        <v>3284.7393037997499</v>
      </c>
      <c r="C3990" s="119">
        <v>-146.72356666666701</v>
      </c>
    </row>
    <row r="3991" spans="1:3">
      <c r="A3991" s="2">
        <v>340</v>
      </c>
      <c r="B3991" s="2">
        <v>3290.6122410671801</v>
      </c>
      <c r="C3991" s="119">
        <v>-147.454133333333</v>
      </c>
    </row>
    <row r="3992" spans="1:3">
      <c r="A3992" s="2">
        <v>340.05</v>
      </c>
      <c r="B3992" s="2">
        <v>3296.48156747948</v>
      </c>
      <c r="C3992" s="119">
        <v>-150.8854</v>
      </c>
    </row>
    <row r="3993" spans="1:3">
      <c r="A3993" s="2">
        <v>340.1</v>
      </c>
      <c r="B3993" s="2">
        <v>3302.3482225550201</v>
      </c>
      <c r="C3993" s="119">
        <v>-150.68559999999999</v>
      </c>
    </row>
    <row r="3994" spans="1:3">
      <c r="A3994" s="2">
        <v>340.15</v>
      </c>
      <c r="B3994" s="2">
        <v>3308.2130458121301</v>
      </c>
      <c r="C3994" s="119">
        <v>-148.68066666666701</v>
      </c>
    </row>
    <row r="3995" spans="1:3">
      <c r="A3995" s="2">
        <v>340.2</v>
      </c>
      <c r="B3995" s="2">
        <v>3314.0768767691802</v>
      </c>
      <c r="C3995" s="119">
        <v>-147.89986666666701</v>
      </c>
    </row>
    <row r="3996" spans="1:3">
      <c r="A3996" s="2">
        <v>340.25</v>
      </c>
      <c r="B3996" s="2">
        <v>3319.9406549444998</v>
      </c>
      <c r="C3996" s="119">
        <v>-146.09710000000001</v>
      </c>
    </row>
    <row r="3997" spans="1:3">
      <c r="A3997" s="2">
        <v>340.3</v>
      </c>
      <c r="B3997" s="2">
        <v>3325.80541985645</v>
      </c>
      <c r="C3997" s="119">
        <v>-150.64683333333301</v>
      </c>
    </row>
    <row r="3998" spans="1:3">
      <c r="A3998" s="2">
        <v>340.35</v>
      </c>
      <c r="B3998" s="2">
        <v>3331.6719110233598</v>
      </c>
      <c r="C3998" s="119">
        <v>-150.24209999999999</v>
      </c>
    </row>
    <row r="3999" spans="1:3">
      <c r="A3999" s="2">
        <v>340.4</v>
      </c>
      <c r="B3999" s="2">
        <v>3337.54116796361</v>
      </c>
      <c r="C3999" s="119">
        <v>-156.76306666666699</v>
      </c>
    </row>
    <row r="4000" spans="1:3">
      <c r="A4000" s="2">
        <v>340.45</v>
      </c>
      <c r="B4000" s="2">
        <v>3343.4141301955201</v>
      </c>
      <c r="C4000" s="119">
        <v>-143.8143</v>
      </c>
    </row>
    <row r="4001" spans="1:3">
      <c r="A4001" s="2">
        <v>340.5</v>
      </c>
      <c r="B4001" s="2">
        <v>3349.29153723745</v>
      </c>
      <c r="C4001" s="119">
        <v>-144.73859999999999</v>
      </c>
    </row>
    <row r="4002" spans="1:3">
      <c r="A4002" s="2">
        <v>340.55</v>
      </c>
      <c r="B4002" s="2">
        <v>3355.1744286077401</v>
      </c>
      <c r="C4002" s="119">
        <v>-146.13843333333301</v>
      </c>
    </row>
    <row r="4003" spans="1:3">
      <c r="A4003" s="2">
        <v>340.6</v>
      </c>
      <c r="B4003" s="2">
        <v>3361.0636438247502</v>
      </c>
      <c r="C4003" s="119">
        <v>-142.290766666667</v>
      </c>
    </row>
    <row r="4004" spans="1:3">
      <c r="A4004" s="2">
        <v>340.65</v>
      </c>
      <c r="B4004" s="2">
        <v>3366.9601224068301</v>
      </c>
      <c r="C4004" s="119">
        <v>-148.01466666666701</v>
      </c>
    </row>
    <row r="4005" spans="1:3">
      <c r="A4005" s="2">
        <v>340.7</v>
      </c>
      <c r="B4005" s="2">
        <v>3372.86480387232</v>
      </c>
      <c r="C4005" s="119">
        <v>-146.26929999999999</v>
      </c>
    </row>
    <row r="4006" spans="1:3">
      <c r="A4006" s="2">
        <v>340.75</v>
      </c>
      <c r="B4006" s="2">
        <v>3378.7786277395699</v>
      </c>
      <c r="C4006" s="119">
        <v>-149.75819999999999</v>
      </c>
    </row>
    <row r="4007" spans="1:3">
      <c r="A4007" s="2">
        <v>340.8</v>
      </c>
      <c r="B4007" s="2">
        <v>3384.70253352692</v>
      </c>
      <c r="C4007" s="119">
        <v>-152.90416666666701</v>
      </c>
    </row>
    <row r="4008" spans="1:3">
      <c r="A4008" s="2">
        <v>340.85</v>
      </c>
      <c r="B4008" s="2">
        <v>3390.63746075274</v>
      </c>
      <c r="C4008" s="119">
        <v>-149.11510000000001</v>
      </c>
    </row>
    <row r="4009" spans="1:3">
      <c r="A4009" s="2">
        <v>340.9</v>
      </c>
      <c r="B4009" s="2">
        <v>3396.5841489353602</v>
      </c>
      <c r="C4009" s="119">
        <v>-145.79669999999999</v>
      </c>
    </row>
    <row r="4010" spans="1:3">
      <c r="A4010" s="2">
        <v>340.95</v>
      </c>
      <c r="B4010" s="2">
        <v>3402.5437375931301</v>
      </c>
      <c r="C4010" s="119">
        <v>-145.27189999999999</v>
      </c>
    </row>
    <row r="4011" spans="1:3">
      <c r="A4011" s="2">
        <v>340.98</v>
      </c>
      <c r="B4011" s="2">
        <v>3406.1260146555101</v>
      </c>
      <c r="C4011" s="119">
        <v>-141.43243333333299</v>
      </c>
    </row>
    <row r="4012" spans="1:3">
      <c r="A4012" s="2">
        <v>341.03</v>
      </c>
      <c r="B4012" s="2">
        <v>3412.1079622716902</v>
      </c>
      <c r="C4012" s="119">
        <v>-149.77889999999999</v>
      </c>
    </row>
    <row r="4013" spans="1:3">
      <c r="A4013" s="2">
        <v>341.08</v>
      </c>
      <c r="B4013" s="2">
        <v>3418.1052331107398</v>
      </c>
      <c r="C4013" s="119">
        <v>-147.96396666666701</v>
      </c>
    </row>
    <row r="4014" spans="1:3">
      <c r="A4014" s="2">
        <v>341.13</v>
      </c>
      <c r="B4014" s="2">
        <v>3424.1186666909898</v>
      </c>
      <c r="C4014" s="119">
        <v>-149.89806666666701</v>
      </c>
    </row>
    <row r="4015" spans="1:3">
      <c r="A4015" s="2">
        <v>341.18</v>
      </c>
      <c r="B4015" s="2">
        <v>3430.1492025307998</v>
      </c>
      <c r="C4015" s="119">
        <v>-143.57476666666699</v>
      </c>
    </row>
    <row r="4016" spans="1:3">
      <c r="A4016" s="2">
        <v>341.23</v>
      </c>
      <c r="B4016" s="2">
        <v>3436.19778014852</v>
      </c>
      <c r="C4016" s="119">
        <v>-145.2937</v>
      </c>
    </row>
    <row r="4017" spans="1:3">
      <c r="A4017" s="2">
        <v>341.28</v>
      </c>
      <c r="B4017" s="2">
        <v>3442.2652390624899</v>
      </c>
      <c r="C4017" s="119">
        <v>-142.53909999999999</v>
      </c>
    </row>
    <row r="4018" spans="1:3">
      <c r="A4018" s="2">
        <v>341.33</v>
      </c>
      <c r="B4018" s="2">
        <v>3448.3527187910699</v>
      </c>
      <c r="C4018" s="119">
        <v>-150.07636666666701</v>
      </c>
    </row>
    <row r="4019" spans="1:3">
      <c r="A4019" s="2">
        <v>341.38</v>
      </c>
      <c r="B4019" s="2">
        <v>3454.46095885259</v>
      </c>
      <c r="C4019" s="119">
        <v>-145.446333333333</v>
      </c>
    </row>
    <row r="4020" spans="1:3">
      <c r="A4020" s="2">
        <v>341.43</v>
      </c>
      <c r="B4020" s="2">
        <v>3460.5910987654102</v>
      </c>
      <c r="C4020" s="119">
        <v>-147.606433333333</v>
      </c>
    </row>
    <row r="4021" spans="1:3">
      <c r="A4021" s="2">
        <v>341.48</v>
      </c>
      <c r="B4021" s="2">
        <v>3466.7438780478801</v>
      </c>
      <c r="C4021" s="119">
        <v>-146.77606666666699</v>
      </c>
    </row>
    <row r="4022" spans="1:3">
      <c r="A4022" s="2">
        <v>341.55</v>
      </c>
      <c r="B4022" s="2">
        <v>3475.39792322728</v>
      </c>
      <c r="C4022" s="119">
        <v>-146.30146666666701</v>
      </c>
    </row>
    <row r="4023" spans="1:3">
      <c r="A4023" s="2">
        <v>341.6</v>
      </c>
      <c r="B4023" s="2">
        <v>3481.6092142317698</v>
      </c>
      <c r="C4023" s="119">
        <v>-148.34633333333301</v>
      </c>
    </row>
    <row r="4024" spans="1:3">
      <c r="A4024" s="2">
        <v>341.65</v>
      </c>
      <c r="B4024" s="2">
        <v>3487.8464589682899</v>
      </c>
      <c r="C4024" s="119">
        <v>-146.42349999999999</v>
      </c>
    </row>
    <row r="4025" spans="1:3">
      <c r="A4025" s="2">
        <v>341.7</v>
      </c>
      <c r="B4025" s="2">
        <v>3494.11059695518</v>
      </c>
      <c r="C4025" s="119">
        <v>-150.53786666666701</v>
      </c>
    </row>
    <row r="4026" spans="1:3">
      <c r="A4026" s="2">
        <v>341.75</v>
      </c>
      <c r="B4026" s="2">
        <v>3500.40266771081</v>
      </c>
      <c r="C4026" s="119">
        <v>-148.95986666666701</v>
      </c>
    </row>
    <row r="4027" spans="1:3">
      <c r="A4027" s="2">
        <v>341.8</v>
      </c>
      <c r="B4027" s="2">
        <v>3506.7235107535098</v>
      </c>
      <c r="C4027" s="119">
        <v>-140.60343333333299</v>
      </c>
    </row>
    <row r="4028" spans="1:3">
      <c r="A4028" s="2">
        <v>341.85</v>
      </c>
      <c r="B4028" s="2">
        <v>3513.07426560164</v>
      </c>
      <c r="C4028" s="119">
        <v>-149.991533333333</v>
      </c>
    </row>
    <row r="4029" spans="1:3">
      <c r="A4029" s="2">
        <v>341.9</v>
      </c>
      <c r="B4029" s="2">
        <v>3519.45567177355</v>
      </c>
      <c r="C4029" s="119">
        <v>-149.6318</v>
      </c>
    </row>
    <row r="4030" spans="1:3">
      <c r="A4030" s="2">
        <v>341.95</v>
      </c>
      <c r="B4030" s="2">
        <v>3525.8688687875701</v>
      </c>
      <c r="C4030" s="119">
        <v>-143.231066666667</v>
      </c>
    </row>
    <row r="4031" spans="1:3">
      <c r="A4031" s="2">
        <v>342</v>
      </c>
      <c r="B4031" s="2">
        <v>3532.31469616207</v>
      </c>
      <c r="C4031" s="119">
        <v>-147.43146666666701</v>
      </c>
    </row>
    <row r="4032" spans="1:3">
      <c r="A4032" s="2">
        <v>342.05</v>
      </c>
      <c r="B4032" s="2">
        <v>3538.7940934153798</v>
      </c>
      <c r="C4032" s="119">
        <v>-146.81639999999999</v>
      </c>
    </row>
    <row r="4033" spans="1:3">
      <c r="A4033" s="2">
        <v>342.1</v>
      </c>
      <c r="B4033" s="2">
        <v>3545.3082000658701</v>
      </c>
      <c r="C4033" s="119">
        <v>-148.34280000000001</v>
      </c>
    </row>
    <row r="4034" spans="1:3">
      <c r="A4034" s="2">
        <v>342.15</v>
      </c>
      <c r="B4034" s="2">
        <v>3551.8578556318698</v>
      </c>
      <c r="C4034" s="119">
        <v>-151.86726666666701</v>
      </c>
    </row>
    <row r="4035" spans="1:3">
      <c r="A4035" s="2">
        <v>342.2</v>
      </c>
      <c r="B4035" s="2">
        <v>3558.44419963173</v>
      </c>
      <c r="C4035" s="119">
        <v>-149.49950000000001</v>
      </c>
    </row>
    <row r="4036" spans="1:3">
      <c r="A4036" s="2">
        <v>342.25</v>
      </c>
      <c r="B4036" s="2">
        <v>3565.06797158381</v>
      </c>
      <c r="C4036" s="119">
        <v>-149.83770000000001</v>
      </c>
    </row>
    <row r="4037" spans="1:3">
      <c r="A4037" s="2">
        <v>342.3</v>
      </c>
      <c r="B4037" s="2">
        <v>3571.7302110064502</v>
      </c>
      <c r="C4037" s="119">
        <v>-142.99916666666701</v>
      </c>
    </row>
    <row r="4038" spans="1:3">
      <c r="A4038" s="2">
        <v>342.35</v>
      </c>
      <c r="B4038" s="2">
        <v>3578.4319574179999</v>
      </c>
      <c r="C4038" s="119">
        <v>-140.14466666666701</v>
      </c>
    </row>
    <row r="4039" spans="1:3">
      <c r="A4039" s="2">
        <v>342.4</v>
      </c>
      <c r="B4039" s="2">
        <v>3585.1741503367998</v>
      </c>
      <c r="C4039" s="119">
        <v>-142.30136666666701</v>
      </c>
    </row>
    <row r="4040" spans="1:3">
      <c r="A4040" s="2">
        <v>342.45</v>
      </c>
      <c r="B4040" s="2">
        <v>3591.9578292812198</v>
      </c>
      <c r="C4040" s="119">
        <v>-146.17383333333299</v>
      </c>
    </row>
    <row r="4041" spans="1:3">
      <c r="A4041" s="2">
        <v>342.5</v>
      </c>
      <c r="B4041" s="2">
        <v>3598.7840337695802</v>
      </c>
      <c r="C4041" s="119">
        <v>-152.32783333333299</v>
      </c>
    </row>
    <row r="4042" spans="1:3">
      <c r="A4042" s="2">
        <v>342.55</v>
      </c>
      <c r="B4042" s="2">
        <v>3605.6536033202601</v>
      </c>
      <c r="C4042" s="119">
        <v>-146.44153333333301</v>
      </c>
    </row>
    <row r="4043" spans="1:3">
      <c r="A4043" s="2">
        <v>342.6</v>
      </c>
      <c r="B4043" s="2">
        <v>3612.56767745158</v>
      </c>
      <c r="C4043" s="119">
        <v>-144.607</v>
      </c>
    </row>
    <row r="4044" spans="1:3">
      <c r="A4044" s="2">
        <v>342.65</v>
      </c>
      <c r="B4044" s="2">
        <v>3619.5270956819099</v>
      </c>
      <c r="C4044" s="119">
        <v>-144.65649999999999</v>
      </c>
    </row>
    <row r="4045" spans="1:3">
      <c r="A4045" s="2">
        <v>342.7</v>
      </c>
      <c r="B4045" s="2">
        <v>3626.5328975295802</v>
      </c>
      <c r="C4045" s="119">
        <v>-147.81233333333299</v>
      </c>
    </row>
    <row r="4046" spans="1:3">
      <c r="A4046" s="2">
        <v>342.75</v>
      </c>
      <c r="B4046" s="2">
        <v>3633.58602251294</v>
      </c>
      <c r="C4046" s="119">
        <v>-146.47466666666699</v>
      </c>
    </row>
    <row r="4047" spans="1:3">
      <c r="A4047" s="2">
        <v>342.8</v>
      </c>
      <c r="B4047" s="2">
        <v>3640.6877101503601</v>
      </c>
      <c r="C4047" s="119">
        <v>-147.86343333333301</v>
      </c>
    </row>
    <row r="4048" spans="1:3">
      <c r="A4048" s="2">
        <v>342.85</v>
      </c>
      <c r="B4048" s="2">
        <v>3647.83879996017</v>
      </c>
      <c r="C4048" s="119">
        <v>-147.77846666666699</v>
      </c>
    </row>
    <row r="4049" spans="1:3">
      <c r="A4049" s="2">
        <v>342.9</v>
      </c>
      <c r="B4049" s="2">
        <v>3655.04023146072</v>
      </c>
      <c r="C4049" s="119">
        <v>-148.45529999999999</v>
      </c>
    </row>
    <row r="4050" spans="1:3">
      <c r="A4050" s="2">
        <v>342.95</v>
      </c>
      <c r="B4050" s="2">
        <v>3662.2932441703601</v>
      </c>
      <c r="C4050" s="119">
        <v>-151.11783333333301</v>
      </c>
    </row>
    <row r="4051" spans="1:3">
      <c r="A4051" s="2">
        <v>343</v>
      </c>
      <c r="B4051" s="2">
        <v>3669.5984776074401</v>
      </c>
      <c r="C4051" s="119">
        <v>-145.31663333333299</v>
      </c>
    </row>
    <row r="4052" spans="1:3">
      <c r="A4052" s="2">
        <v>343.05</v>
      </c>
      <c r="B4052" s="2">
        <v>3676.95727129031</v>
      </c>
      <c r="C4052" s="119">
        <v>-145.898333333333</v>
      </c>
    </row>
    <row r="4053" spans="1:3">
      <c r="A4053" s="2">
        <v>343.1</v>
      </c>
      <c r="B4053" s="2">
        <v>3684.3704647373102</v>
      </c>
      <c r="C4053" s="119">
        <v>-150.05410000000001</v>
      </c>
    </row>
    <row r="4054" spans="1:3">
      <c r="A4054" s="2">
        <v>343.15</v>
      </c>
      <c r="B4054" s="2">
        <v>3691.8391974668002</v>
      </c>
      <c r="C4054" s="119">
        <v>-145.669266666667</v>
      </c>
    </row>
    <row r="4055" spans="1:3">
      <c r="A4055" s="2">
        <v>343.2</v>
      </c>
      <c r="B4055" s="2">
        <v>3699.3645089971201</v>
      </c>
      <c r="C4055" s="119">
        <v>-148.24336666666699</v>
      </c>
    </row>
    <row r="4056" spans="1:3">
      <c r="A4056" s="2">
        <v>343.25</v>
      </c>
      <c r="B4056" s="2">
        <v>3706.9472388466302</v>
      </c>
      <c r="C4056" s="119">
        <v>-144.79689999999999</v>
      </c>
    </row>
    <row r="4057" spans="1:3">
      <c r="A4057" s="2">
        <v>343.3</v>
      </c>
      <c r="B4057" s="2">
        <v>3714.5886265336599</v>
      </c>
      <c r="C4057" s="119">
        <v>-143.04366666666701</v>
      </c>
    </row>
    <row r="4058" spans="1:3">
      <c r="A4058" s="2">
        <v>343.35</v>
      </c>
      <c r="B4058" s="2">
        <v>3722.28951157657</v>
      </c>
      <c r="C4058" s="119">
        <v>-150.07810000000001</v>
      </c>
    </row>
    <row r="4059" spans="1:3">
      <c r="A4059" s="2">
        <v>343.4</v>
      </c>
      <c r="B4059" s="2">
        <v>3730.0510334936998</v>
      </c>
      <c r="C4059" s="119">
        <v>-146.02903333333299</v>
      </c>
    </row>
    <row r="4060" spans="1:3">
      <c r="A4060" s="2">
        <v>343.45</v>
      </c>
      <c r="B4060" s="2">
        <v>3737.8741318034099</v>
      </c>
      <c r="C4060" s="119">
        <v>-145.149333333333</v>
      </c>
    </row>
    <row r="4061" spans="1:3">
      <c r="A4061" s="2">
        <v>343.5</v>
      </c>
      <c r="B4061" s="2">
        <v>3745.7600460240501</v>
      </c>
      <c r="C4061" s="119">
        <v>-144.27566666666701</v>
      </c>
    </row>
    <row r="4062" spans="1:3">
      <c r="A4062" s="2">
        <v>343.55</v>
      </c>
      <c r="B4062" s="2">
        <v>3753.7096156739499</v>
      </c>
      <c r="C4062" s="119">
        <v>-145.722733333333</v>
      </c>
    </row>
    <row r="4063" spans="1:3">
      <c r="A4063" s="2">
        <v>343.6</v>
      </c>
      <c r="B4063" s="2">
        <v>3761.7239802714798</v>
      </c>
      <c r="C4063" s="119">
        <v>-148.852233333333</v>
      </c>
    </row>
    <row r="4064" spans="1:3">
      <c r="A4064" s="2">
        <v>343.65</v>
      </c>
      <c r="B4064" s="2">
        <v>3769.8041793349798</v>
      </c>
      <c r="C4064" s="119">
        <v>-141.9761</v>
      </c>
    </row>
    <row r="4065" spans="1:3">
      <c r="A4065" s="2">
        <v>343.7</v>
      </c>
      <c r="B4065" s="2">
        <v>3777.9512523827898</v>
      </c>
      <c r="C4065" s="119">
        <v>-145.99166666666699</v>
      </c>
    </row>
    <row r="4066" spans="1:3">
      <c r="A4066" s="2">
        <v>343.75</v>
      </c>
      <c r="B4066" s="2">
        <v>3786.1661389332598</v>
      </c>
      <c r="C4066" s="119">
        <v>-145.211633333333</v>
      </c>
    </row>
    <row r="4067" spans="1:3">
      <c r="A4067" s="2">
        <v>343.8</v>
      </c>
      <c r="B4067" s="2">
        <v>3794.4500785047499</v>
      </c>
      <c r="C4067" s="119">
        <v>-144.177966666667</v>
      </c>
    </row>
    <row r="4068" spans="1:3">
      <c r="A4068" s="2">
        <v>343.85</v>
      </c>
      <c r="B4068" s="2">
        <v>3802.8041106156002</v>
      </c>
      <c r="C4068" s="119">
        <v>-143.952</v>
      </c>
    </row>
    <row r="4069" spans="1:3">
      <c r="A4069" s="2">
        <v>343.9</v>
      </c>
      <c r="B4069" s="2">
        <v>3811.22917478417</v>
      </c>
      <c r="C4069" s="119">
        <v>-148.59739999999999</v>
      </c>
    </row>
    <row r="4070" spans="1:3">
      <c r="A4070" s="2">
        <v>343.95</v>
      </c>
      <c r="B4070" s="2">
        <v>3819.7265105287902</v>
      </c>
      <c r="C4070" s="119">
        <v>-148.5635</v>
      </c>
    </row>
    <row r="4071" spans="1:3">
      <c r="A4071" s="2">
        <v>344</v>
      </c>
      <c r="B4071" s="2">
        <v>3828.2969573678201</v>
      </c>
      <c r="C4071" s="119">
        <v>-147.15793333333301</v>
      </c>
    </row>
    <row r="4072" spans="1:3">
      <c r="A4072" s="2">
        <v>344.05</v>
      </c>
      <c r="B4072" s="2">
        <v>3836.9417548196002</v>
      </c>
      <c r="C4072" s="119">
        <v>-146.94380000000001</v>
      </c>
    </row>
    <row r="4073" spans="1:3">
      <c r="A4073" s="2">
        <v>344.1</v>
      </c>
      <c r="B4073" s="2">
        <v>3845.66184240249</v>
      </c>
      <c r="C4073" s="119">
        <v>-146.32509999999999</v>
      </c>
    </row>
    <row r="4074" spans="1:3">
      <c r="A4074" s="2">
        <v>344.15</v>
      </c>
      <c r="B4074" s="2">
        <v>3854.45845963484</v>
      </c>
      <c r="C4074" s="119">
        <v>-142.49573333333299</v>
      </c>
    </row>
    <row r="4075" spans="1:3">
      <c r="A4075" s="2">
        <v>344.2</v>
      </c>
      <c r="B4075" s="2">
        <v>3863.3326460349799</v>
      </c>
      <c r="C4075" s="119">
        <v>-142.227366666667</v>
      </c>
    </row>
    <row r="4076" spans="1:3">
      <c r="A4076" s="2">
        <v>344.25</v>
      </c>
      <c r="B4076" s="2">
        <v>3872.2854411212702</v>
      </c>
      <c r="C4076" s="119">
        <v>-144.954933333333</v>
      </c>
    </row>
    <row r="4077" spans="1:3">
      <c r="A4077" s="2">
        <v>344.3</v>
      </c>
      <c r="B4077" s="2">
        <v>3881.31798441206</v>
      </c>
      <c r="C4077" s="119">
        <v>-147.57763333333301</v>
      </c>
    </row>
    <row r="4078" spans="1:3">
      <c r="A4078" s="2">
        <v>344.35</v>
      </c>
      <c r="B4078" s="2">
        <v>3890.4313154256902</v>
      </c>
      <c r="C4078" s="119">
        <v>-145.30529999999999</v>
      </c>
    </row>
    <row r="4079" spans="1:3">
      <c r="A4079" s="2">
        <v>344.4</v>
      </c>
      <c r="B4079" s="2">
        <v>3899.61872064</v>
      </c>
      <c r="C4079" s="119">
        <v>-145.53893333333301</v>
      </c>
    </row>
    <row r="4080" spans="1:3">
      <c r="A4080" s="2">
        <v>344.45</v>
      </c>
      <c r="B4080" s="2">
        <v>3908.86095786946</v>
      </c>
      <c r="C4080" s="119">
        <v>-140.93453333333301</v>
      </c>
    </row>
    <row r="4081" spans="1:3">
      <c r="A4081" s="2">
        <v>344.5</v>
      </c>
      <c r="B4081" s="2">
        <v>3918.1575638229501</v>
      </c>
      <c r="C4081" s="119">
        <v>-142.64859999999999</v>
      </c>
    </row>
    <row r="4082" spans="1:3">
      <c r="A4082" s="2">
        <v>344.55</v>
      </c>
      <c r="B4082" s="2">
        <v>3927.5087184030699</v>
      </c>
      <c r="C4082" s="119">
        <v>-145.769566666667</v>
      </c>
    </row>
    <row r="4083" spans="1:3">
      <c r="A4083" s="2">
        <v>344.6</v>
      </c>
      <c r="B4083" s="2">
        <v>3936.9146015123802</v>
      </c>
      <c r="C4083" s="119">
        <v>-143.69829999999999</v>
      </c>
    </row>
    <row r="4084" spans="1:3">
      <c r="A4084" s="2">
        <v>344.65</v>
      </c>
      <c r="B4084" s="2">
        <v>3946.3755930534899</v>
      </c>
      <c r="C4084" s="119">
        <v>-145.7747</v>
      </c>
    </row>
    <row r="4085" spans="1:3">
      <c r="A4085" s="2">
        <v>344.7</v>
      </c>
      <c r="B4085" s="2">
        <v>3955.8917729289601</v>
      </c>
      <c r="C4085" s="119">
        <v>-148.26706666666701</v>
      </c>
    </row>
    <row r="4086" spans="1:3">
      <c r="A4086" s="2">
        <v>344.75</v>
      </c>
      <c r="B4086" s="2">
        <v>3965.4635210413999</v>
      </c>
      <c r="C4086" s="119">
        <v>-150.600333333333</v>
      </c>
    </row>
    <row r="4087" spans="1:3">
      <c r="A4087" s="2">
        <v>344.8</v>
      </c>
      <c r="B4087" s="2">
        <v>3975.09101729337</v>
      </c>
      <c r="C4087" s="119">
        <v>-142.25790000000001</v>
      </c>
    </row>
    <row r="4088" spans="1:3">
      <c r="A4088" s="2">
        <v>344.85</v>
      </c>
      <c r="B4088" s="2">
        <v>3984.7746415874699</v>
      </c>
      <c r="C4088" s="119">
        <v>-145.695533333333</v>
      </c>
    </row>
    <row r="4089" spans="1:3">
      <c r="A4089" s="2">
        <v>344.9</v>
      </c>
      <c r="B4089" s="2">
        <v>3994.5146738262802</v>
      </c>
      <c r="C4089" s="119">
        <v>-143.701766666667</v>
      </c>
    </row>
    <row r="4090" spans="1:3">
      <c r="A4090" s="2">
        <v>344.95</v>
      </c>
      <c r="B4090" s="2">
        <v>4004.31139391238</v>
      </c>
      <c r="C4090" s="119">
        <v>-145.85413333333301</v>
      </c>
    </row>
    <row r="4091" spans="1:3">
      <c r="A4091" s="2">
        <v>345</v>
      </c>
      <c r="B4091" s="2">
        <v>4014.1649817483699</v>
      </c>
      <c r="C4091" s="119">
        <v>-148.29503333333301</v>
      </c>
    </row>
    <row r="4092" spans="1:3">
      <c r="A4092" s="2">
        <v>345.05</v>
      </c>
      <c r="B4092" s="2">
        <v>4024.0757172368199</v>
      </c>
      <c r="C4092" s="119">
        <v>-146.35579999999999</v>
      </c>
    </row>
    <row r="4093" spans="1:3">
      <c r="A4093" s="2">
        <v>345.1</v>
      </c>
      <c r="B4093" s="2">
        <v>4034.0439802803098</v>
      </c>
      <c r="C4093" s="119">
        <v>-148.0052</v>
      </c>
    </row>
    <row r="4094" spans="1:3">
      <c r="A4094" s="2">
        <v>345.15</v>
      </c>
      <c r="B4094" s="2">
        <v>4044.0700507814399</v>
      </c>
      <c r="C4094" s="119">
        <v>-149.12356666666699</v>
      </c>
    </row>
    <row r="4095" spans="1:3">
      <c r="A4095" s="2">
        <v>345.2</v>
      </c>
      <c r="B4095" s="2">
        <v>4054.1542086427899</v>
      </c>
      <c r="C4095" s="119">
        <v>-147.73636666666701</v>
      </c>
    </row>
    <row r="4096" spans="1:3">
      <c r="A4096" s="2">
        <v>345.25</v>
      </c>
      <c r="B4096" s="2">
        <v>4064.2968337669399</v>
      </c>
      <c r="C4096" s="119">
        <v>-144.72673333333299</v>
      </c>
    </row>
    <row r="4097" spans="1:3">
      <c r="A4097" s="2">
        <v>345.3</v>
      </c>
      <c r="B4097" s="2">
        <v>4074.4982060564798</v>
      </c>
      <c r="C4097" s="119">
        <v>-144.01513333333301</v>
      </c>
    </row>
    <row r="4098" spans="1:3">
      <c r="A4098" s="2">
        <v>345.35</v>
      </c>
      <c r="B4098" s="2">
        <v>4084.75850541399</v>
      </c>
      <c r="C4098" s="119">
        <v>-143.17723333333299</v>
      </c>
    </row>
    <row r="4099" spans="1:3">
      <c r="A4099" s="2">
        <v>345.4</v>
      </c>
      <c r="B4099" s="2">
        <v>4095.0782117420599</v>
      </c>
      <c r="C4099" s="119">
        <v>-144.64216666666701</v>
      </c>
    </row>
    <row r="4100" spans="1:3">
      <c r="A4100" s="2">
        <v>345.45</v>
      </c>
      <c r="B4100" s="2">
        <v>4105.4576049432699</v>
      </c>
      <c r="C4100" s="119">
        <v>-145.2431</v>
      </c>
    </row>
    <row r="4101" spans="1:3">
      <c r="A4101" s="2">
        <v>345.5</v>
      </c>
      <c r="B4101" s="2">
        <v>4115.8968649201997</v>
      </c>
      <c r="C4101" s="119">
        <v>-143.63030000000001</v>
      </c>
    </row>
    <row r="4102" spans="1:3">
      <c r="A4102" s="2">
        <v>345.55</v>
      </c>
      <c r="B4102" s="2">
        <v>4126.3965715754402</v>
      </c>
      <c r="C4102" s="119">
        <v>-145.39846666666699</v>
      </c>
    </row>
    <row r="4103" spans="1:3">
      <c r="A4103" s="2">
        <v>345.6</v>
      </c>
      <c r="B4103" s="2">
        <v>4136.9570048115802</v>
      </c>
      <c r="C4103" s="119">
        <v>-141.91323333333301</v>
      </c>
    </row>
    <row r="4104" spans="1:3">
      <c r="A4104" s="2">
        <v>345.65</v>
      </c>
      <c r="B4104" s="2">
        <v>4147.5784445312001</v>
      </c>
      <c r="C4104" s="119">
        <v>-145.16996666666699</v>
      </c>
    </row>
    <row r="4105" spans="1:3">
      <c r="A4105" s="2">
        <v>345.7</v>
      </c>
      <c r="B4105" s="2">
        <v>4158.26127063688</v>
      </c>
      <c r="C4105" s="119">
        <v>-147.395833333333</v>
      </c>
    </row>
    <row r="4106" spans="1:3">
      <c r="A4106" s="2">
        <v>345.75</v>
      </c>
      <c r="B4106" s="2">
        <v>4169.0057630312103</v>
      </c>
      <c r="C4106" s="119">
        <v>-143.9547</v>
      </c>
    </row>
    <row r="4107" spans="1:3">
      <c r="A4107" s="2">
        <v>345.8</v>
      </c>
      <c r="B4107" s="2">
        <v>4179.8123016167701</v>
      </c>
      <c r="C4107" s="119">
        <v>-145.43270000000001</v>
      </c>
    </row>
    <row r="4108" spans="1:3">
      <c r="A4108" s="2">
        <v>345.85</v>
      </c>
      <c r="B4108" s="2">
        <v>4190.6812662961502</v>
      </c>
      <c r="C4108" s="119">
        <v>-146.10429999999999</v>
      </c>
    </row>
    <row r="4109" spans="1:3">
      <c r="A4109" s="2">
        <v>345.9</v>
      </c>
      <c r="B4109" s="2">
        <v>4201.6131369719396</v>
      </c>
      <c r="C4109" s="119">
        <v>-145.082766666667</v>
      </c>
    </row>
    <row r="4110" spans="1:3">
      <c r="A4110" s="2">
        <v>345.95</v>
      </c>
      <c r="B4110" s="2">
        <v>4212.6080935467098</v>
      </c>
      <c r="C4110" s="119">
        <v>-146.60913333333301</v>
      </c>
    </row>
    <row r="4111" spans="1:3">
      <c r="A4111" s="2">
        <v>346</v>
      </c>
      <c r="B4111" s="2">
        <v>4223.6668159230503</v>
      </c>
      <c r="C4111" s="119">
        <v>-144.68190000000001</v>
      </c>
    </row>
    <row r="4112" spans="1:3">
      <c r="A4112" s="2">
        <v>346.05</v>
      </c>
      <c r="B4112" s="2">
        <v>4234.7893840035504</v>
      </c>
      <c r="C4112" s="119">
        <v>-145.7124</v>
      </c>
    </row>
    <row r="4113" spans="1:3">
      <c r="A4113" s="2">
        <v>346.1</v>
      </c>
      <c r="B4113" s="2">
        <v>4245.9762776907901</v>
      </c>
      <c r="C4113" s="119">
        <v>-144.9837</v>
      </c>
    </row>
    <row r="4114" spans="1:3">
      <c r="A4114" s="2">
        <v>346.15</v>
      </c>
      <c r="B4114" s="2">
        <v>4257.2278768873502</v>
      </c>
      <c r="C4114" s="119">
        <v>-144.79566666666699</v>
      </c>
    </row>
    <row r="4115" spans="1:3">
      <c r="A4115" s="2">
        <v>346.2</v>
      </c>
      <c r="B4115" s="2">
        <v>4268.54466149583</v>
      </c>
      <c r="C4115" s="119">
        <v>-144.17443333333301</v>
      </c>
    </row>
    <row r="4116" spans="1:3">
      <c r="A4116" s="2">
        <v>346.25</v>
      </c>
      <c r="B4116" s="2">
        <v>4279.9270114188002</v>
      </c>
      <c r="C4116" s="119">
        <v>-148.24143333333299</v>
      </c>
    </row>
    <row r="4117" spans="1:3">
      <c r="A4117" s="2">
        <v>346.3</v>
      </c>
      <c r="B4117" s="2">
        <v>4291.37540655885</v>
      </c>
      <c r="C4117" s="119">
        <v>-146.61099999999999</v>
      </c>
    </row>
    <row r="4118" spans="1:3">
      <c r="A4118" s="2">
        <v>346.35</v>
      </c>
      <c r="B4118" s="2">
        <v>4302.8902268185602</v>
      </c>
      <c r="C4118" s="119">
        <v>-146.43530000000001</v>
      </c>
    </row>
    <row r="4119" spans="1:3">
      <c r="A4119" s="2">
        <v>346.4</v>
      </c>
      <c r="B4119" s="2">
        <v>4314.4717521005196</v>
      </c>
      <c r="C4119" s="119">
        <v>-145.238333333333</v>
      </c>
    </row>
    <row r="4120" spans="1:3">
      <c r="A4120" s="2">
        <v>346.45</v>
      </c>
      <c r="B4120" s="2">
        <v>4326.1205623073101</v>
      </c>
      <c r="C4120" s="119">
        <v>-146.72890000000001</v>
      </c>
    </row>
    <row r="4121" spans="1:3">
      <c r="A4121" s="2">
        <v>346.5</v>
      </c>
      <c r="B4121" s="2">
        <v>4337.8371373415303</v>
      </c>
      <c r="C4121" s="119">
        <v>-150.320875</v>
      </c>
    </row>
    <row r="4122" spans="1:3">
      <c r="A4122" s="2">
        <v>346.55</v>
      </c>
      <c r="B4122" s="2">
        <v>4349.6217571057396</v>
      </c>
      <c r="C4122" s="119">
        <v>-148.22550000000001</v>
      </c>
    </row>
    <row r="4123" spans="1:3">
      <c r="A4123" s="2">
        <v>346.6</v>
      </c>
      <c r="B4123" s="2">
        <v>4361.4750015025402</v>
      </c>
      <c r="C4123" s="119">
        <v>-145.963525</v>
      </c>
    </row>
    <row r="4124" spans="1:3">
      <c r="A4124" s="2">
        <v>346.65</v>
      </c>
      <c r="B4124" s="2">
        <v>4373.3973504345104</v>
      </c>
      <c r="C4124" s="119">
        <v>-141.55359999999999</v>
      </c>
    </row>
    <row r="4125" spans="1:3">
      <c r="A4125" s="2">
        <v>346.7</v>
      </c>
      <c r="B4125" s="2">
        <v>4385.3892838042402</v>
      </c>
      <c r="C4125" s="119">
        <v>-142.60720000000001</v>
      </c>
    </row>
    <row r="4126" spans="1:3">
      <c r="A4126" s="2">
        <v>346.75</v>
      </c>
      <c r="B4126" s="2">
        <v>4397.4511815143096</v>
      </c>
      <c r="C4126" s="119">
        <v>-147.4862</v>
      </c>
    </row>
    <row r="4127" spans="1:3">
      <c r="A4127" s="2">
        <v>346.8</v>
      </c>
      <c r="B4127" s="2">
        <v>4409.5835234673104</v>
      </c>
      <c r="C4127" s="119">
        <v>-145.12880000000001</v>
      </c>
    </row>
    <row r="4128" spans="1:3">
      <c r="A4128" s="2">
        <v>346.85</v>
      </c>
      <c r="B4128" s="2">
        <v>4421.7867895658101</v>
      </c>
      <c r="C4128" s="119">
        <v>-144.9795</v>
      </c>
    </row>
    <row r="4129" spans="1:3">
      <c r="A4129" s="2">
        <v>346.9</v>
      </c>
      <c r="B4129" s="2">
        <v>4434.0614597124104</v>
      </c>
      <c r="C4129" s="119">
        <v>-142.57262499999999</v>
      </c>
    </row>
    <row r="4130" spans="1:3">
      <c r="A4130" s="2">
        <v>346.95</v>
      </c>
      <c r="B4130" s="2">
        <v>4446.4082138096901</v>
      </c>
      <c r="C4130" s="119">
        <v>-146.04595</v>
      </c>
    </row>
    <row r="4131" spans="1:3">
      <c r="A4131" s="2">
        <v>347</v>
      </c>
      <c r="B4131" s="2">
        <v>4458.8275317602302</v>
      </c>
      <c r="C4131" s="119">
        <v>-143.449275</v>
      </c>
    </row>
    <row r="4132" spans="1:3">
      <c r="A4132" s="2">
        <v>347.05</v>
      </c>
      <c r="B4132" s="2">
        <v>4471.3197934666196</v>
      </c>
      <c r="C4132" s="119">
        <v>-146.05224999999999</v>
      </c>
    </row>
    <row r="4133" spans="1:3">
      <c r="A4133" s="2">
        <v>347.1</v>
      </c>
      <c r="B4133" s="2">
        <v>4483.8854788314502</v>
      </c>
      <c r="C4133" s="119">
        <v>-146.97382500000001</v>
      </c>
    </row>
    <row r="4134" spans="1:3">
      <c r="A4134" s="2">
        <v>347.15</v>
      </c>
      <c r="B4134" s="2">
        <v>4496.5251677572896</v>
      </c>
      <c r="C4134" s="119">
        <v>-147.87215</v>
      </c>
    </row>
    <row r="4135" spans="1:3">
      <c r="A4135" s="2">
        <v>347.2</v>
      </c>
      <c r="B4135" s="2">
        <v>4509.23944014673</v>
      </c>
      <c r="C4135" s="119">
        <v>-144.3682</v>
      </c>
    </row>
    <row r="4136" spans="1:3">
      <c r="A4136" s="2">
        <v>347.25</v>
      </c>
      <c r="B4136" s="2">
        <v>4522.0288759023597</v>
      </c>
      <c r="C4136" s="119">
        <v>-147.98320000000001</v>
      </c>
    </row>
    <row r="4137" spans="1:3">
      <c r="A4137" s="2">
        <v>347.3</v>
      </c>
      <c r="B4137" s="2">
        <v>4534.89405492676</v>
      </c>
      <c r="C4137" s="119">
        <v>-141.79397499999999</v>
      </c>
    </row>
    <row r="4138" spans="1:3">
      <c r="A4138" s="2">
        <v>347.35</v>
      </c>
      <c r="B4138" s="2">
        <v>4547.83545712252</v>
      </c>
      <c r="C4138" s="119">
        <v>-143.89769999999999</v>
      </c>
    </row>
    <row r="4139" spans="1:3">
      <c r="A4139" s="2">
        <v>347.4</v>
      </c>
      <c r="B4139" s="2">
        <v>4560.8537623922102</v>
      </c>
      <c r="C4139" s="119">
        <v>-146.91505000000001</v>
      </c>
    </row>
    <row r="4140" spans="1:3">
      <c r="A4140" s="2">
        <v>347.45</v>
      </c>
      <c r="B4140" s="2">
        <v>4573.9494506384399</v>
      </c>
      <c r="C4140" s="119">
        <v>-147.03194999999999</v>
      </c>
    </row>
    <row r="4141" spans="1:3">
      <c r="A4141" s="2">
        <v>347.5</v>
      </c>
      <c r="B4141" s="2">
        <v>4587.1230017637699</v>
      </c>
      <c r="C4141" s="119">
        <v>-145.33567500000001</v>
      </c>
    </row>
    <row r="4142" spans="1:3">
      <c r="A4142" s="2">
        <v>347.55</v>
      </c>
      <c r="B4142" s="2">
        <v>4600.3750956708</v>
      </c>
      <c r="C4142" s="119">
        <v>-147.43045000000001</v>
      </c>
    </row>
    <row r="4143" spans="1:3">
      <c r="A4143" s="2">
        <v>347.6</v>
      </c>
      <c r="B4143" s="2">
        <v>4613.7065122620997</v>
      </c>
      <c r="C4143" s="119">
        <v>-145.43674999999999</v>
      </c>
    </row>
    <row r="4144" spans="1:3">
      <c r="A4144" s="2">
        <v>347.65</v>
      </c>
      <c r="B4144" s="2">
        <v>4627.1176314402701</v>
      </c>
      <c r="C4144" s="119">
        <v>-147.45217500000001</v>
      </c>
    </row>
    <row r="4145" spans="1:3">
      <c r="A4145" s="2">
        <v>347.7</v>
      </c>
      <c r="B4145" s="2">
        <v>4640.6093331078901</v>
      </c>
      <c r="C4145" s="119">
        <v>-147.10832500000001</v>
      </c>
    </row>
    <row r="4146" spans="1:3">
      <c r="A4146" s="2">
        <v>347.75</v>
      </c>
      <c r="B4146" s="2">
        <v>4654.1820971675397</v>
      </c>
      <c r="C4146" s="119">
        <v>-147.92567500000001</v>
      </c>
    </row>
    <row r="4147" spans="1:3">
      <c r="A4147" s="2">
        <v>347.8</v>
      </c>
      <c r="B4147" s="2">
        <v>4667.8365035218103</v>
      </c>
      <c r="C4147" s="119">
        <v>-146.29935</v>
      </c>
    </row>
    <row r="4148" spans="1:3">
      <c r="A4148" s="2">
        <v>347.85</v>
      </c>
      <c r="B4148" s="2">
        <v>4681.5731320732802</v>
      </c>
      <c r="C4148" s="119">
        <v>-143.67140000000001</v>
      </c>
    </row>
    <row r="4149" spans="1:3">
      <c r="A4149" s="2">
        <v>347.9</v>
      </c>
      <c r="B4149" s="2">
        <v>4695.3928627245296</v>
      </c>
      <c r="C4149" s="119">
        <v>-144.608825</v>
      </c>
    </row>
    <row r="4150" spans="1:3">
      <c r="A4150" s="2">
        <v>347.95</v>
      </c>
      <c r="B4150" s="2">
        <v>4709.2962753781603</v>
      </c>
      <c r="C4150" s="119">
        <v>-147.553675</v>
      </c>
    </row>
    <row r="4151" spans="1:3">
      <c r="A4151" s="2">
        <v>348</v>
      </c>
      <c r="B4151" s="2">
        <v>4723.2841499367396</v>
      </c>
      <c r="C4151" s="119">
        <v>-142.99418</v>
      </c>
    </row>
    <row r="4152" spans="1:3">
      <c r="A4152" s="2">
        <v>348.05</v>
      </c>
      <c r="B4152" s="2">
        <v>4737.3570663028704</v>
      </c>
      <c r="C4152" s="119">
        <v>-145.66342499999999</v>
      </c>
    </row>
    <row r="4153" spans="1:3">
      <c r="A4153" s="2">
        <v>348.1</v>
      </c>
      <c r="B4153" s="2">
        <v>4751.5158043791198</v>
      </c>
      <c r="C4153" s="119">
        <v>-146.75617500000001</v>
      </c>
    </row>
    <row r="4154" spans="1:3">
      <c r="A4154" s="2">
        <v>348.15</v>
      </c>
      <c r="B4154" s="2">
        <v>4765.7609440680699</v>
      </c>
      <c r="C4154" s="119">
        <v>-145.01779999999999</v>
      </c>
    </row>
    <row r="4155" spans="1:3">
      <c r="A4155" s="2">
        <v>348.2</v>
      </c>
      <c r="B4155" s="2">
        <v>4780.0931652723302</v>
      </c>
      <c r="C4155" s="119">
        <v>-145.03389999999999</v>
      </c>
    </row>
    <row r="4156" spans="1:3">
      <c r="A4156" s="2">
        <v>348.25</v>
      </c>
      <c r="B4156" s="2">
        <v>4794.5133478944599</v>
      </c>
      <c r="C4156" s="119">
        <v>-149.15565000000001</v>
      </c>
    </row>
    <row r="4157" spans="1:3">
      <c r="A4157" s="2">
        <v>348.3</v>
      </c>
      <c r="B4157" s="2">
        <v>4809.0222718370496</v>
      </c>
      <c r="C4157" s="119">
        <v>-148.44444999999999</v>
      </c>
    </row>
    <row r="4158" spans="1:3">
      <c r="A4158" s="2">
        <v>348.35</v>
      </c>
      <c r="B4158" s="2">
        <v>4823.6207170027001</v>
      </c>
      <c r="C4158" s="119">
        <v>-146.14924999999999</v>
      </c>
    </row>
    <row r="4159" spans="1:3">
      <c r="A4159" s="2">
        <v>348.4</v>
      </c>
      <c r="B4159" s="2">
        <v>4838.3092632939697</v>
      </c>
      <c r="C4159" s="119">
        <v>-146.22014999999999</v>
      </c>
    </row>
    <row r="4160" spans="1:3">
      <c r="A4160" s="2">
        <v>348.45</v>
      </c>
      <c r="B4160" s="2">
        <v>4853.0888906134596</v>
      </c>
      <c r="C4160" s="119">
        <v>-146.58217500000001</v>
      </c>
    </row>
    <row r="4161" spans="1:3">
      <c r="A4161" s="2">
        <v>348.5</v>
      </c>
      <c r="B4161" s="2">
        <v>4867.9600788637599</v>
      </c>
      <c r="C4161" s="119">
        <v>-144.519125</v>
      </c>
    </row>
    <row r="4162" spans="1:3">
      <c r="A4162" s="2">
        <v>348.55</v>
      </c>
      <c r="B4162" s="2">
        <v>4882.9239079474401</v>
      </c>
      <c r="C4162" s="119">
        <v>-145.15549999999999</v>
      </c>
    </row>
    <row r="4163" spans="1:3">
      <c r="A4163" s="2">
        <v>348.6</v>
      </c>
      <c r="B4163" s="2">
        <v>4897.9810577670896</v>
      </c>
      <c r="C4163" s="119">
        <v>-146.860525</v>
      </c>
    </row>
    <row r="4164" spans="1:3">
      <c r="A4164" s="2">
        <v>348.65</v>
      </c>
      <c r="B4164" s="2">
        <v>4913.1324082253004</v>
      </c>
      <c r="C4164" s="119">
        <v>-149.272775</v>
      </c>
    </row>
    <row r="4165" spans="1:3">
      <c r="A4165" s="2">
        <v>348.7</v>
      </c>
      <c r="B4165" s="2">
        <v>4928.3789392246499</v>
      </c>
      <c r="C4165" s="119">
        <v>-144.12805</v>
      </c>
    </row>
    <row r="4166" spans="1:3">
      <c r="A4166" s="2">
        <v>348.75</v>
      </c>
      <c r="B4166" s="2">
        <v>4943.7213306677204</v>
      </c>
      <c r="C4166" s="119">
        <v>-145.26900000000001</v>
      </c>
    </row>
    <row r="4167" spans="1:3">
      <c r="A4167" s="2">
        <v>348.8</v>
      </c>
      <c r="B4167" s="2">
        <v>4959.1604624571</v>
      </c>
      <c r="C4167" s="119">
        <v>-151.2208</v>
      </c>
    </row>
    <row r="4168" spans="1:3">
      <c r="A4168" s="2">
        <v>348.85</v>
      </c>
      <c r="B4168" s="2">
        <v>4974.6972144953797</v>
      </c>
      <c r="C4168" s="119">
        <v>-147.35527500000001</v>
      </c>
    </row>
    <row r="4169" spans="1:3">
      <c r="A4169" s="2">
        <v>348.9</v>
      </c>
      <c r="B4169" s="2">
        <v>4990.3323666851402</v>
      </c>
      <c r="C4169" s="119">
        <v>-146.22302500000001</v>
      </c>
    </row>
    <row r="4170" spans="1:3">
      <c r="A4170" s="2">
        <v>348.95</v>
      </c>
      <c r="B4170" s="2">
        <v>5006.0668989289497</v>
      </c>
      <c r="C4170" s="119">
        <v>-146.523675</v>
      </c>
    </row>
    <row r="4171" spans="1:3">
      <c r="A4171" s="2">
        <v>349</v>
      </c>
      <c r="B4171" s="2">
        <v>5021.9018911294197</v>
      </c>
      <c r="C4171" s="119">
        <v>-147.32859999999999</v>
      </c>
    </row>
    <row r="4172" spans="1:3">
      <c r="A4172" s="2">
        <v>349.05</v>
      </c>
      <c r="B4172" s="2">
        <v>5037.8382231891201</v>
      </c>
      <c r="C4172" s="119">
        <v>-147.69152500000001</v>
      </c>
    </row>
    <row r="4173" spans="1:3">
      <c r="A4173" s="2">
        <v>349.1</v>
      </c>
      <c r="B4173" s="2">
        <v>5053.8767750106399</v>
      </c>
      <c r="C4173" s="119">
        <v>-145.77930000000001</v>
      </c>
    </row>
    <row r="4174" spans="1:3">
      <c r="A4174" s="2">
        <v>349.15</v>
      </c>
      <c r="B4174" s="2">
        <v>5070.0184264965501</v>
      </c>
      <c r="C4174" s="119">
        <v>-146.82537500000001</v>
      </c>
    </row>
    <row r="4175" spans="1:3">
      <c r="A4175" s="2">
        <v>349.2</v>
      </c>
      <c r="B4175" s="2">
        <v>5086.2641575494599</v>
      </c>
      <c r="C4175" s="119">
        <v>-147.30122499999999</v>
      </c>
    </row>
    <row r="4176" spans="1:3">
      <c r="A4176" s="2">
        <v>349.25</v>
      </c>
      <c r="B4176" s="2">
        <v>5102.6149480719296</v>
      </c>
      <c r="C4176" s="119">
        <v>-147.9727</v>
      </c>
    </row>
    <row r="4177" spans="1:3">
      <c r="A4177" s="2">
        <v>349.27</v>
      </c>
      <c r="B4177" s="2">
        <v>5109.1859509182204</v>
      </c>
      <c r="C4177" s="119">
        <v>-148.06870000000001</v>
      </c>
    </row>
    <row r="4178" spans="1:3">
      <c r="A4178" s="2">
        <v>349.28</v>
      </c>
      <c r="B4178" s="2">
        <v>5112.45945088601</v>
      </c>
      <c r="C4178" s="119">
        <v>-147.84180000000001</v>
      </c>
    </row>
    <row r="4179" spans="1:3">
      <c r="A4179" s="2">
        <v>349.3</v>
      </c>
      <c r="B4179" s="2">
        <v>5119.06599991038</v>
      </c>
      <c r="C4179" s="119">
        <v>-147.33869999999999</v>
      </c>
    </row>
    <row r="4180" spans="1:3">
      <c r="A4180" s="2">
        <v>349.31</v>
      </c>
      <c r="B4180" s="2">
        <v>5122.3746837097697</v>
      </c>
      <c r="C4180" s="119">
        <v>-145.4821</v>
      </c>
    </row>
    <row r="4181" spans="1:3">
      <c r="A4181" s="2">
        <v>349.33</v>
      </c>
      <c r="B4181" s="2">
        <v>5129.0085211772603</v>
      </c>
      <c r="C4181" s="119">
        <v>-146.5924</v>
      </c>
    </row>
    <row r="4182" spans="1:3">
      <c r="A4182" s="2">
        <v>349.34</v>
      </c>
      <c r="B4182" s="2">
        <v>5132.3306608475896</v>
      </c>
      <c r="C4182" s="119">
        <v>-146.27090000000001</v>
      </c>
    </row>
    <row r="4183" spans="1:3">
      <c r="A4183" s="2">
        <v>349.36</v>
      </c>
      <c r="B4183" s="2">
        <v>5138.9503249790896</v>
      </c>
      <c r="C4183" s="119">
        <v>-144.55799999999999</v>
      </c>
    </row>
    <row r="4184" spans="1:3">
      <c r="A4184" s="2">
        <v>349.37</v>
      </c>
      <c r="B4184" s="2">
        <v>5142.2881444249397</v>
      </c>
      <c r="C4184" s="119">
        <v>-144.8706</v>
      </c>
    </row>
    <row r="4185" spans="1:3">
      <c r="A4185" s="2">
        <v>349.39</v>
      </c>
      <c r="B4185" s="2">
        <v>5148.9740859810199</v>
      </c>
      <c r="C4185" s="119">
        <v>-146.56059999999999</v>
      </c>
    </row>
    <row r="4186" spans="1:3">
      <c r="A4186" s="2">
        <v>349.4</v>
      </c>
      <c r="B4186" s="2">
        <v>5152.3238021433799</v>
      </c>
      <c r="C4186" s="119">
        <v>-146.54300000000001</v>
      </c>
    </row>
    <row r="4187" spans="1:3">
      <c r="A4187" s="2">
        <v>349.42</v>
      </c>
      <c r="B4187" s="2">
        <v>5158.9952399829599</v>
      </c>
      <c r="C4187" s="119">
        <v>-147.8706</v>
      </c>
    </row>
    <row r="4188" spans="1:3">
      <c r="A4188" s="2">
        <v>349.43</v>
      </c>
      <c r="B4188" s="2">
        <v>5162.3584209779301</v>
      </c>
      <c r="C4188" s="119">
        <v>-146.59780000000001</v>
      </c>
    </row>
    <row r="4189" spans="1:3">
      <c r="A4189" s="2">
        <v>349.45</v>
      </c>
      <c r="B4189" s="2">
        <v>5169.0970417798999</v>
      </c>
      <c r="C4189" s="119">
        <v>-146.15</v>
      </c>
    </row>
    <row r="4190" spans="1:3">
      <c r="A4190" s="2">
        <v>349.46</v>
      </c>
      <c r="B4190" s="2">
        <v>5172.4740801604503</v>
      </c>
      <c r="C4190" s="119">
        <v>-145.47370000000001</v>
      </c>
    </row>
    <row r="4191" spans="1:3">
      <c r="A4191" s="2">
        <v>349.48</v>
      </c>
      <c r="B4191" s="2">
        <v>5179.1982419452697</v>
      </c>
      <c r="C4191" s="119">
        <v>-144.5487</v>
      </c>
    </row>
    <row r="4192" spans="1:3">
      <c r="A4192" s="2">
        <v>349.49</v>
      </c>
      <c r="B4192" s="2">
        <v>5182.5868115337798</v>
      </c>
      <c r="C4192" s="119">
        <v>-145.61850000000001</v>
      </c>
    </row>
    <row r="4193" spans="1:3">
      <c r="A4193" s="2">
        <v>349.51</v>
      </c>
      <c r="B4193" s="2">
        <v>5189.3786382519102</v>
      </c>
      <c r="C4193" s="119">
        <v>-147.57390000000001</v>
      </c>
    </row>
    <row r="4194" spans="1:3">
      <c r="A4194" s="2">
        <v>349.52</v>
      </c>
      <c r="B4194" s="2">
        <v>5192.78321064395</v>
      </c>
      <c r="C4194" s="119">
        <v>-146.7544</v>
      </c>
    </row>
    <row r="4195" spans="1:3">
      <c r="A4195" s="2">
        <v>349.54</v>
      </c>
      <c r="B4195" s="2">
        <v>5199.5611319846403</v>
      </c>
      <c r="C4195" s="119">
        <v>-144.71469999999999</v>
      </c>
    </row>
    <row r="4196" spans="1:3">
      <c r="A4196" s="2">
        <v>349.55</v>
      </c>
      <c r="B4196" s="2">
        <v>5202.9751819152598</v>
      </c>
      <c r="C4196" s="119">
        <v>-142.97290000000001</v>
      </c>
    </row>
    <row r="4197" spans="1:3">
      <c r="A4197" s="2">
        <v>349.57</v>
      </c>
      <c r="B4197" s="2">
        <v>5209.8209793475198</v>
      </c>
      <c r="C4197" s="119">
        <v>-142.2261</v>
      </c>
    </row>
    <row r="4198" spans="1:3">
      <c r="A4198" s="2">
        <v>349.58</v>
      </c>
      <c r="B4198" s="2">
        <v>5213.2530721778003</v>
      </c>
      <c r="C4198" s="119">
        <v>-143.5213</v>
      </c>
    </row>
    <row r="4199" spans="1:3">
      <c r="A4199" s="2">
        <v>349.6</v>
      </c>
      <c r="B4199" s="2">
        <v>5220.0857398397302</v>
      </c>
      <c r="C4199" s="119">
        <v>-144.8879</v>
      </c>
    </row>
    <row r="4200" spans="1:3">
      <c r="A4200" s="2">
        <v>349.62</v>
      </c>
      <c r="B4200" s="2">
        <v>5226.9750387048098</v>
      </c>
      <c r="C4200" s="119">
        <v>-144.38059999999999</v>
      </c>
    </row>
    <row r="4201" spans="1:3">
      <c r="A4201" s="2">
        <v>349.63</v>
      </c>
      <c r="B4201" s="2">
        <v>5230.4263229143098</v>
      </c>
      <c r="C4201" s="119">
        <v>-144.52510000000001</v>
      </c>
    </row>
    <row r="4202" spans="1:3">
      <c r="A4202" s="2">
        <v>349.65</v>
      </c>
      <c r="B4202" s="2">
        <v>5237.3364869894003</v>
      </c>
      <c r="C4202" s="119">
        <v>-145.06720000000001</v>
      </c>
    </row>
    <row r="4203" spans="1:3">
      <c r="A4203" s="2">
        <v>349.66</v>
      </c>
      <c r="B4203" s="2">
        <v>5240.7780981550704</v>
      </c>
      <c r="C4203" s="119">
        <v>-145.90710000000001</v>
      </c>
    </row>
    <row r="4204" spans="1:3">
      <c r="A4204" s="2">
        <v>349.68</v>
      </c>
      <c r="B4204" s="2">
        <v>5247.7249536535801</v>
      </c>
      <c r="C4204" s="119">
        <v>-145.7296</v>
      </c>
    </row>
    <row r="4205" spans="1:3">
      <c r="A4205" s="2">
        <v>349.69</v>
      </c>
      <c r="B4205" s="2">
        <v>5251.2058436971001</v>
      </c>
      <c r="C4205" s="119">
        <v>-144.583</v>
      </c>
    </row>
    <row r="4206" spans="1:3">
      <c r="A4206" s="2">
        <v>349.71</v>
      </c>
      <c r="B4206" s="2">
        <v>5258.1778893703104</v>
      </c>
      <c r="C4206" s="119">
        <v>-144.42859999999999</v>
      </c>
    </row>
    <row r="4207" spans="1:3">
      <c r="A4207" s="2">
        <v>349.72</v>
      </c>
      <c r="B4207" s="2">
        <v>5261.6488319565397</v>
      </c>
      <c r="C4207" s="119">
        <v>-144.4734</v>
      </c>
    </row>
    <row r="4208" spans="1:3">
      <c r="A4208" s="2">
        <v>349.74</v>
      </c>
      <c r="B4208" s="2">
        <v>5268.6539712981703</v>
      </c>
      <c r="C4208" s="119">
        <v>-145.87790000000001</v>
      </c>
    </row>
    <row r="4209" spans="1:3">
      <c r="A4209" s="2">
        <v>349.75</v>
      </c>
      <c r="B4209" s="2">
        <v>5272.1648796571399</v>
      </c>
      <c r="C4209" s="119">
        <v>-145.4325</v>
      </c>
    </row>
    <row r="4210" spans="1:3">
      <c r="A4210" s="2">
        <v>349.77</v>
      </c>
      <c r="B4210" s="2">
        <v>5279.1990356404904</v>
      </c>
      <c r="C4210" s="119">
        <v>-145.61680000000001</v>
      </c>
    </row>
    <row r="4211" spans="1:3">
      <c r="A4211" s="2">
        <v>349.78</v>
      </c>
      <c r="B4211" s="2">
        <v>5282.6992806282597</v>
      </c>
      <c r="C4211" s="119">
        <v>-146.3466</v>
      </c>
    </row>
    <row r="4212" spans="1:3">
      <c r="A4212" s="2">
        <v>349.8</v>
      </c>
      <c r="B4212" s="2">
        <v>5289.7735206854604</v>
      </c>
      <c r="C4212" s="119">
        <v>-146.44909999999999</v>
      </c>
    </row>
    <row r="4213" spans="1:3">
      <c r="A4213" s="2">
        <v>349.81</v>
      </c>
      <c r="B4213" s="2">
        <v>5293.2976906722197</v>
      </c>
      <c r="C4213" s="119">
        <v>-147.4624</v>
      </c>
    </row>
    <row r="4214" spans="1:3">
      <c r="A4214" s="2">
        <v>349.83</v>
      </c>
      <c r="B4214" s="2">
        <v>5300.4023187215798</v>
      </c>
      <c r="C4214" s="119">
        <v>-148.33459999999999</v>
      </c>
    </row>
    <row r="4215" spans="1:3">
      <c r="A4215" s="2">
        <v>349.84</v>
      </c>
      <c r="B4215" s="2">
        <v>5303.9418910005998</v>
      </c>
      <c r="C4215" s="119">
        <v>-145.9134</v>
      </c>
    </row>
    <row r="4216" spans="1:3">
      <c r="A4216" s="2">
        <v>349.86</v>
      </c>
      <c r="B4216" s="2">
        <v>5311.0771651131099</v>
      </c>
      <c r="C4216" s="119">
        <v>-147.10329999999999</v>
      </c>
    </row>
    <row r="4217" spans="1:3">
      <c r="A4217" s="2">
        <v>349.87</v>
      </c>
      <c r="B4217" s="2">
        <v>5314.63232819329</v>
      </c>
      <c r="C4217" s="119">
        <v>-148.85480000000001</v>
      </c>
    </row>
    <row r="4218" spans="1:3">
      <c r="A4218" s="2">
        <v>349.89</v>
      </c>
      <c r="B4218" s="2">
        <v>5321.7984749244697</v>
      </c>
      <c r="C4218" s="119">
        <v>-149.82599999999999</v>
      </c>
    </row>
    <row r="4219" spans="1:3">
      <c r="A4219" s="2">
        <v>349.9</v>
      </c>
      <c r="B4219" s="2">
        <v>5325.3735849442101</v>
      </c>
      <c r="C4219" s="119">
        <v>-150.3948</v>
      </c>
    </row>
    <row r="4220" spans="1:3">
      <c r="A4220" s="2">
        <v>349.92</v>
      </c>
      <c r="B4220" s="2">
        <v>5332.5295999680602</v>
      </c>
      <c r="C4220" s="119">
        <v>-150.0591</v>
      </c>
    </row>
    <row r="4221" spans="1:3">
      <c r="A4221" s="2">
        <v>349.93</v>
      </c>
      <c r="B4221" s="2">
        <v>5336.1440784193701</v>
      </c>
      <c r="C4221" s="119">
        <v>-150.87360000000001</v>
      </c>
    </row>
    <row r="4222" spans="1:3">
      <c r="A4222" s="2">
        <v>349.95</v>
      </c>
      <c r="B4222" s="2">
        <v>5343.3438991134299</v>
      </c>
      <c r="C4222" s="119">
        <v>-151.7758</v>
      </c>
    </row>
    <row r="4223" spans="1:3">
      <c r="A4223" s="2">
        <v>349.96</v>
      </c>
      <c r="B4223" s="2">
        <v>5346.9734833683096</v>
      </c>
      <c r="C4223" s="119">
        <v>-148.86609999999999</v>
      </c>
    </row>
    <row r="4224" spans="1:3">
      <c r="A4224" s="2">
        <v>349.98</v>
      </c>
      <c r="B4224" s="2">
        <v>5354.2053533735698</v>
      </c>
      <c r="C4224" s="119">
        <v>-145.9896</v>
      </c>
    </row>
    <row r="4225" spans="1:3">
      <c r="A4225" s="2">
        <v>349.99</v>
      </c>
      <c r="B4225" s="2">
        <v>5357.8507838986698</v>
      </c>
      <c r="C4225" s="119">
        <v>-144.40940000000001</v>
      </c>
    </row>
    <row r="4226" spans="1:3">
      <c r="A4226" s="2">
        <v>350.01</v>
      </c>
      <c r="B4226" s="2">
        <v>5365.1142220638103</v>
      </c>
      <c r="C4226" s="119">
        <v>-145.9375</v>
      </c>
    </row>
    <row r="4227" spans="1:3">
      <c r="A4227" s="2">
        <v>350.02</v>
      </c>
      <c r="B4227" s="2">
        <v>5368.7744136875499</v>
      </c>
      <c r="C4227" s="119">
        <v>-146.99719999999999</v>
      </c>
    </row>
    <row r="4228" spans="1:3">
      <c r="A4228" s="2">
        <v>350.04</v>
      </c>
      <c r="B4228" s="2">
        <v>5376.0692178072404</v>
      </c>
      <c r="C4228" s="119">
        <v>-147.08779999999999</v>
      </c>
    </row>
    <row r="4229" spans="1:3">
      <c r="A4229" s="2">
        <v>350.05</v>
      </c>
      <c r="B4229" s="2">
        <v>5379.7154003072001</v>
      </c>
      <c r="C4229" s="119">
        <v>-148.2355</v>
      </c>
    </row>
    <row r="4230" spans="1:3">
      <c r="A4230" s="2">
        <v>350.07</v>
      </c>
      <c r="B4230" s="2">
        <v>5387.0748796028101</v>
      </c>
      <c r="C4230" s="119">
        <v>-148.98339999999999</v>
      </c>
    </row>
    <row r="4231" spans="1:3">
      <c r="A4231" s="2">
        <v>350.08</v>
      </c>
      <c r="B4231" s="2">
        <v>5390.7386449621699</v>
      </c>
      <c r="C4231" s="119">
        <v>-148.16139999999999</v>
      </c>
    </row>
    <row r="4232" spans="1:3">
      <c r="A4232" s="2">
        <v>350.1</v>
      </c>
      <c r="B4232" s="2">
        <v>5398.1275559335299</v>
      </c>
      <c r="C4232" s="119">
        <v>-146.0514</v>
      </c>
    </row>
    <row r="4233" spans="1:3">
      <c r="A4233" s="2">
        <v>350.11</v>
      </c>
      <c r="B4233" s="2">
        <v>5401.8074120042202</v>
      </c>
      <c r="C4233" s="119">
        <v>-148.30240000000001</v>
      </c>
    </row>
    <row r="4234" spans="1:3">
      <c r="A4234" s="2">
        <v>350.13</v>
      </c>
      <c r="B4234" s="2">
        <v>5409.2287374538801</v>
      </c>
      <c r="C4234" s="119">
        <v>-149.2346</v>
      </c>
    </row>
    <row r="4235" spans="1:3">
      <c r="A4235" s="2">
        <v>350.14</v>
      </c>
      <c r="B4235" s="2">
        <v>5412.9248773199597</v>
      </c>
      <c r="C4235" s="119">
        <v>-149.5523</v>
      </c>
    </row>
    <row r="4236" spans="1:3">
      <c r="A4236" s="2">
        <v>350.16</v>
      </c>
      <c r="B4236" s="2">
        <v>5420.3790726940397</v>
      </c>
      <c r="C4236" s="119">
        <v>-146.71449999999999</v>
      </c>
    </row>
    <row r="4237" spans="1:3">
      <c r="A4237" s="2">
        <v>350.17</v>
      </c>
      <c r="B4237" s="2">
        <v>5424.0954868121798</v>
      </c>
      <c r="C4237" s="119">
        <v>-144.55170000000001</v>
      </c>
    </row>
    <row r="4238" spans="1:3">
      <c r="A4238" s="2">
        <v>350.19</v>
      </c>
      <c r="B4238" s="2">
        <v>5431.5402487309202</v>
      </c>
      <c r="C4238" s="119">
        <v>-146.90960000000001</v>
      </c>
    </row>
    <row r="4239" spans="1:3">
      <c r="A4239" s="2">
        <v>350.2</v>
      </c>
      <c r="B4239" s="2">
        <v>5435.2998653107397</v>
      </c>
      <c r="C4239" s="119">
        <v>-151.613</v>
      </c>
    </row>
    <row r="4240" spans="1:3">
      <c r="A4240" s="2">
        <v>350.22</v>
      </c>
      <c r="B4240" s="2">
        <v>5442.7876906933798</v>
      </c>
      <c r="C4240" s="119">
        <v>-151.74690000000001</v>
      </c>
    </row>
    <row r="4241" spans="1:3">
      <c r="A4241" s="2">
        <v>350.23</v>
      </c>
      <c r="B4241" s="2">
        <v>5446.56364765534</v>
      </c>
      <c r="C4241" s="119">
        <v>-149.5633</v>
      </c>
    </row>
    <row r="4242" spans="1:3">
      <c r="A4242" s="2">
        <v>350.25</v>
      </c>
      <c r="B4242" s="2">
        <v>5454.0848493764897</v>
      </c>
      <c r="C4242" s="119">
        <v>-148.58680000000001</v>
      </c>
    </row>
    <row r="4243" spans="1:3">
      <c r="A4243" s="2">
        <v>350.26</v>
      </c>
      <c r="B4243" s="2">
        <v>5457.8764882072101</v>
      </c>
      <c r="C4243" s="119">
        <v>-147.85589999999999</v>
      </c>
    </row>
    <row r="4244" spans="1:3">
      <c r="A4244" s="2">
        <v>350.28</v>
      </c>
      <c r="B4244" s="2">
        <v>5465.4287318447005</v>
      </c>
      <c r="C4244" s="119">
        <v>-146.8613</v>
      </c>
    </row>
    <row r="4245" spans="1:3">
      <c r="A4245" s="2">
        <v>350.29</v>
      </c>
      <c r="B4245" s="2">
        <v>5469.2062373178596</v>
      </c>
      <c r="C4245" s="119">
        <v>-147.70670000000001</v>
      </c>
    </row>
    <row r="4246" spans="1:3">
      <c r="A4246" s="2">
        <v>350.31</v>
      </c>
      <c r="B4246" s="2">
        <v>5476.82864203188</v>
      </c>
      <c r="C4246" s="119">
        <v>-147.14449999999999</v>
      </c>
    </row>
    <row r="4247" spans="1:3">
      <c r="A4247" s="2">
        <v>350.32</v>
      </c>
      <c r="B4247" s="2">
        <v>5480.6232070798696</v>
      </c>
      <c r="C4247" s="119">
        <v>-145.58529999999999</v>
      </c>
    </row>
    <row r="4248" spans="1:3">
      <c r="A4248" s="2">
        <v>350.34</v>
      </c>
      <c r="B4248" s="2">
        <v>5488.2780453554196</v>
      </c>
      <c r="C4248" s="119">
        <v>-146.49039999999999</v>
      </c>
    </row>
    <row r="4249" spans="1:3">
      <c r="A4249" s="2">
        <v>350.35</v>
      </c>
      <c r="B4249" s="2">
        <v>5492.0969666887304</v>
      </c>
      <c r="C4249" s="119">
        <v>-147.69820000000001</v>
      </c>
    </row>
    <row r="4250" spans="1:3">
      <c r="A4250" s="2">
        <v>350.37</v>
      </c>
      <c r="B4250" s="2">
        <v>5499.7509923670495</v>
      </c>
      <c r="C4250" s="119">
        <v>-147.68100000000001</v>
      </c>
    </row>
    <row r="4251" spans="1:3">
      <c r="A4251" s="2">
        <v>350.38</v>
      </c>
      <c r="B4251" s="2">
        <v>5503.6077026441399</v>
      </c>
      <c r="C4251" s="119">
        <v>-149.45529999999999</v>
      </c>
    </row>
    <row r="4252" spans="1:3">
      <c r="A4252" s="2">
        <v>350.4</v>
      </c>
      <c r="B4252" s="2">
        <v>5511.2937617401603</v>
      </c>
      <c r="C4252" s="119">
        <v>-149.03100000000001</v>
      </c>
    </row>
    <row r="4253" spans="1:3">
      <c r="A4253" s="2">
        <v>350.41</v>
      </c>
      <c r="B4253" s="2">
        <v>5515.1692655246097</v>
      </c>
      <c r="C4253" s="119">
        <v>-148.4254</v>
      </c>
    </row>
    <row r="4254" spans="1:3">
      <c r="A4254" s="2">
        <v>350.43</v>
      </c>
      <c r="B4254" s="2">
        <v>5522.8889043580903</v>
      </c>
      <c r="C4254" s="119">
        <v>-145.20840000000001</v>
      </c>
    </row>
    <row r="4255" spans="1:3">
      <c r="A4255" s="2">
        <v>350.44</v>
      </c>
      <c r="B4255" s="2">
        <v>5526.78213977623</v>
      </c>
      <c r="C4255" s="119">
        <v>-145.04300000000001</v>
      </c>
    </row>
    <row r="4256" spans="1:3">
      <c r="A4256" s="2">
        <v>350.46</v>
      </c>
      <c r="B4256" s="2">
        <v>5534.5358046262099</v>
      </c>
      <c r="C4256" s="119">
        <v>-145.1636</v>
      </c>
    </row>
    <row r="4257" spans="1:3">
      <c r="A4257" s="2">
        <v>350.47</v>
      </c>
      <c r="B4257" s="2">
        <v>5538.4465202113097</v>
      </c>
      <c r="C4257" s="119">
        <v>-145.04640000000001</v>
      </c>
    </row>
    <row r="4258" spans="1:3">
      <c r="A4258" s="2">
        <v>350.49</v>
      </c>
      <c r="B4258" s="2">
        <v>5546.2347578199897</v>
      </c>
      <c r="C4258" s="119">
        <v>-147.5324</v>
      </c>
    </row>
    <row r="4259" spans="1:3">
      <c r="A4259" s="2">
        <v>350.5</v>
      </c>
      <c r="B4259" s="2">
        <v>5550.1625302476295</v>
      </c>
      <c r="C4259" s="119">
        <v>-147.90029999999999</v>
      </c>
    </row>
    <row r="4260" spans="1:3">
      <c r="A4260" s="2">
        <v>350.52</v>
      </c>
      <c r="B4260" s="2">
        <v>5557.9857719484498</v>
      </c>
      <c r="C4260" s="119">
        <v>-147.5087</v>
      </c>
    </row>
    <row r="4261" spans="1:3">
      <c r="A4261" s="2">
        <v>350.53</v>
      </c>
      <c r="B4261" s="2">
        <v>5561.9304041856403</v>
      </c>
      <c r="C4261" s="119">
        <v>-148.23689999999999</v>
      </c>
    </row>
    <row r="4262" spans="1:3">
      <c r="A4262" s="2">
        <v>350.55</v>
      </c>
      <c r="B4262" s="2">
        <v>5569.7891081607904</v>
      </c>
      <c r="C4262" s="119">
        <v>-149.46440000000001</v>
      </c>
    </row>
    <row r="4263" spans="1:3">
      <c r="A4263" s="2">
        <v>350.56</v>
      </c>
      <c r="B4263" s="2">
        <v>5573.7505132563901</v>
      </c>
      <c r="C4263" s="119">
        <v>-149.48820000000001</v>
      </c>
    </row>
    <row r="4264" spans="1:3">
      <c r="A4264" s="2">
        <v>350.58</v>
      </c>
      <c r="B4264" s="2">
        <v>5581.6454242142099</v>
      </c>
      <c r="C4264" s="119">
        <v>-149.3115</v>
      </c>
    </row>
    <row r="4265" spans="1:3">
      <c r="A4265" s="2">
        <v>350.6</v>
      </c>
      <c r="B4265" s="2">
        <v>5589.5953508198099</v>
      </c>
      <c r="C4265" s="119">
        <v>-147.78399999999999</v>
      </c>
    </row>
    <row r="4266" spans="1:3">
      <c r="A4266" s="2">
        <v>350.61</v>
      </c>
      <c r="B4266" s="2">
        <v>5593.5552570449599</v>
      </c>
      <c r="C4266" s="119">
        <v>-145.9331</v>
      </c>
    </row>
    <row r="4267" spans="1:3">
      <c r="A4267" s="2">
        <v>350.63</v>
      </c>
      <c r="B4267" s="2">
        <v>5601.5417506784697</v>
      </c>
      <c r="C4267" s="119">
        <v>-144.70160000000001</v>
      </c>
    </row>
    <row r="4268" spans="1:3">
      <c r="A4268" s="2">
        <v>350.64</v>
      </c>
      <c r="B4268" s="2">
        <v>5605.5188272283003</v>
      </c>
      <c r="C4268" s="119">
        <v>-144.7236</v>
      </c>
    </row>
    <row r="4269" spans="1:3">
      <c r="A4269" s="2">
        <v>350.66</v>
      </c>
      <c r="B4269" s="2">
        <v>5613.5419168667104</v>
      </c>
      <c r="C4269" s="119">
        <v>-145.15270000000001</v>
      </c>
    </row>
    <row r="4270" spans="1:3">
      <c r="A4270" s="2">
        <v>350.67</v>
      </c>
      <c r="B4270" s="2">
        <v>5617.5367326450896</v>
      </c>
      <c r="C4270" s="119">
        <v>-146.51329999999999</v>
      </c>
    </row>
    <row r="4271" spans="1:3">
      <c r="A4271" s="2">
        <v>350.69</v>
      </c>
      <c r="B4271" s="2">
        <v>5625.5962933470501</v>
      </c>
      <c r="C4271" s="119">
        <v>-147.995</v>
      </c>
    </row>
    <row r="4272" spans="1:3">
      <c r="A4272" s="2">
        <v>350.7</v>
      </c>
      <c r="B4272" s="2">
        <v>5629.6092820841104</v>
      </c>
      <c r="C4272" s="119">
        <v>-148.1044</v>
      </c>
    </row>
    <row r="4273" spans="1:3">
      <c r="A4273" s="2">
        <v>350.72</v>
      </c>
      <c r="B4273" s="2">
        <v>5637.7054269852397</v>
      </c>
      <c r="C4273" s="119">
        <v>-146.37</v>
      </c>
    </row>
    <row r="4274" spans="1:3">
      <c r="A4274" s="2">
        <v>350.73</v>
      </c>
      <c r="B4274" s="2">
        <v>5641.7370951181802</v>
      </c>
      <c r="C4274" s="119">
        <v>-141.82409999999999</v>
      </c>
    </row>
    <row r="4275" spans="1:3">
      <c r="A4275" s="2">
        <v>350.75</v>
      </c>
      <c r="B4275" s="2">
        <v>5649.8696978377002</v>
      </c>
      <c r="C4275" s="119">
        <v>-142.0155</v>
      </c>
    </row>
    <row r="4276" spans="1:3">
      <c r="A4276" s="2">
        <v>350.76</v>
      </c>
      <c r="B4276" s="2">
        <v>5653.9204941322796</v>
      </c>
      <c r="C4276" s="119">
        <v>-147.23875000000001</v>
      </c>
    </row>
    <row r="4277" spans="1:3">
      <c r="A4277" s="2">
        <v>350.78</v>
      </c>
      <c r="B4277" s="2">
        <v>5662.0895238503599</v>
      </c>
      <c r="C4277" s="119">
        <v>-148.66569999999999</v>
      </c>
    </row>
    <row r="4278" spans="1:3">
      <c r="A4278" s="2">
        <v>350.8</v>
      </c>
      <c r="B4278" s="2">
        <v>5670.2510366709503</v>
      </c>
      <c r="C4278" s="119">
        <v>-148.00819999999999</v>
      </c>
    </row>
    <row r="4279" spans="1:3">
      <c r="A4279" s="2">
        <v>350.81</v>
      </c>
      <c r="B4279" s="2">
        <v>5674.3652281557697</v>
      </c>
      <c r="C4279" s="119">
        <v>-147.19739999999999</v>
      </c>
    </row>
    <row r="4280" spans="1:3">
      <c r="A4280" s="2">
        <v>350.83</v>
      </c>
      <c r="B4280" s="2">
        <v>5682.5604682302101</v>
      </c>
      <c r="C4280" s="119">
        <v>-146.54140000000001</v>
      </c>
    </row>
    <row r="4281" spans="1:3">
      <c r="A4281" s="2">
        <v>350.84</v>
      </c>
      <c r="B4281" s="2">
        <v>5686.6951657965201</v>
      </c>
      <c r="C4281" s="119">
        <v>-147.61869999999999</v>
      </c>
    </row>
    <row r="4282" spans="1:3">
      <c r="A4282" s="2">
        <v>350.86</v>
      </c>
      <c r="B4282" s="2">
        <v>5694.9702070015801</v>
      </c>
      <c r="C4282" s="119">
        <v>-147.99539999999999</v>
      </c>
    </row>
    <row r="4283" spans="1:3">
      <c r="A4283" s="2">
        <v>350.87</v>
      </c>
      <c r="B4283" s="2">
        <v>5699.0907452430301</v>
      </c>
      <c r="C4283" s="119">
        <v>-145.81129999999999</v>
      </c>
    </row>
    <row r="4284" spans="1:3">
      <c r="A4284" s="2">
        <v>350.88</v>
      </c>
      <c r="B4284" s="2">
        <v>5703.2188920530798</v>
      </c>
      <c r="C4284" s="119">
        <v>-146.63910000000001</v>
      </c>
    </row>
    <row r="4285" spans="1:3">
      <c r="A4285" s="2">
        <v>350.9</v>
      </c>
      <c r="B4285" s="2">
        <v>5711.5363033221101</v>
      </c>
      <c r="C4285" s="119">
        <v>-146.40039999999999</v>
      </c>
    </row>
    <row r="4286" spans="1:3">
      <c r="A4286" s="2">
        <v>350.92</v>
      </c>
      <c r="B4286" s="2">
        <v>5719.8516486990902</v>
      </c>
      <c r="C4286" s="119">
        <v>-144.37825000000001</v>
      </c>
    </row>
    <row r="4287" spans="1:3">
      <c r="A4287" s="2">
        <v>350.93</v>
      </c>
      <c r="B4287" s="2">
        <v>5724.0448989510596</v>
      </c>
      <c r="C4287" s="119">
        <v>-143.99029999999999</v>
      </c>
    </row>
    <row r="4288" spans="1:3">
      <c r="A4288" s="2">
        <v>350.95</v>
      </c>
      <c r="B4288" s="2">
        <v>5732.39862966689</v>
      </c>
      <c r="C4288" s="119">
        <v>-143.26820000000001</v>
      </c>
    </row>
    <row r="4289" spans="1:3">
      <c r="A4289" s="2">
        <v>350.97</v>
      </c>
      <c r="B4289" s="2">
        <v>5740.8186971874902</v>
      </c>
      <c r="C4289" s="119">
        <v>-143.11840000000001</v>
      </c>
    </row>
    <row r="4290" spans="1:3">
      <c r="A4290" s="2">
        <v>350.98</v>
      </c>
      <c r="B4290" s="2">
        <v>5745.0140191174896</v>
      </c>
      <c r="C4290" s="119">
        <v>-144.29445000000001</v>
      </c>
    </row>
    <row r="4291" spans="1:3">
      <c r="A4291" s="2">
        <v>351</v>
      </c>
      <c r="B4291" s="2">
        <v>5753.4213027051101</v>
      </c>
      <c r="C4291" s="119">
        <v>-144.4606</v>
      </c>
    </row>
    <row r="4292" spans="1:3">
      <c r="A4292" s="2">
        <v>351.02</v>
      </c>
      <c r="B4292" s="2">
        <v>5761.9043040536499</v>
      </c>
      <c r="C4292" s="119">
        <v>-144.86869999999999</v>
      </c>
    </row>
    <row r="4293" spans="1:3">
      <c r="A4293" s="2">
        <v>351.03</v>
      </c>
      <c r="B4293" s="2">
        <v>5766.1291354732302</v>
      </c>
      <c r="C4293" s="119">
        <v>-146.19364999999999</v>
      </c>
    </row>
    <row r="4294" spans="1:3">
      <c r="A4294" s="2">
        <v>351.05</v>
      </c>
      <c r="B4294" s="2">
        <v>5774.6487723795799</v>
      </c>
      <c r="C4294" s="119">
        <v>-145.78389999999999</v>
      </c>
    </row>
    <row r="4295" spans="1:3">
      <c r="A4295" s="2">
        <v>351.07</v>
      </c>
      <c r="B4295" s="2">
        <v>5783.1507057141798</v>
      </c>
      <c r="C4295" s="119">
        <v>-145.54255000000001</v>
      </c>
    </row>
    <row r="4296" spans="1:3">
      <c r="A4296" s="2">
        <v>351.08</v>
      </c>
      <c r="B4296" s="2">
        <v>5787.4085205034198</v>
      </c>
      <c r="C4296" s="119">
        <v>-146.16155000000001</v>
      </c>
    </row>
    <row r="4297" spans="1:3">
      <c r="A4297" s="2">
        <v>351.1</v>
      </c>
      <c r="B4297" s="2">
        <v>5795.9973104845703</v>
      </c>
      <c r="C4297" s="119">
        <v>-145.80185</v>
      </c>
    </row>
    <row r="4298" spans="1:3">
      <c r="A4298" s="2">
        <v>351.12</v>
      </c>
      <c r="B4298" s="2">
        <v>5804.5704133115096</v>
      </c>
      <c r="C4298" s="119">
        <v>-146.81495000000001</v>
      </c>
    </row>
    <row r="4299" spans="1:3">
      <c r="A4299" s="2">
        <v>351.13</v>
      </c>
      <c r="B4299" s="2">
        <v>5808.8939735313197</v>
      </c>
      <c r="C4299" s="119">
        <v>-148.4794</v>
      </c>
    </row>
    <row r="4300" spans="1:3">
      <c r="A4300" s="2">
        <v>351.15</v>
      </c>
      <c r="B4300" s="2">
        <v>5817.5101633370396</v>
      </c>
      <c r="C4300" s="119">
        <v>-149.59909999999999</v>
      </c>
    </row>
    <row r="4301" spans="1:3">
      <c r="A4301" s="2">
        <v>351.17</v>
      </c>
      <c r="B4301" s="2">
        <v>5826.1920105192203</v>
      </c>
      <c r="C4301" s="119">
        <v>-150.05260000000001</v>
      </c>
    </row>
    <row r="4302" spans="1:3">
      <c r="A4302" s="2">
        <v>351.18</v>
      </c>
      <c r="B4302" s="2">
        <v>5830.5201428843102</v>
      </c>
      <c r="C4302" s="119">
        <v>-148.02754999999999</v>
      </c>
    </row>
    <row r="4303" spans="1:3">
      <c r="A4303" s="2">
        <v>351.2</v>
      </c>
      <c r="B4303" s="2">
        <v>5839.1868561267202</v>
      </c>
      <c r="C4303" s="119">
        <v>-149.15620000000001</v>
      </c>
    </row>
    <row r="4304" spans="1:3">
      <c r="A4304" s="2">
        <v>351.22</v>
      </c>
      <c r="B4304" s="2">
        <v>5847.9358991652898</v>
      </c>
      <c r="C4304" s="119">
        <v>-146.22465</v>
      </c>
    </row>
    <row r="4305" spans="1:3">
      <c r="A4305" s="2">
        <v>351.24</v>
      </c>
      <c r="B4305" s="2">
        <v>5856.6721390069797</v>
      </c>
      <c r="C4305" s="119">
        <v>-144.8937</v>
      </c>
    </row>
    <row r="4306" spans="1:3">
      <c r="A4306" s="2">
        <v>351.25</v>
      </c>
      <c r="B4306" s="2">
        <v>5861.0762526005001</v>
      </c>
      <c r="C4306" s="119">
        <v>-144.98204999999999</v>
      </c>
    </row>
    <row r="4307" spans="1:3">
      <c r="A4307" s="2">
        <v>351.27</v>
      </c>
      <c r="B4307" s="2">
        <v>5869.8477475622303</v>
      </c>
      <c r="C4307" s="119">
        <v>-147.3038</v>
      </c>
    </row>
    <row r="4308" spans="1:3">
      <c r="A4308" s="2">
        <v>351.29</v>
      </c>
      <c r="B4308" s="2">
        <v>5878.6563302288696</v>
      </c>
      <c r="C4308" s="119">
        <v>-147.65434999999999</v>
      </c>
    </row>
    <row r="4309" spans="1:3">
      <c r="A4309" s="2">
        <v>351.3</v>
      </c>
      <c r="B4309" s="2">
        <v>5883.0938756902997</v>
      </c>
      <c r="C4309" s="119">
        <v>-145.67035000000001</v>
      </c>
    </row>
    <row r="4310" spans="1:3">
      <c r="A4310" s="2">
        <v>351.32</v>
      </c>
      <c r="B4310" s="2">
        <v>5891.9360189585605</v>
      </c>
      <c r="C4310" s="119">
        <v>-147.11850000000001</v>
      </c>
    </row>
    <row r="4311" spans="1:3">
      <c r="A4311" s="2">
        <v>351.34</v>
      </c>
      <c r="B4311" s="2">
        <v>5900.8460927291699</v>
      </c>
      <c r="C4311" s="119">
        <v>-147.50399999999999</v>
      </c>
    </row>
    <row r="4312" spans="1:3">
      <c r="A4312" s="2">
        <v>351.35</v>
      </c>
      <c r="B4312" s="2">
        <v>5905.2847855823702</v>
      </c>
      <c r="C4312" s="119">
        <v>-146.96844999999999</v>
      </c>
    </row>
    <row r="4313" spans="1:3">
      <c r="A4313" s="2">
        <v>351.37</v>
      </c>
      <c r="B4313" s="2">
        <v>5914.2393490924696</v>
      </c>
      <c r="C4313" s="119">
        <v>-145.13999999999999</v>
      </c>
    </row>
    <row r="4314" spans="1:3">
      <c r="A4314" s="2">
        <v>351.39</v>
      </c>
      <c r="B4314" s="2">
        <v>5923.1690131404202</v>
      </c>
      <c r="C4314" s="119">
        <v>-144.60055</v>
      </c>
    </row>
    <row r="4315" spans="1:3">
      <c r="A4315" s="2">
        <v>351.4</v>
      </c>
      <c r="B4315" s="2">
        <v>5927.6464214308098</v>
      </c>
      <c r="C4315" s="119">
        <v>-146.22454999999999</v>
      </c>
    </row>
    <row r="4316" spans="1:3">
      <c r="A4316" s="2">
        <v>351.42</v>
      </c>
      <c r="B4316" s="2">
        <v>5936.6728899440504</v>
      </c>
      <c r="C4316" s="119">
        <v>-146.86189999999999</v>
      </c>
    </row>
    <row r="4317" spans="1:3">
      <c r="A4317" s="2">
        <v>351.43</v>
      </c>
      <c r="B4317" s="2">
        <v>5941.1926683826396</v>
      </c>
      <c r="C4317" s="119">
        <v>-145.85380000000001</v>
      </c>
    </row>
    <row r="4318" spans="1:3">
      <c r="A4318" s="2">
        <v>351.45</v>
      </c>
      <c r="B4318" s="2">
        <v>5950.2141325396997</v>
      </c>
      <c r="C4318" s="119">
        <v>-146.39115000000001</v>
      </c>
    </row>
    <row r="4319" spans="1:3">
      <c r="A4319" s="2">
        <v>351.47</v>
      </c>
      <c r="B4319" s="2">
        <v>5959.2966392914004</v>
      </c>
      <c r="C4319" s="119">
        <v>-147.26044999999999</v>
      </c>
    </row>
    <row r="4320" spans="1:3">
      <c r="A4320" s="2">
        <v>351.48</v>
      </c>
      <c r="B4320" s="2">
        <v>5963.8210359121304</v>
      </c>
      <c r="C4320" s="119">
        <v>-148.13675000000001</v>
      </c>
    </row>
    <row r="4321" spans="1:3">
      <c r="A4321" s="2">
        <v>351.5</v>
      </c>
      <c r="B4321" s="2">
        <v>5972.9430882710903</v>
      </c>
      <c r="C4321" s="119">
        <v>-146.51415</v>
      </c>
    </row>
    <row r="4322" spans="1:3">
      <c r="A4322" s="2">
        <v>351.52</v>
      </c>
      <c r="B4322" s="2">
        <v>5982.0983493261101</v>
      </c>
      <c r="C4322" s="119">
        <v>-146.37315000000001</v>
      </c>
    </row>
    <row r="4323" spans="1:3">
      <c r="A4323" s="2">
        <v>351.53</v>
      </c>
      <c r="B4323" s="2">
        <v>5986.6591476791</v>
      </c>
      <c r="C4323" s="119">
        <v>-146.88249999999999</v>
      </c>
    </row>
    <row r="4324" spans="1:3">
      <c r="A4324" s="2">
        <v>351.55</v>
      </c>
      <c r="B4324" s="2">
        <v>5995.8522249272901</v>
      </c>
      <c r="C4324" s="119">
        <v>-147.70665</v>
      </c>
    </row>
    <row r="4325" spans="1:3">
      <c r="A4325" s="2">
        <v>351.57</v>
      </c>
      <c r="B4325" s="2">
        <v>6005.0813927956697</v>
      </c>
      <c r="C4325" s="119">
        <v>-149.00915000000001</v>
      </c>
    </row>
    <row r="4326" spans="1:3">
      <c r="A4326" s="2">
        <v>351.58</v>
      </c>
      <c r="B4326" s="2">
        <v>6009.6774496535299</v>
      </c>
      <c r="C4326" s="119">
        <v>-150.29239999999999</v>
      </c>
    </row>
    <row r="4327" spans="1:3">
      <c r="A4327" s="2">
        <v>351.6</v>
      </c>
      <c r="B4327" s="2">
        <v>6018.9461801901398</v>
      </c>
      <c r="C4327" s="119">
        <v>-148.65725</v>
      </c>
    </row>
    <row r="4328" spans="1:3">
      <c r="A4328" s="2">
        <v>351.62</v>
      </c>
      <c r="B4328" s="2">
        <v>6028.2018529884499</v>
      </c>
      <c r="C4328" s="119">
        <v>-147.20724999999999</v>
      </c>
    </row>
    <row r="4329" spans="1:3">
      <c r="A4329" s="2">
        <v>351.64</v>
      </c>
      <c r="B4329" s="2">
        <v>6037.5453794470704</v>
      </c>
      <c r="C4329" s="119">
        <v>-147.30515</v>
      </c>
    </row>
    <row r="4330" spans="1:3">
      <c r="A4330" s="2">
        <v>351.65</v>
      </c>
      <c r="B4330" s="2">
        <v>6042.2237823743999</v>
      </c>
      <c r="C4330" s="119">
        <v>-148.63929999999999</v>
      </c>
    </row>
    <row r="4331" spans="1:3">
      <c r="A4331" s="2">
        <v>351.67</v>
      </c>
      <c r="B4331" s="2">
        <v>6051.5527526248497</v>
      </c>
      <c r="C4331" s="119">
        <v>-148.20150000000001</v>
      </c>
    </row>
    <row r="4332" spans="1:3">
      <c r="A4332" s="2">
        <v>351.69</v>
      </c>
      <c r="B4332" s="2">
        <v>6060.9698739842497</v>
      </c>
      <c r="C4332" s="119">
        <v>-148.71305000000001</v>
      </c>
    </row>
    <row r="4333" spans="1:3">
      <c r="A4333" s="2">
        <v>351.7</v>
      </c>
      <c r="B4333" s="2">
        <v>6065.6868778389598</v>
      </c>
      <c r="C4333" s="119">
        <v>-147.61510000000001</v>
      </c>
    </row>
    <row r="4334" spans="1:3">
      <c r="A4334" s="2">
        <v>351.72</v>
      </c>
      <c r="B4334" s="2">
        <v>6075.0909877657296</v>
      </c>
      <c r="C4334" s="119">
        <v>-148.53514999999999</v>
      </c>
    </row>
    <row r="4335" spans="1:3">
      <c r="A4335" s="2">
        <v>351.74</v>
      </c>
      <c r="B4335" s="2">
        <v>6084.5825744863196</v>
      </c>
      <c r="C4335" s="119">
        <v>-148.07050000000001</v>
      </c>
    </row>
    <row r="4336" spans="1:3">
      <c r="A4336" s="2">
        <v>351.75</v>
      </c>
      <c r="B4336" s="2">
        <v>6089.3385017352302</v>
      </c>
      <c r="C4336" s="119">
        <v>-149.33005</v>
      </c>
    </row>
    <row r="4337" spans="1:3">
      <c r="A4337" s="2">
        <v>351.77</v>
      </c>
      <c r="B4337" s="2">
        <v>6098.8188685574996</v>
      </c>
      <c r="C4337" s="119">
        <v>-150.45845</v>
      </c>
    </row>
    <row r="4338" spans="1:3">
      <c r="A4338" s="2">
        <v>351.79</v>
      </c>
      <c r="B4338" s="2">
        <v>6108.3858955977203</v>
      </c>
      <c r="C4338" s="119">
        <v>-147.8458</v>
      </c>
    </row>
    <row r="4339" spans="1:3">
      <c r="A4339" s="2">
        <v>351.8</v>
      </c>
      <c r="B4339" s="2">
        <v>6113.1812073875399</v>
      </c>
      <c r="C4339" s="119">
        <v>-146.39725000000001</v>
      </c>
    </row>
    <row r="4340" spans="1:3">
      <c r="A4340" s="2">
        <v>351.82</v>
      </c>
      <c r="B4340" s="2">
        <v>6122.7387589877399</v>
      </c>
      <c r="C4340" s="119">
        <v>-145.2841</v>
      </c>
    </row>
    <row r="4341" spans="1:3">
      <c r="A4341" s="2">
        <v>351.84</v>
      </c>
      <c r="B4341" s="2">
        <v>6132.3819534854802</v>
      </c>
      <c r="C4341" s="119">
        <v>-147.63045</v>
      </c>
    </row>
    <row r="4342" spans="1:3">
      <c r="A4342" s="2">
        <v>351.85</v>
      </c>
      <c r="B4342" s="2">
        <v>6137.2169774623999</v>
      </c>
      <c r="C4342" s="119">
        <v>-149.06720000000001</v>
      </c>
    </row>
    <row r="4343" spans="1:3">
      <c r="A4343" s="2">
        <v>351.87</v>
      </c>
      <c r="B4343" s="2">
        <v>6146.8528305229602</v>
      </c>
      <c r="C4343" s="119">
        <v>-148.8767</v>
      </c>
    </row>
    <row r="4344" spans="1:3">
      <c r="A4344" s="2">
        <v>351.89</v>
      </c>
      <c r="B4344" s="2">
        <v>6156.5728207353504</v>
      </c>
      <c r="C4344" s="119">
        <v>-147.042</v>
      </c>
    </row>
    <row r="4345" spans="1:3">
      <c r="A4345" s="2">
        <v>351.9</v>
      </c>
      <c r="B4345" s="2">
        <v>6161.4478817735599</v>
      </c>
      <c r="C4345" s="119">
        <v>-144.01650000000001</v>
      </c>
    </row>
    <row r="4346" spans="1:3">
      <c r="A4346" s="2">
        <v>351.92</v>
      </c>
      <c r="B4346" s="2">
        <v>6171.1630737970199</v>
      </c>
      <c r="C4346" s="119">
        <v>-143.23240000000001</v>
      </c>
    </row>
    <row r="4347" spans="1:3">
      <c r="A4347" s="2">
        <v>351.94</v>
      </c>
      <c r="B4347" s="2">
        <v>6180.9608841416903</v>
      </c>
      <c r="C4347" s="119">
        <v>-144.57060000000001</v>
      </c>
    </row>
    <row r="4348" spans="1:3">
      <c r="A4348" s="2">
        <v>351.96</v>
      </c>
      <c r="B4348" s="2">
        <v>6190.7749214832802</v>
      </c>
      <c r="C4348" s="119">
        <v>-145.95785000000001</v>
      </c>
    </row>
    <row r="4349" spans="1:3">
      <c r="A4349" s="2">
        <v>351.97</v>
      </c>
      <c r="B4349" s="2">
        <v>6195.67037614737</v>
      </c>
      <c r="C4349" s="119">
        <v>-146.16829999999999</v>
      </c>
    </row>
    <row r="4350" spans="1:3">
      <c r="A4350" s="2">
        <v>351.99</v>
      </c>
      <c r="B4350" s="2">
        <v>6205.5513549358902</v>
      </c>
      <c r="C4350" s="119">
        <v>-145.70849999999999</v>
      </c>
    </row>
    <row r="4351" spans="1:3">
      <c r="A4351" s="2">
        <v>352</v>
      </c>
      <c r="B4351" s="2">
        <v>6210.4833562956301</v>
      </c>
      <c r="C4351" s="119">
        <v>-146.02625</v>
      </c>
    </row>
    <row r="4352" spans="1:3">
      <c r="A4352" s="2">
        <v>352.02</v>
      </c>
      <c r="B4352" s="2">
        <v>6220.4084323572497</v>
      </c>
      <c r="C4352" s="119">
        <v>-145.84700000000001</v>
      </c>
    </row>
    <row r="4353" spans="1:3">
      <c r="A4353" s="2">
        <v>352.03</v>
      </c>
      <c r="B4353" s="2">
        <v>6225.3521958422298</v>
      </c>
      <c r="C4353" s="119">
        <v>-146.61375000000001</v>
      </c>
    </row>
    <row r="4354" spans="1:3">
      <c r="A4354" s="2">
        <v>352.05</v>
      </c>
      <c r="B4354" s="2">
        <v>6235.3263000954403</v>
      </c>
      <c r="C4354" s="119">
        <v>-145.71064999999999</v>
      </c>
    </row>
    <row r="4355" spans="1:3">
      <c r="A4355" s="2">
        <v>352.07</v>
      </c>
      <c r="B4355" s="2">
        <v>6245.2872624154797</v>
      </c>
      <c r="C4355" s="119">
        <v>-143.53995</v>
      </c>
    </row>
    <row r="4356" spans="1:3">
      <c r="A4356" s="2">
        <v>352.08</v>
      </c>
      <c r="B4356" s="2">
        <v>6250.31150146048</v>
      </c>
      <c r="C4356" s="119">
        <v>-147.49005</v>
      </c>
    </row>
    <row r="4357" spans="1:3">
      <c r="A4357" s="2">
        <v>352.1</v>
      </c>
      <c r="B4357" s="2">
        <v>6260.3238891482097</v>
      </c>
      <c r="C4357" s="119">
        <v>-149.24605</v>
      </c>
    </row>
    <row r="4358" spans="1:3">
      <c r="A4358" s="2">
        <v>352.12</v>
      </c>
      <c r="B4358" s="2">
        <v>6270.4232816793301</v>
      </c>
      <c r="C4358" s="119">
        <v>-148.37780000000001</v>
      </c>
    </row>
    <row r="4359" spans="1:3">
      <c r="A4359" s="2">
        <v>352.13</v>
      </c>
      <c r="B4359" s="2">
        <v>6275.4874669779001</v>
      </c>
      <c r="C4359" s="119">
        <v>-148.5728</v>
      </c>
    </row>
    <row r="4360" spans="1:3">
      <c r="A4360" s="2">
        <v>352.15</v>
      </c>
      <c r="B4360" s="2">
        <v>6285.57906256967</v>
      </c>
      <c r="C4360" s="119">
        <v>-149.83805000000001</v>
      </c>
    </row>
    <row r="4361" spans="1:3">
      <c r="A4361" s="2">
        <v>352.17</v>
      </c>
      <c r="B4361" s="2">
        <v>6295.7537320449501</v>
      </c>
      <c r="C4361" s="119">
        <v>-149.85425000000001</v>
      </c>
    </row>
    <row r="4362" spans="1:3">
      <c r="A4362" s="2">
        <v>352.18</v>
      </c>
      <c r="B4362" s="2">
        <v>6300.8216623778198</v>
      </c>
      <c r="C4362" s="119">
        <v>-148.3297</v>
      </c>
    </row>
    <row r="4363" spans="1:3">
      <c r="A4363" s="2">
        <v>352.2</v>
      </c>
      <c r="B4363" s="2">
        <v>6311.0444910162396</v>
      </c>
      <c r="C4363" s="119">
        <v>-145.43510000000001</v>
      </c>
    </row>
    <row r="4364" spans="1:3">
      <c r="A4364" s="2">
        <v>352.22</v>
      </c>
      <c r="B4364" s="2">
        <v>6321.2536767750198</v>
      </c>
      <c r="C4364" s="119">
        <v>-145.42325</v>
      </c>
    </row>
    <row r="4365" spans="1:3">
      <c r="A4365" s="2">
        <v>352.23</v>
      </c>
      <c r="B4365" s="2">
        <v>6326.3991884012003</v>
      </c>
      <c r="C4365" s="119">
        <v>-145.98589999999999</v>
      </c>
    </row>
    <row r="4366" spans="1:3">
      <c r="A4366" s="2">
        <v>352.25</v>
      </c>
      <c r="B4366" s="2">
        <v>6336.7240001317596</v>
      </c>
      <c r="C4366" s="119">
        <v>-148.00495000000001</v>
      </c>
    </row>
    <row r="4367" spans="1:3">
      <c r="A4367" s="2">
        <v>352.27</v>
      </c>
      <c r="B4367" s="2">
        <v>6347.0197229103296</v>
      </c>
      <c r="C4367" s="119">
        <v>-148.96690000000001</v>
      </c>
    </row>
    <row r="4368" spans="1:3">
      <c r="A4368" s="2">
        <v>352.28</v>
      </c>
      <c r="B4368" s="2">
        <v>6352.2133505927604</v>
      </c>
      <c r="C4368" s="119">
        <v>-147.00915000000001</v>
      </c>
    </row>
    <row r="4369" spans="1:3">
      <c r="A4369" s="2">
        <v>352.3</v>
      </c>
      <c r="B4369" s="2">
        <v>6362.5651013997103</v>
      </c>
      <c r="C4369" s="119">
        <v>-144.59944999999999</v>
      </c>
    </row>
    <row r="4370" spans="1:3">
      <c r="A4370" s="2">
        <v>352.32</v>
      </c>
      <c r="B4370" s="2">
        <v>6372.9981193520998</v>
      </c>
      <c r="C4370" s="119">
        <v>-144.62219999999999</v>
      </c>
    </row>
    <row r="4371" spans="1:3">
      <c r="A4371" s="2">
        <v>352.33</v>
      </c>
      <c r="B4371" s="2">
        <v>6378.19655332614</v>
      </c>
      <c r="C4371" s="119">
        <v>-144.69929999999999</v>
      </c>
    </row>
    <row r="4372" spans="1:3">
      <c r="A4372" s="2">
        <v>352.35</v>
      </c>
      <c r="B4372" s="2">
        <v>6388.6716411037096</v>
      </c>
      <c r="C4372" s="119">
        <v>-147.07044999999999</v>
      </c>
    </row>
    <row r="4373" spans="1:3">
      <c r="A4373" s="2">
        <v>352.37</v>
      </c>
      <c r="B4373" s="2">
        <v>6399.1965919526101</v>
      </c>
      <c r="C4373" s="119">
        <v>-150.19645</v>
      </c>
    </row>
    <row r="4374" spans="1:3">
      <c r="A4374" s="2">
        <v>352.39</v>
      </c>
      <c r="B4374" s="2">
        <v>6409.7086389706401</v>
      </c>
      <c r="C4374" s="119">
        <v>-152.76814999999999</v>
      </c>
    </row>
    <row r="4375" spans="1:3">
      <c r="A4375" s="2">
        <v>352.4</v>
      </c>
      <c r="B4375" s="2">
        <v>6415.0074429599199</v>
      </c>
      <c r="C4375" s="119">
        <v>-150.66165000000001</v>
      </c>
    </row>
    <row r="4376" spans="1:3">
      <c r="A4376" s="2">
        <v>352.42</v>
      </c>
      <c r="B4376" s="2">
        <v>6425.5658515409496</v>
      </c>
      <c r="C4376" s="119">
        <v>-147.30404999999999</v>
      </c>
    </row>
    <row r="4377" spans="1:3">
      <c r="A4377" s="2">
        <v>352.44</v>
      </c>
      <c r="B4377" s="2">
        <v>6436.2266611289397</v>
      </c>
      <c r="C4377" s="119">
        <v>-145.89179999999999</v>
      </c>
    </row>
    <row r="4378" spans="1:3">
      <c r="A4378" s="2">
        <v>352.45</v>
      </c>
      <c r="B4378" s="2">
        <v>6441.56555549932</v>
      </c>
      <c r="C4378" s="119">
        <v>-145.97055</v>
      </c>
    </row>
    <row r="4379" spans="1:3">
      <c r="A4379" s="2">
        <v>352.47</v>
      </c>
      <c r="B4379" s="2">
        <v>6452.2133317807202</v>
      </c>
      <c r="C4379" s="119">
        <v>-146.12334999999999</v>
      </c>
    </row>
    <row r="4380" spans="1:3">
      <c r="A4380" s="2">
        <v>352.49</v>
      </c>
      <c r="B4380" s="2">
        <v>6462.94642648635</v>
      </c>
      <c r="C4380" s="119">
        <v>-145.01480000000001</v>
      </c>
    </row>
    <row r="4381" spans="1:3">
      <c r="A4381" s="2">
        <v>352.5</v>
      </c>
      <c r="B4381" s="2">
        <v>6468.2948486385103</v>
      </c>
      <c r="C4381" s="119">
        <v>-145.1994</v>
      </c>
    </row>
    <row r="4382" spans="1:3">
      <c r="A4382" s="2">
        <v>352.52</v>
      </c>
      <c r="B4382" s="2">
        <v>6479.0869510258499</v>
      </c>
      <c r="C4382" s="119">
        <v>-144.36770000000001</v>
      </c>
    </row>
    <row r="4383" spans="1:3">
      <c r="A4383" s="2">
        <v>352.53</v>
      </c>
      <c r="B4383" s="2">
        <v>6484.4718797854803</v>
      </c>
      <c r="C4383" s="119">
        <v>-144.0702</v>
      </c>
    </row>
    <row r="4384" spans="1:3">
      <c r="A4384" s="2">
        <v>352.55</v>
      </c>
      <c r="B4384" s="2">
        <v>6495.30717654401</v>
      </c>
      <c r="C4384" s="119">
        <v>-144.70760000000001</v>
      </c>
    </row>
    <row r="4385" spans="1:3">
      <c r="A4385" s="2">
        <v>352.57</v>
      </c>
      <c r="B4385" s="2">
        <v>6506.15282255293</v>
      </c>
      <c r="C4385" s="119">
        <v>-144.93684999999999</v>
      </c>
    </row>
    <row r="4386" spans="1:3">
      <c r="A4386" s="2">
        <v>352.58</v>
      </c>
      <c r="B4386" s="2">
        <v>6511.6223726713297</v>
      </c>
      <c r="C4386" s="119">
        <v>-146.47839999999999</v>
      </c>
    </row>
    <row r="4387" spans="1:3">
      <c r="A4387" s="2">
        <v>352.6</v>
      </c>
      <c r="B4387" s="2">
        <v>6522.5309042825102</v>
      </c>
      <c r="C4387" s="119">
        <v>-149.63499999999999</v>
      </c>
    </row>
    <row r="4388" spans="1:3">
      <c r="A4388" s="2">
        <v>352.62</v>
      </c>
      <c r="B4388" s="2">
        <v>6533.4664373686001</v>
      </c>
      <c r="C4388" s="119">
        <v>-151.58844999999999</v>
      </c>
    </row>
    <row r="4389" spans="1:3">
      <c r="A4389" s="2">
        <v>352.64</v>
      </c>
      <c r="B4389" s="2">
        <v>6544.4898531971003</v>
      </c>
      <c r="C4389" s="119">
        <v>-148.65459999999999</v>
      </c>
    </row>
    <row r="4390" spans="1:3">
      <c r="A4390" s="2">
        <v>352.65</v>
      </c>
      <c r="B4390" s="2">
        <v>6549.9845704231502</v>
      </c>
      <c r="C4390" s="119">
        <v>-146.5215</v>
      </c>
    </row>
    <row r="4391" spans="1:3">
      <c r="A4391" s="2">
        <v>352.67</v>
      </c>
      <c r="B4391" s="2">
        <v>6561.0711499180197</v>
      </c>
      <c r="C4391" s="119">
        <v>-145.1328</v>
      </c>
    </row>
    <row r="4392" spans="1:3">
      <c r="A4392" s="2">
        <v>352.69</v>
      </c>
      <c r="B4392" s="2">
        <v>6572.1310432354003</v>
      </c>
      <c r="C4392" s="119">
        <v>-144.71485000000001</v>
      </c>
    </row>
    <row r="4393" spans="1:3">
      <c r="A4393" s="2">
        <v>352.7</v>
      </c>
      <c r="B4393" s="2">
        <v>6577.6759071245597</v>
      </c>
      <c r="C4393" s="119">
        <v>-145.1035</v>
      </c>
    </row>
    <row r="4394" spans="1:3">
      <c r="A4394" s="2">
        <v>352.72</v>
      </c>
      <c r="B4394" s="2">
        <v>6588.8605203105499</v>
      </c>
      <c r="C4394" s="119">
        <v>-144.4426</v>
      </c>
    </row>
    <row r="4395" spans="1:3">
      <c r="A4395" s="2">
        <v>352.74</v>
      </c>
      <c r="B4395" s="2">
        <v>6600.02805738399</v>
      </c>
      <c r="C4395" s="119">
        <v>-144.12115</v>
      </c>
    </row>
    <row r="4396" spans="1:3">
      <c r="A4396" s="2">
        <v>352.75</v>
      </c>
      <c r="B4396" s="2">
        <v>6605.6603774499999</v>
      </c>
      <c r="C4396" s="119">
        <v>-145.51655</v>
      </c>
    </row>
    <row r="4397" spans="1:3">
      <c r="A4397" s="2">
        <v>352.77</v>
      </c>
      <c r="B4397" s="2">
        <v>6616.8978874027198</v>
      </c>
      <c r="C4397" s="119">
        <v>-145.58455000000001</v>
      </c>
    </row>
    <row r="4398" spans="1:3">
      <c r="A4398" s="2">
        <v>352.79</v>
      </c>
      <c r="B4398" s="2">
        <v>6628.15800178059</v>
      </c>
      <c r="C4398" s="119">
        <v>-145.87020000000001</v>
      </c>
    </row>
    <row r="4399" spans="1:3">
      <c r="A4399" s="2">
        <v>352.81</v>
      </c>
      <c r="B4399" s="2">
        <v>6639.5178691205501</v>
      </c>
      <c r="C4399" s="119">
        <v>-145.55510000000001</v>
      </c>
    </row>
    <row r="4400" spans="1:3">
      <c r="A4400" s="2">
        <v>352.82</v>
      </c>
      <c r="B4400" s="2">
        <v>6645.1793753137699</v>
      </c>
      <c r="C4400" s="119">
        <v>-146.38435000000001</v>
      </c>
    </row>
    <row r="4401" spans="1:3">
      <c r="A4401" s="2">
        <v>352.84</v>
      </c>
      <c r="B4401" s="2">
        <v>6656.5342927932097</v>
      </c>
      <c r="C4401" s="119">
        <v>-146.7688</v>
      </c>
    </row>
    <row r="4402" spans="1:3">
      <c r="A4402" s="2">
        <v>352.86</v>
      </c>
      <c r="B4402" s="2">
        <v>6667.9933168867001</v>
      </c>
      <c r="C4402" s="119">
        <v>-146.75985</v>
      </c>
    </row>
    <row r="4403" spans="1:3">
      <c r="A4403" s="2">
        <v>352.87</v>
      </c>
      <c r="B4403" s="2">
        <v>6673.7026659236999</v>
      </c>
      <c r="C4403" s="119">
        <v>-146.65020000000001</v>
      </c>
    </row>
    <row r="4404" spans="1:3">
      <c r="A4404" s="2">
        <v>352.89</v>
      </c>
      <c r="B4404" s="2">
        <v>6685.2189847347499</v>
      </c>
      <c r="C4404" s="119">
        <v>-146.67250000000001</v>
      </c>
    </row>
    <row r="4405" spans="1:3">
      <c r="A4405" s="2">
        <v>352.91</v>
      </c>
      <c r="B4405" s="2">
        <v>6696.7195507237302</v>
      </c>
      <c r="C4405" s="119">
        <v>-146.80770000000001</v>
      </c>
    </row>
    <row r="4406" spans="1:3">
      <c r="A4406" s="2">
        <v>352.93</v>
      </c>
      <c r="B4406" s="2">
        <v>6708.2768365789098</v>
      </c>
      <c r="C4406" s="119">
        <v>-146.85230000000001</v>
      </c>
    </row>
    <row r="4407" spans="1:3">
      <c r="A4407" s="2">
        <v>352.94</v>
      </c>
      <c r="B4407" s="2">
        <v>6714.1003376098097</v>
      </c>
      <c r="C4407" s="119">
        <v>-147.74100000000001</v>
      </c>
    </row>
    <row r="4408" spans="1:3">
      <c r="A4408" s="2">
        <v>352.96</v>
      </c>
      <c r="B4408" s="2">
        <v>6725.7078300786998</v>
      </c>
      <c r="C4408" s="119">
        <v>-148.37934999999999</v>
      </c>
    </row>
    <row r="4409" spans="1:3">
      <c r="A4409" s="2">
        <v>352.98</v>
      </c>
      <c r="B4409" s="2">
        <v>6737.4150810969604</v>
      </c>
      <c r="C4409" s="119">
        <v>-147.99010000000001</v>
      </c>
    </row>
    <row r="4410" spans="1:3">
      <c r="A4410" s="2">
        <v>352.99</v>
      </c>
      <c r="B4410" s="2">
        <v>6743.2499734377798</v>
      </c>
      <c r="C4410" s="119">
        <v>-147.96404999999999</v>
      </c>
    </row>
    <row r="4411" spans="1:3">
      <c r="A4411" s="2">
        <v>353.01</v>
      </c>
      <c r="B4411" s="2">
        <v>6754.9489798615195</v>
      </c>
      <c r="C4411" s="119">
        <v>-148.14410000000001</v>
      </c>
    </row>
    <row r="4412" spans="1:3">
      <c r="A4412" s="2">
        <v>353.03</v>
      </c>
      <c r="B4412" s="2">
        <v>6766.7613377220696</v>
      </c>
      <c r="C4412" s="119">
        <v>-147.80940000000001</v>
      </c>
    </row>
    <row r="4413" spans="1:3">
      <c r="A4413" s="2">
        <v>353.04</v>
      </c>
      <c r="B4413" s="2">
        <v>6772.6511959866002</v>
      </c>
      <c r="C4413" s="119">
        <v>-147.54929999999999</v>
      </c>
    </row>
    <row r="4414" spans="1:3">
      <c r="A4414" s="2">
        <v>353.06</v>
      </c>
      <c r="B4414" s="2">
        <v>6784.4528057595999</v>
      </c>
      <c r="C4414" s="119">
        <v>-147.65530000000001</v>
      </c>
    </row>
    <row r="4415" spans="1:3">
      <c r="A4415" s="2">
        <v>353.08</v>
      </c>
      <c r="B4415" s="2">
        <v>6796.3681472604303</v>
      </c>
      <c r="C4415" s="119">
        <v>-146.63339999999999</v>
      </c>
    </row>
    <row r="4416" spans="1:3">
      <c r="A4416" s="2">
        <v>353.1</v>
      </c>
      <c r="B4416" s="2">
        <v>6808.2854952389498</v>
      </c>
      <c r="C4416" s="119">
        <v>-145.77895000000001</v>
      </c>
    </row>
    <row r="4417" spans="1:3">
      <c r="A4417" s="2">
        <v>353.12</v>
      </c>
      <c r="B4417" s="2">
        <v>6820.2449139320297</v>
      </c>
      <c r="C4417" s="119">
        <v>-144.12215</v>
      </c>
    </row>
    <row r="4418" spans="1:3">
      <c r="A4418" s="2">
        <v>353.14</v>
      </c>
      <c r="B4418" s="2">
        <v>6832.2473231185704</v>
      </c>
      <c r="C4418" s="119">
        <v>-145.01955000000001</v>
      </c>
    </row>
    <row r="4419" spans="1:3">
      <c r="A4419" s="2">
        <v>353.15</v>
      </c>
      <c r="B4419" s="2">
        <v>6838.2649420093003</v>
      </c>
      <c r="C4419" s="119">
        <v>-146.64150000000001</v>
      </c>
    </row>
    <row r="4420" spans="1:3">
      <c r="A4420" s="2">
        <v>353.17</v>
      </c>
      <c r="B4420" s="2">
        <v>6850.3324468687797</v>
      </c>
      <c r="C4420" s="119">
        <v>-146.70945</v>
      </c>
    </row>
    <row r="4421" spans="1:3">
      <c r="A4421" s="2">
        <v>353.19</v>
      </c>
      <c r="B4421" s="2">
        <v>6862.4425967508996</v>
      </c>
      <c r="C4421" s="119">
        <v>-146.47049999999999</v>
      </c>
    </row>
    <row r="4422" spans="1:3">
      <c r="A4422" s="2">
        <v>353.21</v>
      </c>
      <c r="B4422" s="2">
        <v>6874.6129146339599</v>
      </c>
      <c r="C4422" s="119">
        <v>-146.08185</v>
      </c>
    </row>
    <row r="4423" spans="1:3">
      <c r="A4423" s="2">
        <v>353.22</v>
      </c>
      <c r="B4423" s="2">
        <v>6880.7469851645701</v>
      </c>
      <c r="C4423" s="119">
        <v>-145.191</v>
      </c>
    </row>
    <row r="4424" spans="1:3">
      <c r="A4424" s="2">
        <v>353.24</v>
      </c>
      <c r="B4424" s="2">
        <v>6892.9783318319496</v>
      </c>
      <c r="C4424" s="119">
        <v>-145.55680000000001</v>
      </c>
    </row>
    <row r="4425" spans="1:3">
      <c r="A4425" s="2">
        <v>353.26</v>
      </c>
      <c r="B4425" s="2">
        <v>6905.2447654322896</v>
      </c>
      <c r="C4425" s="119">
        <v>-145.59915000000001</v>
      </c>
    </row>
    <row r="4426" spans="1:3">
      <c r="A4426" s="2">
        <v>353.28</v>
      </c>
      <c r="B4426" s="2">
        <v>6917.5558196539896</v>
      </c>
      <c r="C4426" s="119">
        <v>-144.98240000000001</v>
      </c>
    </row>
    <row r="4427" spans="1:3">
      <c r="A4427" s="2">
        <v>353.29</v>
      </c>
      <c r="B4427" s="2">
        <v>6923.7284080303098</v>
      </c>
      <c r="C4427" s="119">
        <v>-146.39060000000001</v>
      </c>
    </row>
    <row r="4428" spans="1:3">
      <c r="A4428" s="2">
        <v>353.31</v>
      </c>
      <c r="B4428" s="2">
        <v>6936.1076751846103</v>
      </c>
      <c r="C4428" s="119">
        <v>-147.50534999999999</v>
      </c>
    </row>
    <row r="4429" spans="1:3">
      <c r="A4429" s="2">
        <v>353.33</v>
      </c>
      <c r="B4429" s="2">
        <v>6948.5321692453399</v>
      </c>
      <c r="C4429" s="119">
        <v>-148.50790000000001</v>
      </c>
    </row>
    <row r="4430" spans="1:3">
      <c r="A4430" s="2">
        <v>353.35</v>
      </c>
      <c r="B4430" s="2">
        <v>6961.0024978350502</v>
      </c>
      <c r="C4430" s="119">
        <v>-148.36335</v>
      </c>
    </row>
    <row r="4431" spans="1:3">
      <c r="A4431" s="2">
        <v>353.36</v>
      </c>
      <c r="B4431" s="2">
        <v>6967.2549431923499</v>
      </c>
      <c r="C4431" s="119">
        <v>-147.20400000000001</v>
      </c>
    </row>
    <row r="4432" spans="1:3">
      <c r="A4432" s="2">
        <v>353.38</v>
      </c>
      <c r="B4432" s="2">
        <v>6979.7939601198996</v>
      </c>
      <c r="C4432" s="119">
        <v>-147.36930000000001</v>
      </c>
    </row>
    <row r="4433" spans="1:3">
      <c r="A4433" s="2">
        <v>353.4</v>
      </c>
      <c r="B4433" s="2">
        <v>6992.3793733492603</v>
      </c>
      <c r="C4433" s="119">
        <v>-148.93555000000001</v>
      </c>
    </row>
    <row r="4434" spans="1:3">
      <c r="A4434" s="2">
        <v>353.42</v>
      </c>
      <c r="B4434" s="2">
        <v>7005.0223256876898</v>
      </c>
      <c r="C4434" s="119">
        <v>-146.5172</v>
      </c>
    </row>
    <row r="4435" spans="1:3">
      <c r="A4435" s="2">
        <v>353.43</v>
      </c>
      <c r="B4435" s="2">
        <v>7011.3973875863603</v>
      </c>
      <c r="C4435" s="119">
        <v>-146.41730000000001</v>
      </c>
    </row>
    <row r="4436" spans="1:3">
      <c r="A4436" s="2">
        <v>353.45</v>
      </c>
      <c r="B4436" s="2">
        <v>7024.1150316455796</v>
      </c>
      <c r="C4436" s="119">
        <v>-149.05985000000001</v>
      </c>
    </row>
    <row r="4437" spans="1:3">
      <c r="A4437" s="2">
        <v>353.47</v>
      </c>
      <c r="B4437" s="2">
        <v>7036.8644466695796</v>
      </c>
      <c r="C4437" s="119">
        <v>-148.99459999999999</v>
      </c>
    </row>
    <row r="4438" spans="1:3">
      <c r="A4438" s="2">
        <v>353.49</v>
      </c>
      <c r="B4438" s="2">
        <v>7049.6623685775303</v>
      </c>
      <c r="C4438" s="119">
        <v>-148.31014999999999</v>
      </c>
    </row>
    <row r="4439" spans="1:3">
      <c r="A4439" s="2">
        <v>353.5</v>
      </c>
      <c r="B4439" s="2">
        <v>7056.0793513891604</v>
      </c>
      <c r="C4439" s="119">
        <v>-148.50360000000001</v>
      </c>
    </row>
    <row r="4440" spans="1:3">
      <c r="A4440" s="2">
        <v>353.52</v>
      </c>
      <c r="B4440" s="2">
        <v>7068.9494075254597</v>
      </c>
      <c r="C4440" s="119">
        <v>-147.5077</v>
      </c>
    </row>
    <row r="4441" spans="1:3">
      <c r="A4441" s="2">
        <v>353.54</v>
      </c>
      <c r="B4441" s="2">
        <v>7081.86771822229</v>
      </c>
      <c r="C4441" s="119">
        <v>-146.86635000000001</v>
      </c>
    </row>
    <row r="4442" spans="1:3">
      <c r="A4442" s="2">
        <v>353.56</v>
      </c>
      <c r="B4442" s="2">
        <v>7094.8345560937996</v>
      </c>
      <c r="C4442" s="119">
        <v>-144.77340000000001</v>
      </c>
    </row>
    <row r="4443" spans="1:3">
      <c r="A4443" s="2">
        <v>353.57</v>
      </c>
      <c r="B4443" s="2">
        <v>7101.33633409305</v>
      </c>
      <c r="C4443" s="119">
        <v>-143.47</v>
      </c>
    </row>
    <row r="4444" spans="1:3">
      <c r="A4444" s="2">
        <v>353.59</v>
      </c>
      <c r="B4444" s="2">
        <v>7114.37624516715</v>
      </c>
      <c r="C4444" s="119">
        <v>-143.30350000000001</v>
      </c>
    </row>
    <row r="4445" spans="1:3">
      <c r="A4445" s="2">
        <v>353.61</v>
      </c>
      <c r="B4445" s="2">
        <v>7127.4656052865703</v>
      </c>
      <c r="C4445" s="119">
        <v>-144.68960000000001</v>
      </c>
    </row>
    <row r="4446" spans="1:3">
      <c r="A4446" s="2">
        <v>353.63</v>
      </c>
      <c r="B4446" s="2">
        <v>7140.6071625165396</v>
      </c>
      <c r="C4446" s="119">
        <v>-144.91679999999999</v>
      </c>
    </row>
    <row r="4447" spans="1:3">
      <c r="A4447" s="2">
        <v>353.65</v>
      </c>
      <c r="B4447" s="2">
        <v>7153.83651433457</v>
      </c>
      <c r="C4447" s="119">
        <v>-144.64605</v>
      </c>
    </row>
    <row r="4448" spans="1:3">
      <c r="A4448" s="2">
        <v>353.67</v>
      </c>
      <c r="B4448" s="2">
        <v>7167.0999016611004</v>
      </c>
      <c r="C4448" s="119">
        <v>-148.38425000000001</v>
      </c>
    </row>
    <row r="4449" spans="1:3">
      <c r="A4449" s="2">
        <v>353.68</v>
      </c>
      <c r="B4449" s="2">
        <v>7173.7532302781601</v>
      </c>
      <c r="C4449" s="119">
        <v>-146.96315000000001</v>
      </c>
    </row>
    <row r="4450" spans="1:3">
      <c r="A4450" s="2">
        <v>353.7</v>
      </c>
      <c r="B4450" s="2">
        <v>7187.01851989643</v>
      </c>
      <c r="C4450" s="119">
        <v>-148.81989999999999</v>
      </c>
    </row>
    <row r="4451" spans="1:3">
      <c r="A4451" s="2">
        <v>353.72</v>
      </c>
      <c r="B4451" s="2">
        <v>7200.4055388274901</v>
      </c>
      <c r="C4451" s="119">
        <v>-149.55250000000001</v>
      </c>
    </row>
    <row r="4452" spans="1:3">
      <c r="A4452" s="2">
        <v>353.73</v>
      </c>
      <c r="B4452" s="2">
        <v>7207.1188826749503</v>
      </c>
      <c r="C4452" s="119">
        <v>-147.03084999999999</v>
      </c>
    </row>
    <row r="4453" spans="1:3">
      <c r="A4453" s="2">
        <v>353.75</v>
      </c>
      <c r="B4453" s="2">
        <v>7220.58123179412</v>
      </c>
      <c r="C4453" s="119">
        <v>-146.2663</v>
      </c>
    </row>
    <row r="4454" spans="1:3">
      <c r="A4454" s="2">
        <v>353.77</v>
      </c>
      <c r="B4454" s="2">
        <v>7234.0941658522097</v>
      </c>
      <c r="C4454" s="119">
        <v>-146.92920000000001</v>
      </c>
    </row>
    <row r="4455" spans="1:3">
      <c r="A4455" s="2">
        <v>353.79</v>
      </c>
      <c r="B4455" s="2">
        <v>7247.5916204225496</v>
      </c>
      <c r="C4455" s="119">
        <v>-148.01155</v>
      </c>
    </row>
    <row r="4456" spans="1:3">
      <c r="A4456" s="2">
        <v>353.8</v>
      </c>
      <c r="B4456" s="2">
        <v>7254.4005567269596</v>
      </c>
      <c r="C4456" s="119">
        <v>-147.32044999999999</v>
      </c>
    </row>
    <row r="4457" spans="1:3">
      <c r="A4457" s="2">
        <v>353.82</v>
      </c>
      <c r="B4457" s="2">
        <v>7268.0494482664699</v>
      </c>
      <c r="C4457" s="119">
        <v>-146.88724999999999</v>
      </c>
    </row>
    <row r="4458" spans="1:3">
      <c r="A4458" s="2">
        <v>353.84</v>
      </c>
      <c r="B4458" s="2">
        <v>7281.7534967337897</v>
      </c>
      <c r="C4458" s="119">
        <v>-145.9271</v>
      </c>
    </row>
    <row r="4459" spans="1:3">
      <c r="A4459" s="2">
        <v>353.85</v>
      </c>
      <c r="B4459" s="2">
        <v>7288.62562889951</v>
      </c>
      <c r="C4459" s="119">
        <v>-145.55609999999999</v>
      </c>
    </row>
    <row r="4460" spans="1:3">
      <c r="A4460" s="2">
        <v>353.87</v>
      </c>
      <c r="B4460" s="2">
        <v>7302.3296969227304</v>
      </c>
      <c r="C4460" s="119">
        <v>-145.31649999999999</v>
      </c>
    </row>
    <row r="4461" spans="1:3">
      <c r="A4461" s="2">
        <v>353.89</v>
      </c>
      <c r="B4461" s="2">
        <v>7316.1648742706702</v>
      </c>
      <c r="C4461" s="119">
        <v>-148.05465000000001</v>
      </c>
    </row>
    <row r="4462" spans="1:3">
      <c r="A4462" s="2">
        <v>353.9</v>
      </c>
      <c r="B4462" s="2">
        <v>7323.1013393898402</v>
      </c>
      <c r="C4462" s="119">
        <v>-147.89275000000001</v>
      </c>
    </row>
    <row r="4463" spans="1:3">
      <c r="A4463" s="2">
        <v>353.92</v>
      </c>
      <c r="B4463" s="2">
        <v>7337.0140347502502</v>
      </c>
      <c r="C4463" s="119">
        <v>-146.82204999999999</v>
      </c>
    </row>
    <row r="4464" spans="1:3">
      <c r="A4464" s="2">
        <v>353.94</v>
      </c>
      <c r="B4464" s="2">
        <v>7350.9754115546702</v>
      </c>
      <c r="C4464" s="119">
        <v>-147.00255000000001</v>
      </c>
    </row>
    <row r="4465" spans="1:3">
      <c r="A4465" s="2">
        <v>353.95</v>
      </c>
      <c r="B4465" s="2">
        <v>7357.93357313861</v>
      </c>
      <c r="C4465" s="119">
        <v>-148.99250000000001</v>
      </c>
    </row>
    <row r="4466" spans="1:3">
      <c r="A4466" s="2">
        <v>353.97</v>
      </c>
      <c r="B4466" s="2">
        <v>7371.9660872425402</v>
      </c>
      <c r="C4466" s="119">
        <v>-147.83969999999999</v>
      </c>
    </row>
    <row r="4467" spans="1:3">
      <c r="A4467" s="2">
        <v>353.99</v>
      </c>
      <c r="B4467" s="2">
        <v>7386.0725159837903</v>
      </c>
      <c r="C4467" s="119">
        <v>-147.59965</v>
      </c>
    </row>
    <row r="4468" spans="1:3">
      <c r="A4468" s="2">
        <v>354.01</v>
      </c>
      <c r="B4468" s="2">
        <v>7400.2390321427401</v>
      </c>
      <c r="C4468" s="119">
        <v>-145.95654999999999</v>
      </c>
    </row>
    <row r="4469" spans="1:3">
      <c r="A4469" s="2">
        <v>354.02</v>
      </c>
      <c r="B4469" s="2">
        <v>7407.34089533923</v>
      </c>
      <c r="C4469" s="119">
        <v>-145.66370000000001</v>
      </c>
    </row>
    <row r="4470" spans="1:3">
      <c r="A4470" s="2">
        <v>354.04</v>
      </c>
      <c r="B4470" s="2">
        <v>7421.5068566301297</v>
      </c>
      <c r="C4470" s="119">
        <v>-146.29050000000001</v>
      </c>
    </row>
    <row r="4471" spans="1:3">
      <c r="A4471" s="2">
        <v>354.06</v>
      </c>
      <c r="B4471" s="2">
        <v>7435.8124667106804</v>
      </c>
      <c r="C4471" s="119">
        <v>-145.20525000000001</v>
      </c>
    </row>
    <row r="4472" spans="1:3">
      <c r="A4472" s="2">
        <v>354.07</v>
      </c>
      <c r="B4472" s="2">
        <v>7442.9835656073101</v>
      </c>
      <c r="C4472" s="119">
        <v>-144.49525</v>
      </c>
    </row>
    <row r="4473" spans="1:3">
      <c r="A4473" s="2">
        <v>354.09</v>
      </c>
      <c r="B4473" s="2">
        <v>7457.3693659435803</v>
      </c>
      <c r="C4473" s="119">
        <v>-145.3432</v>
      </c>
    </row>
    <row r="4474" spans="1:3">
      <c r="A4474" s="2">
        <v>354.11</v>
      </c>
      <c r="B4474" s="2">
        <v>7471.8020613051503</v>
      </c>
      <c r="C4474" s="119">
        <v>-143.98974999999999</v>
      </c>
    </row>
    <row r="4475" spans="1:3">
      <c r="A4475" s="2">
        <v>354.12</v>
      </c>
      <c r="B4475" s="2">
        <v>7478.9970216247202</v>
      </c>
      <c r="C4475" s="119">
        <v>-143.83005</v>
      </c>
    </row>
    <row r="4476" spans="1:3">
      <c r="A4476" s="2">
        <v>354.14</v>
      </c>
      <c r="B4476" s="2">
        <v>7493.5135440193299</v>
      </c>
      <c r="C4476" s="119">
        <v>-144.15154999999999</v>
      </c>
    </row>
    <row r="4477" spans="1:3">
      <c r="A4477" s="2">
        <v>354.16</v>
      </c>
      <c r="B4477" s="2">
        <v>7508.10479147762</v>
      </c>
      <c r="C4477" s="119">
        <v>-145.03</v>
      </c>
    </row>
    <row r="4478" spans="1:3">
      <c r="A4478" s="2">
        <v>354.17</v>
      </c>
      <c r="B4478" s="2">
        <v>7515.4275532545898</v>
      </c>
      <c r="C4478" s="119">
        <v>-145.01615000000001</v>
      </c>
    </row>
    <row r="4479" spans="1:3">
      <c r="A4479" s="2">
        <v>354.19</v>
      </c>
      <c r="B4479" s="2">
        <v>7530.0428016999904</v>
      </c>
      <c r="C4479" s="119">
        <v>-144.73480000000001</v>
      </c>
    </row>
    <row r="4480" spans="1:3">
      <c r="A4480" s="2">
        <v>354.2</v>
      </c>
      <c r="B4480" s="2">
        <v>7537.4201357849897</v>
      </c>
      <c r="C4480" s="119">
        <v>-146.14994999999999</v>
      </c>
    </row>
    <row r="4481" spans="1:3">
      <c r="A4481" s="2">
        <v>354.22</v>
      </c>
      <c r="B4481" s="2">
        <v>7552.1327462356203</v>
      </c>
      <c r="C4481" s="119">
        <v>-144.45375000000001</v>
      </c>
    </row>
    <row r="4482" spans="1:3">
      <c r="A4482" s="2">
        <v>354.24</v>
      </c>
      <c r="B4482" s="2">
        <v>7566.9745967728104</v>
      </c>
      <c r="C4482" s="119">
        <v>-144.9331</v>
      </c>
    </row>
    <row r="4483" spans="1:3">
      <c r="A4483" s="2">
        <v>354.25</v>
      </c>
      <c r="B4483" s="2">
        <v>7574.3734355508204</v>
      </c>
      <c r="C4483" s="119">
        <v>-147.84944999999999</v>
      </c>
    </row>
    <row r="4484" spans="1:3">
      <c r="A4484" s="2">
        <v>354.27</v>
      </c>
      <c r="B4484" s="2">
        <v>7589.3022474412801</v>
      </c>
      <c r="C4484" s="119">
        <v>-146.57255000000001</v>
      </c>
    </row>
    <row r="4485" spans="1:3">
      <c r="A4485" s="2">
        <v>354.29</v>
      </c>
      <c r="B4485" s="2">
        <v>7604.2256013196002</v>
      </c>
      <c r="C4485" s="119">
        <v>-146.95935</v>
      </c>
    </row>
    <row r="4486" spans="1:3">
      <c r="A4486" s="2">
        <v>354.31</v>
      </c>
      <c r="B4486" s="2">
        <v>7619.2830651328104</v>
      </c>
      <c r="C4486" s="119">
        <v>-146.4177</v>
      </c>
    </row>
    <row r="4487" spans="1:3">
      <c r="A4487" s="2">
        <v>354.33</v>
      </c>
      <c r="B4487" s="2">
        <v>7634.3287383396901</v>
      </c>
      <c r="C4487" s="119">
        <v>-146.86619999999999</v>
      </c>
    </row>
    <row r="4488" spans="1:3">
      <c r="A4488" s="2">
        <v>354.35</v>
      </c>
      <c r="B4488" s="2">
        <v>7649.5004404158899</v>
      </c>
      <c r="C4488" s="119">
        <v>-147.41755000000001</v>
      </c>
    </row>
    <row r="4489" spans="1:3">
      <c r="A4489" s="2">
        <v>354.36</v>
      </c>
      <c r="B4489" s="2">
        <v>7657.0663907128301</v>
      </c>
      <c r="C4489" s="119">
        <v>-147.7826</v>
      </c>
    </row>
    <row r="4490" spans="1:3">
      <c r="A4490" s="2">
        <v>354.38</v>
      </c>
      <c r="B4490" s="2">
        <v>7672.3364748541799</v>
      </c>
      <c r="C4490" s="119">
        <v>-147.45214999999999</v>
      </c>
    </row>
    <row r="4491" spans="1:3">
      <c r="A4491" s="2">
        <v>354.4</v>
      </c>
      <c r="B4491" s="2">
        <v>7687.5964067847699</v>
      </c>
      <c r="C4491" s="119">
        <v>-146.9417</v>
      </c>
    </row>
    <row r="4492" spans="1:3">
      <c r="A4492" s="2">
        <v>354.42</v>
      </c>
      <c r="B4492" s="2">
        <v>7702.99507530353</v>
      </c>
      <c r="C4492" s="119">
        <v>-145.02080000000001</v>
      </c>
    </row>
    <row r="4493" spans="1:3">
      <c r="A4493" s="2">
        <v>354.44</v>
      </c>
      <c r="B4493" s="2">
        <v>7718.38684743047</v>
      </c>
      <c r="C4493" s="119">
        <v>-144.33445</v>
      </c>
    </row>
    <row r="4494" spans="1:3">
      <c r="A4494" s="2">
        <v>354.45</v>
      </c>
      <c r="B4494" s="2">
        <v>7726.15225887631</v>
      </c>
      <c r="C4494" s="119">
        <v>-144.58844999999999</v>
      </c>
    </row>
    <row r="4495" spans="1:3">
      <c r="A4495" s="2">
        <v>354.47</v>
      </c>
      <c r="B4495" s="2">
        <v>7741.6397945625304</v>
      </c>
      <c r="C4495" s="119">
        <v>-145.07669999999999</v>
      </c>
    </row>
    <row r="4496" spans="1:3">
      <c r="A4496" s="2">
        <v>354.49</v>
      </c>
      <c r="B4496" s="2">
        <v>7757.2624629893498</v>
      </c>
      <c r="C4496" s="119">
        <v>-145.9855</v>
      </c>
    </row>
    <row r="4497" spans="1:3">
      <c r="A4497" s="2">
        <v>354.51</v>
      </c>
      <c r="B4497" s="2">
        <v>7772.8729345699303</v>
      </c>
      <c r="C4497" s="119">
        <v>-147.49055000000001</v>
      </c>
    </row>
    <row r="4498" spans="1:3">
      <c r="A4498" s="2">
        <v>354.53</v>
      </c>
      <c r="B4498" s="2">
        <v>7788.62380115819</v>
      </c>
      <c r="C4498" s="119">
        <v>-147.96940000000001</v>
      </c>
    </row>
    <row r="4499" spans="1:3">
      <c r="A4499" s="2">
        <v>354.54</v>
      </c>
      <c r="B4499" s="2">
        <v>7796.4766985614096</v>
      </c>
      <c r="C4499" s="119">
        <v>-147.30109999999999</v>
      </c>
    </row>
    <row r="4500" spans="1:3">
      <c r="A4500" s="2">
        <v>354.56</v>
      </c>
      <c r="B4500" s="2">
        <v>7812.31733597721</v>
      </c>
      <c r="C4500" s="119">
        <v>-147.01390000000001</v>
      </c>
    </row>
    <row r="4501" spans="1:3">
      <c r="A4501" s="2">
        <v>354.58</v>
      </c>
      <c r="B4501" s="2">
        <v>7828.1663591726501</v>
      </c>
      <c r="C4501" s="119">
        <v>-147.94540000000001</v>
      </c>
    </row>
    <row r="4502" spans="1:3">
      <c r="A4502" s="2">
        <v>354.6</v>
      </c>
      <c r="B4502" s="2">
        <v>7844.0678511573196</v>
      </c>
      <c r="C4502" s="119">
        <v>-147.4873</v>
      </c>
    </row>
    <row r="4503" spans="1:3">
      <c r="A4503" s="2">
        <v>354.62</v>
      </c>
      <c r="B4503" s="2">
        <v>7860.1184996244801</v>
      </c>
      <c r="C4503" s="119">
        <v>-147.98105000000001</v>
      </c>
    </row>
    <row r="4504" spans="1:3">
      <c r="A4504" s="2">
        <v>354.64</v>
      </c>
      <c r="B4504" s="2">
        <v>7876.1668498407198</v>
      </c>
      <c r="C4504" s="119">
        <v>-148.19635</v>
      </c>
    </row>
    <row r="4505" spans="1:3">
      <c r="A4505" s="2">
        <v>354.65</v>
      </c>
      <c r="B4505" s="2">
        <v>7884.2629267211296</v>
      </c>
      <c r="C4505" s="119">
        <v>-147.67335</v>
      </c>
    </row>
    <row r="4506" spans="1:3">
      <c r="A4506" s="2">
        <v>354.67</v>
      </c>
      <c r="B4506" s="2">
        <v>7900.4101557477097</v>
      </c>
      <c r="C4506" s="119">
        <v>-146.71465000000001</v>
      </c>
    </row>
    <row r="4507" spans="1:3">
      <c r="A4507" s="2">
        <v>354.69</v>
      </c>
      <c r="B4507" s="2">
        <v>7916.701255299</v>
      </c>
      <c r="C4507" s="119">
        <v>-146.43770000000001</v>
      </c>
    </row>
    <row r="4508" spans="1:3">
      <c r="A4508" s="2">
        <v>354.71</v>
      </c>
      <c r="B4508" s="2">
        <v>7932.9798237983796</v>
      </c>
      <c r="C4508" s="119">
        <v>-146.58920000000001</v>
      </c>
    </row>
    <row r="4509" spans="1:3">
      <c r="A4509" s="2">
        <v>354.73</v>
      </c>
      <c r="B4509" s="2">
        <v>7949.4175713136401</v>
      </c>
      <c r="C4509" s="119">
        <v>-146.64335</v>
      </c>
    </row>
    <row r="4510" spans="1:3">
      <c r="A4510" s="2">
        <v>354.75</v>
      </c>
      <c r="B4510" s="2">
        <v>7965.8578615443103</v>
      </c>
      <c r="C4510" s="119">
        <v>-145.98715000000001</v>
      </c>
    </row>
    <row r="4511" spans="1:3">
      <c r="A4511" s="2">
        <v>354.77</v>
      </c>
      <c r="B4511" s="2">
        <v>7982.3649128557299</v>
      </c>
      <c r="C4511" s="119">
        <v>-146.5205</v>
      </c>
    </row>
    <row r="4512" spans="1:3">
      <c r="A4512" s="2">
        <v>354.79</v>
      </c>
      <c r="B4512" s="2">
        <v>7999.0256055804603</v>
      </c>
      <c r="C4512" s="119">
        <v>-143.68015</v>
      </c>
    </row>
    <row r="4513" spans="1:3">
      <c r="A4513" s="2">
        <v>354.81</v>
      </c>
      <c r="B4513" s="2">
        <v>8015.6662039738803</v>
      </c>
      <c r="C4513" s="119">
        <v>-144.89230000000001</v>
      </c>
    </row>
    <row r="4514" spans="1:3">
      <c r="A4514" s="2">
        <v>354.83</v>
      </c>
      <c r="B4514" s="2">
        <v>8032.3815686015296</v>
      </c>
      <c r="C4514" s="119">
        <v>-146.09295</v>
      </c>
    </row>
    <row r="4515" spans="1:3">
      <c r="A4515" s="2">
        <v>354.84</v>
      </c>
      <c r="B4515" s="2">
        <v>8040.7627481623404</v>
      </c>
      <c r="C4515" s="119">
        <v>-146.38480000000001</v>
      </c>
    </row>
    <row r="4516" spans="1:3">
      <c r="A4516" s="2">
        <v>354.86</v>
      </c>
      <c r="B4516" s="2">
        <v>8057.6690837740298</v>
      </c>
      <c r="C4516" s="119">
        <v>-145.86144999999999</v>
      </c>
    </row>
    <row r="4517" spans="1:3">
      <c r="A4517" s="2">
        <v>354.88</v>
      </c>
      <c r="B4517" s="2">
        <v>8074.5848869013998</v>
      </c>
      <c r="C4517" s="119">
        <v>-145.53325000000001</v>
      </c>
    </row>
    <row r="4518" spans="1:3">
      <c r="A4518" s="2">
        <v>354.9</v>
      </c>
      <c r="B4518" s="2">
        <v>8091.55638950924</v>
      </c>
      <c r="C4518" s="119">
        <v>-146.8725</v>
      </c>
    </row>
    <row r="4519" spans="1:3">
      <c r="A4519" s="2">
        <v>354.92</v>
      </c>
      <c r="B4519" s="2">
        <v>8108.6002815462498</v>
      </c>
      <c r="C4519" s="119">
        <v>-145.95595</v>
      </c>
    </row>
    <row r="4520" spans="1:3">
      <c r="A4520" s="2">
        <v>354.94</v>
      </c>
      <c r="B4520" s="2">
        <v>8125.8118191534304</v>
      </c>
      <c r="C4520" s="119">
        <v>-144.0128</v>
      </c>
    </row>
    <row r="4521" spans="1:3">
      <c r="A4521" s="2">
        <v>354.96</v>
      </c>
      <c r="B4521" s="2">
        <v>8143.0051162523096</v>
      </c>
      <c r="C4521" s="119">
        <v>-143.67509999999999</v>
      </c>
    </row>
    <row r="4522" spans="1:3">
      <c r="A4522" s="2">
        <v>354.98</v>
      </c>
      <c r="B4522" s="2">
        <v>8160.2871089689097</v>
      </c>
      <c r="C4522" s="119">
        <v>-144.47805</v>
      </c>
    </row>
    <row r="4523" spans="1:3">
      <c r="A4523" s="2">
        <v>355</v>
      </c>
      <c r="B4523" s="2">
        <v>8177.7210402635501</v>
      </c>
      <c r="C4523" s="119">
        <v>-145.40105</v>
      </c>
    </row>
    <row r="4524" spans="1:3">
      <c r="A4524" s="2">
        <v>355.02</v>
      </c>
      <c r="B4524" s="2">
        <v>8195.1369252252898</v>
      </c>
      <c r="C4524" s="119">
        <v>-145.38245000000001</v>
      </c>
    </row>
    <row r="4525" spans="1:3">
      <c r="A4525" s="2">
        <v>355.03</v>
      </c>
      <c r="B4525" s="2">
        <v>8203.8796374567901</v>
      </c>
      <c r="C4525" s="119">
        <v>-146.05289999999999</v>
      </c>
    </row>
    <row r="4526" spans="1:3">
      <c r="A4526" s="2">
        <v>355.05</v>
      </c>
      <c r="B4526" s="2">
        <v>8221.41029430255</v>
      </c>
      <c r="C4526" s="119">
        <v>-146.21254999999999</v>
      </c>
    </row>
    <row r="4527" spans="1:3">
      <c r="A4527" s="2">
        <v>355.07</v>
      </c>
      <c r="B4527" s="2">
        <v>8239.1154887087796</v>
      </c>
      <c r="C4527" s="119">
        <v>-145.2088</v>
      </c>
    </row>
    <row r="4528" spans="1:3">
      <c r="A4528" s="2">
        <v>355.09</v>
      </c>
      <c r="B4528" s="2">
        <v>8256.8210758612095</v>
      </c>
      <c r="C4528" s="119">
        <v>-144.7062</v>
      </c>
    </row>
    <row r="4529" spans="1:3">
      <c r="A4529" s="2">
        <v>355.11</v>
      </c>
      <c r="B4529" s="2">
        <v>8274.5944285432506</v>
      </c>
      <c r="C4529" s="119">
        <v>-145.01665</v>
      </c>
    </row>
    <row r="4530" spans="1:3">
      <c r="A4530" s="2">
        <v>355.13</v>
      </c>
      <c r="B4530" s="2">
        <v>8292.4491253207707</v>
      </c>
      <c r="C4530" s="119">
        <v>-146.15450000000001</v>
      </c>
    </row>
    <row r="4531" spans="1:3">
      <c r="A4531" s="2">
        <v>355.15</v>
      </c>
      <c r="B4531" s="2">
        <v>8310.4773108115096</v>
      </c>
      <c r="C4531" s="119">
        <v>-146.5043</v>
      </c>
    </row>
    <row r="4532" spans="1:3">
      <c r="A4532" s="2">
        <v>355.17</v>
      </c>
      <c r="B4532" s="2">
        <v>8328.4824746977902</v>
      </c>
      <c r="C4532" s="119">
        <v>-147.77144999999999</v>
      </c>
    </row>
    <row r="4533" spans="1:3">
      <c r="A4533" s="2">
        <v>355.19</v>
      </c>
      <c r="B4533" s="2">
        <v>8346.5969739559496</v>
      </c>
      <c r="C4533" s="119">
        <v>-145.62989999999999</v>
      </c>
    </row>
    <row r="4534" spans="1:3">
      <c r="A4534" s="2">
        <v>355.21</v>
      </c>
      <c r="B4534" s="2">
        <v>8364.8600779230092</v>
      </c>
      <c r="C4534" s="119">
        <v>-146.95484999999999</v>
      </c>
    </row>
    <row r="4535" spans="1:3">
      <c r="A4535" s="2">
        <v>355.22</v>
      </c>
      <c r="B4535" s="2">
        <v>8373.9747423322497</v>
      </c>
      <c r="C4535" s="119">
        <v>-146.00729999999999</v>
      </c>
    </row>
    <row r="4536" spans="1:3">
      <c r="A4536" s="2">
        <v>355.24</v>
      </c>
      <c r="B4536" s="2">
        <v>8392.27277179872</v>
      </c>
      <c r="C4536" s="119">
        <v>-146.22444999999999</v>
      </c>
    </row>
    <row r="4537" spans="1:3">
      <c r="A4537" s="2">
        <v>355.26</v>
      </c>
      <c r="B4537" s="2">
        <v>8410.6487569994606</v>
      </c>
      <c r="C4537" s="119">
        <v>-146.48920000000001</v>
      </c>
    </row>
    <row r="4538" spans="1:3">
      <c r="A4538" s="2">
        <v>355.28</v>
      </c>
      <c r="B4538" s="2">
        <v>8429.2127931582399</v>
      </c>
      <c r="C4538" s="119">
        <v>-146.45464999999999</v>
      </c>
    </row>
    <row r="4539" spans="1:3">
      <c r="A4539" s="2">
        <v>355.3</v>
      </c>
      <c r="B4539" s="2">
        <v>8447.7644935666503</v>
      </c>
      <c r="C4539" s="119">
        <v>-146.6011</v>
      </c>
    </row>
    <row r="4540" spans="1:3">
      <c r="A4540" s="2">
        <v>355.32</v>
      </c>
      <c r="B4540" s="2">
        <v>8466.46312420699</v>
      </c>
      <c r="C4540" s="119">
        <v>-146.35785000000001</v>
      </c>
    </row>
    <row r="4541" spans="1:3">
      <c r="A4541" s="2">
        <v>355.34</v>
      </c>
      <c r="B4541" s="2">
        <v>8485.1517720946704</v>
      </c>
      <c r="C4541" s="119">
        <v>-146.34565000000001</v>
      </c>
    </row>
    <row r="4542" spans="1:3">
      <c r="A4542" s="2">
        <v>355.36</v>
      </c>
      <c r="B4542" s="2">
        <v>8504.0219620894295</v>
      </c>
      <c r="C4542" s="119">
        <v>-146.50235000000001</v>
      </c>
    </row>
    <row r="4543" spans="1:3">
      <c r="A4543" s="2">
        <v>355.38</v>
      </c>
      <c r="B4543" s="2">
        <v>8522.8816207460295</v>
      </c>
      <c r="C4543" s="119">
        <v>-147.65710000000001</v>
      </c>
    </row>
    <row r="4544" spans="1:3">
      <c r="A4544" s="2">
        <v>355.4</v>
      </c>
      <c r="B4544" s="2">
        <v>8541.9323468306302</v>
      </c>
      <c r="C4544" s="119">
        <v>-147.9263</v>
      </c>
    </row>
    <row r="4545" spans="1:3">
      <c r="A4545" s="2">
        <v>355.42</v>
      </c>
      <c r="B4545" s="2">
        <v>8561.0576960575909</v>
      </c>
      <c r="C4545" s="119">
        <v>-146.46764999999999</v>
      </c>
    </row>
    <row r="4546" spans="1:3">
      <c r="A4546" s="2">
        <v>355.44</v>
      </c>
      <c r="B4546" s="2">
        <v>8580.1825573436709</v>
      </c>
      <c r="C4546" s="119">
        <v>-145.2371</v>
      </c>
    </row>
    <row r="4547" spans="1:3">
      <c r="A4547" s="2">
        <v>355.46</v>
      </c>
      <c r="B4547" s="2">
        <v>8599.5030777026896</v>
      </c>
      <c r="C4547" s="119">
        <v>-144.33885000000001</v>
      </c>
    </row>
    <row r="4548" spans="1:3">
      <c r="A4548" s="2">
        <v>355.48</v>
      </c>
      <c r="B4548" s="2">
        <v>8618.8912336641606</v>
      </c>
      <c r="C4548" s="119">
        <v>-144.09465</v>
      </c>
    </row>
    <row r="4549" spans="1:3">
      <c r="A4549" s="2">
        <v>355.5</v>
      </c>
      <c r="B4549" s="2">
        <v>8638.2907605228793</v>
      </c>
      <c r="C4549" s="119">
        <v>-147.45060000000001</v>
      </c>
    </row>
    <row r="4550" spans="1:3">
      <c r="A4550" s="2">
        <v>355.52</v>
      </c>
      <c r="B4550" s="2">
        <v>8657.8691442146301</v>
      </c>
      <c r="C4550" s="119">
        <v>-147.59305000000001</v>
      </c>
    </row>
    <row r="4551" spans="1:3">
      <c r="A4551" s="2">
        <v>355.54</v>
      </c>
      <c r="B4551" s="2">
        <v>8677.4453923520396</v>
      </c>
      <c r="C4551" s="119">
        <v>-147.26495</v>
      </c>
    </row>
    <row r="4552" spans="1:3">
      <c r="A4552" s="2">
        <v>355.56</v>
      </c>
      <c r="B4552" s="2">
        <v>8697.2287053468299</v>
      </c>
      <c r="C4552" s="119">
        <v>-147.52705</v>
      </c>
    </row>
    <row r="4553" spans="1:3">
      <c r="A4553" s="2">
        <v>355.58</v>
      </c>
      <c r="B4553" s="2">
        <v>8717.0694367189299</v>
      </c>
      <c r="C4553" s="119">
        <v>-147.49205000000001</v>
      </c>
    </row>
    <row r="4554" spans="1:3">
      <c r="A4554" s="2">
        <v>355.6</v>
      </c>
      <c r="B4554" s="2">
        <v>8736.9300821309207</v>
      </c>
      <c r="C4554" s="119">
        <v>-144.8545</v>
      </c>
    </row>
    <row r="4555" spans="1:3">
      <c r="A4555" s="2">
        <v>355.62</v>
      </c>
      <c r="B4555" s="2">
        <v>8756.9977173533807</v>
      </c>
      <c r="C4555" s="119">
        <v>-143.42349999999999</v>
      </c>
    </row>
    <row r="4556" spans="1:3">
      <c r="A4556" s="2">
        <v>355.64</v>
      </c>
      <c r="B4556" s="2">
        <v>8777.1171480023204</v>
      </c>
      <c r="C4556" s="119">
        <v>-143.53319999999999</v>
      </c>
    </row>
    <row r="4557" spans="1:3">
      <c r="A4557" s="2">
        <v>355.66</v>
      </c>
      <c r="B4557" s="2">
        <v>8797.2652334848099</v>
      </c>
      <c r="C4557" s="119">
        <v>-143.83975000000001</v>
      </c>
    </row>
    <row r="4558" spans="1:3">
      <c r="A4558" s="2">
        <v>355.68</v>
      </c>
      <c r="B4558" s="2">
        <v>8817.6240286513803</v>
      </c>
      <c r="C4558" s="119">
        <v>-144.1199</v>
      </c>
    </row>
    <row r="4559" spans="1:3">
      <c r="A4559" s="2">
        <v>355.69</v>
      </c>
      <c r="B4559" s="2">
        <v>8827.8333070545905</v>
      </c>
      <c r="C4559" s="119">
        <v>-143.36760000000001</v>
      </c>
    </row>
    <row r="4560" spans="1:3">
      <c r="A4560" s="2">
        <v>355.71</v>
      </c>
      <c r="B4560" s="2">
        <v>8848.2191842910597</v>
      </c>
      <c r="C4560" s="119">
        <v>-145.79339999999999</v>
      </c>
    </row>
    <row r="4561" spans="1:3">
      <c r="A4561" s="2">
        <v>355.73</v>
      </c>
      <c r="B4561" s="2">
        <v>8868.7905089184096</v>
      </c>
      <c r="C4561" s="119">
        <v>-144.61054999999999</v>
      </c>
    </row>
    <row r="4562" spans="1:3">
      <c r="A4562" s="2">
        <v>355.75</v>
      </c>
      <c r="B4562" s="2">
        <v>8889.3827612617006</v>
      </c>
      <c r="C4562" s="119">
        <v>-146.01665</v>
      </c>
    </row>
    <row r="4563" spans="1:3">
      <c r="A4563" s="2">
        <v>355.77</v>
      </c>
      <c r="B4563" s="2">
        <v>8910.1395621811207</v>
      </c>
      <c r="C4563" s="119">
        <v>-144.59479999999999</v>
      </c>
    </row>
    <row r="4564" spans="1:3">
      <c r="A4564" s="2">
        <v>355.79</v>
      </c>
      <c r="B4564" s="2">
        <v>8931.0404175407402</v>
      </c>
      <c r="C4564" s="119">
        <v>-144.1712</v>
      </c>
    </row>
    <row r="4565" spans="1:3">
      <c r="A4565" s="2">
        <v>355.81</v>
      </c>
      <c r="B4565" s="2">
        <v>8951.9218639687497</v>
      </c>
      <c r="C4565" s="119">
        <v>-144.86089999999999</v>
      </c>
    </row>
    <row r="4566" spans="1:3">
      <c r="A4566" s="2">
        <v>355.83</v>
      </c>
      <c r="B4566" s="2">
        <v>8972.9971732780105</v>
      </c>
      <c r="C4566" s="119">
        <v>-145.00215</v>
      </c>
    </row>
    <row r="4567" spans="1:3">
      <c r="A4567" s="2">
        <v>355.85</v>
      </c>
      <c r="B4567" s="2">
        <v>8994.1524338061208</v>
      </c>
      <c r="C4567" s="119">
        <v>-144.95179999999999</v>
      </c>
    </row>
    <row r="4568" spans="1:3">
      <c r="A4568" s="2">
        <v>355.87</v>
      </c>
      <c r="B4568" s="2">
        <v>9015.4314970285195</v>
      </c>
      <c r="C4568" s="119">
        <v>-144.70070000000001</v>
      </c>
    </row>
    <row r="4569" spans="1:3">
      <c r="A4569" s="2">
        <v>355.89</v>
      </c>
      <c r="B4569" s="2">
        <v>9036.8054599657407</v>
      </c>
      <c r="C4569" s="119">
        <v>-144.62315000000001</v>
      </c>
    </row>
    <row r="4570" spans="1:3">
      <c r="A4570" s="2">
        <v>355.91</v>
      </c>
      <c r="B4570" s="2">
        <v>9058.1839329749801</v>
      </c>
      <c r="C4570" s="119">
        <v>-144.6114</v>
      </c>
    </row>
    <row r="4571" spans="1:3">
      <c r="A4571" s="2">
        <v>355.93</v>
      </c>
      <c r="B4571" s="2">
        <v>9079.7880128026209</v>
      </c>
      <c r="C4571" s="119">
        <v>-144.91399999999999</v>
      </c>
    </row>
    <row r="4572" spans="1:3">
      <c r="A4572" s="2">
        <v>355.95</v>
      </c>
      <c r="B4572" s="2">
        <v>9101.4842728009007</v>
      </c>
      <c r="C4572" s="119">
        <v>-146.5575</v>
      </c>
    </row>
    <row r="4573" spans="1:3">
      <c r="A4573" s="2">
        <v>355.96</v>
      </c>
      <c r="B4573" s="2">
        <v>9112.3741474745202</v>
      </c>
      <c r="C4573" s="119">
        <v>-146.64510000000001</v>
      </c>
    </row>
    <row r="4574" spans="1:3">
      <c r="A4574" s="2">
        <v>355.98</v>
      </c>
      <c r="B4574" s="2">
        <v>9134.2506478861906</v>
      </c>
      <c r="C4574" s="119">
        <v>-147.25149999999999</v>
      </c>
    </row>
    <row r="4575" spans="1:3">
      <c r="A4575" s="2">
        <v>356</v>
      </c>
      <c r="B4575" s="2">
        <v>9156.1141540220706</v>
      </c>
      <c r="C4575" s="119">
        <v>-146.76830000000001</v>
      </c>
    </row>
    <row r="4576" spans="1:3">
      <c r="A4576" s="2">
        <v>356.02</v>
      </c>
      <c r="B4576" s="2">
        <v>9178.1801746225701</v>
      </c>
      <c r="C4576" s="119">
        <v>-146.81370000000001</v>
      </c>
    </row>
    <row r="4577" spans="1:3">
      <c r="A4577" s="2">
        <v>356.04</v>
      </c>
      <c r="B4577" s="2">
        <v>9200.3734264018804</v>
      </c>
      <c r="C4577" s="119">
        <v>-147.52070000000001</v>
      </c>
    </row>
    <row r="4578" spans="1:3">
      <c r="A4578" s="2">
        <v>356.06</v>
      </c>
      <c r="B4578" s="2">
        <v>9222.6789308450807</v>
      </c>
      <c r="C4578" s="119">
        <v>-146.7294</v>
      </c>
    </row>
    <row r="4579" spans="1:3">
      <c r="A4579" s="2">
        <v>356.08</v>
      </c>
      <c r="B4579" s="2">
        <v>9244.97748522648</v>
      </c>
      <c r="C4579" s="119">
        <v>-145.91220000000001</v>
      </c>
    </row>
    <row r="4580" spans="1:3">
      <c r="A4580" s="2">
        <v>356.1</v>
      </c>
      <c r="B4580" s="2">
        <v>9267.5097352151697</v>
      </c>
      <c r="C4580" s="119">
        <v>-145.98679999999999</v>
      </c>
    </row>
    <row r="4581" spans="1:3">
      <c r="A4581" s="2">
        <v>356.12</v>
      </c>
      <c r="B4581" s="2">
        <v>9290.1505878485295</v>
      </c>
      <c r="C4581" s="119">
        <v>-146.2559</v>
      </c>
    </row>
    <row r="4582" spans="1:3">
      <c r="A4582" s="2">
        <v>356.14</v>
      </c>
      <c r="B4582" s="2">
        <v>9312.9147889689302</v>
      </c>
      <c r="C4582" s="119">
        <v>-144.5241</v>
      </c>
    </row>
    <row r="4583" spans="1:3">
      <c r="A4583" s="2">
        <v>356.16</v>
      </c>
      <c r="B4583" s="2">
        <v>9335.7646052232903</v>
      </c>
      <c r="C4583" s="119">
        <v>-143.99879999999999</v>
      </c>
    </row>
    <row r="4584" spans="1:3">
      <c r="A4584" s="2">
        <v>356.18</v>
      </c>
      <c r="B4584" s="2">
        <v>9358.6483038085607</v>
      </c>
      <c r="C4584" s="119">
        <v>-144.31010000000001</v>
      </c>
    </row>
    <row r="4585" spans="1:3">
      <c r="A4585" s="2">
        <v>356.19</v>
      </c>
      <c r="B4585" s="2">
        <v>9370.1940878723708</v>
      </c>
      <c r="C4585" s="119">
        <v>-142.65620000000001</v>
      </c>
    </row>
    <row r="4586" spans="1:3">
      <c r="A4586" s="2">
        <v>356.21</v>
      </c>
      <c r="B4586" s="2">
        <v>9393.3705274785498</v>
      </c>
      <c r="C4586" s="119">
        <v>-140.5514</v>
      </c>
    </row>
    <row r="4587" spans="1:3">
      <c r="A4587" s="2">
        <v>356.23</v>
      </c>
      <c r="B4587" s="2">
        <v>9416.6548560820393</v>
      </c>
      <c r="C4587" s="119">
        <v>-141.32</v>
      </c>
    </row>
    <row r="4588" spans="1:3">
      <c r="A4588" s="2">
        <v>356.25</v>
      </c>
      <c r="B4588" s="2">
        <v>9440.0711071271908</v>
      </c>
      <c r="C4588" s="119">
        <v>-143.02590000000001</v>
      </c>
    </row>
    <row r="4589" spans="1:3">
      <c r="A4589" s="2">
        <v>356.27</v>
      </c>
      <c r="B4589" s="2">
        <v>9463.47836647043</v>
      </c>
      <c r="C4589" s="119">
        <v>-144.09280000000001</v>
      </c>
    </row>
    <row r="4590" spans="1:3">
      <c r="A4590" s="2">
        <v>356.29</v>
      </c>
      <c r="B4590" s="2">
        <v>9487.1272651922991</v>
      </c>
      <c r="C4590" s="119">
        <v>-143.53829999999999</v>
      </c>
    </row>
    <row r="4591" spans="1:3">
      <c r="A4591" s="2">
        <v>356.31</v>
      </c>
      <c r="B4591" s="2">
        <v>9510.9012565808207</v>
      </c>
      <c r="C4591" s="119">
        <v>-140.92439999999999</v>
      </c>
    </row>
    <row r="4592" spans="1:3">
      <c r="A4592" s="2">
        <v>356.33</v>
      </c>
      <c r="B4592" s="2">
        <v>9534.8033311194904</v>
      </c>
      <c r="C4592" s="119">
        <v>-140.8271</v>
      </c>
    </row>
    <row r="4593" spans="1:3">
      <c r="A4593" s="2">
        <v>356.35</v>
      </c>
      <c r="B4593" s="2">
        <v>9558.8097482701905</v>
      </c>
      <c r="C4593" s="119">
        <v>-140.86600000000001</v>
      </c>
    </row>
    <row r="4594" spans="1:3">
      <c r="A4594" s="2">
        <v>356.37</v>
      </c>
      <c r="B4594" s="2">
        <v>9582.8405671874298</v>
      </c>
      <c r="C4594" s="119">
        <v>-141.14490000000001</v>
      </c>
    </row>
    <row r="4595" spans="1:3">
      <c r="A4595" s="2">
        <v>356.38</v>
      </c>
      <c r="B4595" s="2">
        <v>9594.9699727444295</v>
      </c>
      <c r="C4595" s="119">
        <v>-140.8109</v>
      </c>
    </row>
    <row r="4596" spans="1:3">
      <c r="A4596" s="2">
        <v>356.4</v>
      </c>
      <c r="B4596" s="2">
        <v>9619.3271842168506</v>
      </c>
      <c r="C4596" s="119">
        <v>-141.51140000000001</v>
      </c>
    </row>
    <row r="4597" spans="1:3">
      <c r="A4597" s="2">
        <v>356.42</v>
      </c>
      <c r="B4597" s="2">
        <v>9643.7026154711893</v>
      </c>
      <c r="C4597" s="119">
        <v>-142.4194</v>
      </c>
    </row>
    <row r="4598" spans="1:3">
      <c r="A4598" s="2">
        <v>356.44</v>
      </c>
      <c r="B4598" s="2">
        <v>9668.3445566532191</v>
      </c>
      <c r="C4598" s="119">
        <v>-142.07570000000001</v>
      </c>
    </row>
    <row r="4599" spans="1:3">
      <c r="A4599" s="2">
        <v>356.46</v>
      </c>
      <c r="B4599" s="2">
        <v>9693.0886386434395</v>
      </c>
      <c r="C4599" s="119">
        <v>-141.05410000000001</v>
      </c>
    </row>
    <row r="4600" spans="1:3">
      <c r="A4600" s="2">
        <v>356.48</v>
      </c>
      <c r="B4600" s="2">
        <v>9717.8706864343694</v>
      </c>
      <c r="C4600" s="119">
        <v>-140.85300000000001</v>
      </c>
    </row>
    <row r="4601" spans="1:3">
      <c r="A4601" s="2">
        <v>356.5</v>
      </c>
      <c r="B4601" s="2">
        <v>9742.8793825225002</v>
      </c>
      <c r="C4601" s="119">
        <v>-140.12010000000001</v>
      </c>
    </row>
    <row r="4602" spans="1:3">
      <c r="A4602" s="2">
        <v>356.51</v>
      </c>
      <c r="B4602" s="2">
        <v>9755.3655146174406</v>
      </c>
      <c r="C4602" s="119">
        <v>-140.28550000000001</v>
      </c>
    </row>
    <row r="4603" spans="1:3">
      <c r="A4603" s="2">
        <v>356.53</v>
      </c>
      <c r="B4603" s="2">
        <v>9780.5812567049506</v>
      </c>
      <c r="C4603" s="119">
        <v>-140.17529999999999</v>
      </c>
    </row>
    <row r="4604" spans="1:3">
      <c r="A4604" s="2">
        <v>356.55</v>
      </c>
      <c r="B4604" s="2">
        <v>9805.8243929614291</v>
      </c>
      <c r="C4604" s="119">
        <v>-141.5146</v>
      </c>
    </row>
    <row r="4605" spans="1:3">
      <c r="A4605" s="2">
        <v>356.57</v>
      </c>
      <c r="B4605" s="2">
        <v>9831.3228329806898</v>
      </c>
      <c r="C4605" s="119">
        <v>-142.44210000000001</v>
      </c>
    </row>
    <row r="4606" spans="1:3">
      <c r="A4606" s="2">
        <v>356.59</v>
      </c>
      <c r="B4606" s="2">
        <v>9856.83266569019</v>
      </c>
      <c r="C4606" s="119">
        <v>-141.72540000000001</v>
      </c>
    </row>
    <row r="4607" spans="1:3">
      <c r="A4607" s="2">
        <v>356.61</v>
      </c>
      <c r="B4607" s="2">
        <v>9882.6112936796399</v>
      </c>
      <c r="C4607" s="119">
        <v>-140.37309999999999</v>
      </c>
    </row>
    <row r="4608" spans="1:3">
      <c r="A4608" s="2">
        <v>356.63</v>
      </c>
      <c r="B4608" s="2">
        <v>9908.3998942540493</v>
      </c>
      <c r="C4608" s="119">
        <v>-141.15459999999999</v>
      </c>
    </row>
    <row r="4609" spans="1:3">
      <c r="A4609" s="2">
        <v>356.65</v>
      </c>
      <c r="B4609" s="2">
        <v>9934.4560577053398</v>
      </c>
      <c r="C4609" s="119">
        <v>-141.37190000000001</v>
      </c>
    </row>
    <row r="4610" spans="1:3">
      <c r="A4610" s="2">
        <v>356.67</v>
      </c>
      <c r="B4610" s="2">
        <v>9960.5342362524007</v>
      </c>
      <c r="C4610" s="119">
        <v>-141.29409999999999</v>
      </c>
    </row>
    <row r="4611" spans="1:3">
      <c r="A4611" s="2">
        <v>356.69</v>
      </c>
      <c r="B4611" s="2">
        <v>9986.8668827482597</v>
      </c>
      <c r="C4611" s="119">
        <v>-142.2475</v>
      </c>
    </row>
    <row r="4612" spans="1:3">
      <c r="A4612" s="2">
        <v>356.7</v>
      </c>
      <c r="B4612" s="2">
        <v>10000.0123791688</v>
      </c>
      <c r="C4612" s="119">
        <v>-143.36959999999999</v>
      </c>
    </row>
    <row r="4613" spans="1:3">
      <c r="A4613" s="2">
        <v>356.72</v>
      </c>
      <c r="B4613" s="2">
        <v>10026.560537576601</v>
      </c>
      <c r="C4613" s="119">
        <v>-144.59229999999999</v>
      </c>
    </row>
    <row r="4614" spans="1:3">
      <c r="A4614" s="2">
        <v>356.74</v>
      </c>
      <c r="B4614" s="2">
        <v>10053.142914305699</v>
      </c>
      <c r="C4614" s="119">
        <v>-142.85400000000001</v>
      </c>
    </row>
    <row r="4615" spans="1:3">
      <c r="A4615" s="2">
        <v>356.76</v>
      </c>
      <c r="B4615" s="2">
        <v>10080.0036051762</v>
      </c>
      <c r="C4615" s="119">
        <v>-141.41079999999999</v>
      </c>
    </row>
    <row r="4616" spans="1:3">
      <c r="A4616" s="2">
        <v>356.78</v>
      </c>
      <c r="B4616" s="2">
        <v>10106.641427861199</v>
      </c>
      <c r="C4616" s="119">
        <v>-141.79679999999999</v>
      </c>
    </row>
    <row r="4617" spans="1:3">
      <c r="A4617" s="2">
        <v>356.8</v>
      </c>
      <c r="B4617" s="2">
        <v>10133.118913394501</v>
      </c>
      <c r="C4617" s="119">
        <v>-143.2107</v>
      </c>
    </row>
    <row r="4618" spans="1:3">
      <c r="A4618" s="2">
        <v>356.82</v>
      </c>
      <c r="B4618" s="2">
        <v>10159.165428509699</v>
      </c>
      <c r="C4618" s="119">
        <v>-144.52780000000001</v>
      </c>
    </row>
    <row r="4619" spans="1:3">
      <c r="A4619" s="2">
        <v>356.84</v>
      </c>
      <c r="B4619" s="2">
        <v>10185.0870424725</v>
      </c>
      <c r="C4619" s="119">
        <v>-144.6276</v>
      </c>
    </row>
    <row r="4620" spans="1:3">
      <c r="A4620" s="2">
        <v>356.86</v>
      </c>
      <c r="B4620" s="2">
        <v>10210.7087397943</v>
      </c>
      <c r="C4620" s="119">
        <v>-144.47300000000001</v>
      </c>
    </row>
    <row r="4621" spans="1:3">
      <c r="A4621" s="2">
        <v>356.88</v>
      </c>
      <c r="B4621" s="2">
        <v>10235.968252188501</v>
      </c>
      <c r="C4621" s="119">
        <v>-144.68870000000001</v>
      </c>
    </row>
    <row r="4622" spans="1:3">
      <c r="A4622" s="2">
        <v>356.9</v>
      </c>
      <c r="B4622" s="2">
        <v>10261.0939990033</v>
      </c>
      <c r="C4622" s="119">
        <v>-143.68109999999999</v>
      </c>
    </row>
    <row r="4623" spans="1:3">
      <c r="A4623" s="2">
        <v>356.91</v>
      </c>
      <c r="B4623" s="2">
        <v>10273.4933197112</v>
      </c>
      <c r="C4623" s="119">
        <v>-143.0018</v>
      </c>
    </row>
    <row r="4624" spans="1:3">
      <c r="A4624" s="2">
        <v>356.93</v>
      </c>
      <c r="B4624" s="2">
        <v>10298.1970853929</v>
      </c>
      <c r="C4624" s="119">
        <v>-143.0147</v>
      </c>
    </row>
    <row r="4625" spans="1:3">
      <c r="A4625" s="2">
        <v>356.95</v>
      </c>
      <c r="B4625" s="2">
        <v>10322.733101825799</v>
      </c>
      <c r="C4625" s="119">
        <v>-140.3321</v>
      </c>
    </row>
    <row r="4626" spans="1:3">
      <c r="A4626" s="2">
        <v>356.97</v>
      </c>
      <c r="B4626" s="2">
        <v>10347.0584442115</v>
      </c>
      <c r="C4626" s="119">
        <v>-139</v>
      </c>
    </row>
    <row r="4627" spans="1:3">
      <c r="A4627" s="2">
        <v>356.98</v>
      </c>
      <c r="B4627" s="2">
        <v>10359.0804908394</v>
      </c>
      <c r="C4627" s="119">
        <v>-140.3408</v>
      </c>
    </row>
    <row r="4628" spans="1:3">
      <c r="A4628" s="2">
        <v>357</v>
      </c>
      <c r="B4628" s="2">
        <v>10383.0923683007</v>
      </c>
      <c r="C4628" s="119">
        <v>-141.22380000000001</v>
      </c>
    </row>
    <row r="4629" spans="1:3">
      <c r="A4629" s="2">
        <v>357.01</v>
      </c>
      <c r="B4629" s="2">
        <v>10395.0283946738</v>
      </c>
      <c r="C4629" s="119">
        <v>-140.1876</v>
      </c>
    </row>
    <row r="4630" spans="1:3">
      <c r="A4630" s="2">
        <v>357.03</v>
      </c>
      <c r="B4630" s="2">
        <v>10418.7759367911</v>
      </c>
      <c r="C4630" s="119">
        <v>-139.8116</v>
      </c>
    </row>
    <row r="4631" spans="1:3">
      <c r="A4631" s="2">
        <v>357.04</v>
      </c>
      <c r="B4631" s="2">
        <v>10430.589874334801</v>
      </c>
      <c r="C4631" s="119">
        <v>-139.50890000000001</v>
      </c>
    </row>
    <row r="4632" spans="1:3">
      <c r="A4632" s="2">
        <v>357.05</v>
      </c>
      <c r="B4632" s="2">
        <v>10442.369027222299</v>
      </c>
      <c r="C4632" s="119">
        <v>-139.5522</v>
      </c>
    </row>
    <row r="4633" spans="1:3">
      <c r="A4633" s="2">
        <v>357.07</v>
      </c>
      <c r="B4633" s="2">
        <v>10465.8202663395</v>
      </c>
      <c r="C4633" s="119">
        <v>-139.24199999999999</v>
      </c>
    </row>
    <row r="4634" spans="1:3">
      <c r="A4634" s="2">
        <v>357.08</v>
      </c>
      <c r="B4634" s="2">
        <v>10477.5980472596</v>
      </c>
      <c r="C4634" s="119">
        <v>-138.0377</v>
      </c>
    </row>
    <row r="4635" spans="1:3">
      <c r="A4635" s="2">
        <v>357.1</v>
      </c>
      <c r="B4635" s="2">
        <v>10500.857206660399</v>
      </c>
      <c r="C4635" s="119">
        <v>-139.56870000000001</v>
      </c>
    </row>
    <row r="4636" spans="1:3">
      <c r="A4636" s="2">
        <v>357.11</v>
      </c>
      <c r="B4636" s="2">
        <v>10512.410180226299</v>
      </c>
      <c r="C4636" s="119">
        <v>-140.05449999999999</v>
      </c>
    </row>
    <row r="4637" spans="1:3">
      <c r="A4637" s="2">
        <v>357.12</v>
      </c>
      <c r="B4637" s="2">
        <v>10523.939548394899</v>
      </c>
      <c r="C4637" s="119">
        <v>-140.0694</v>
      </c>
    </row>
    <row r="4638" spans="1:3">
      <c r="A4638" s="2">
        <v>357.14</v>
      </c>
      <c r="B4638" s="2">
        <v>10546.921338279701</v>
      </c>
      <c r="C4638" s="119">
        <v>-140.1172</v>
      </c>
    </row>
    <row r="4639" spans="1:3">
      <c r="A4639" s="2">
        <v>357.15</v>
      </c>
      <c r="B4639" s="2">
        <v>10558.490694923399</v>
      </c>
      <c r="C4639" s="119">
        <v>-140.84780000000001</v>
      </c>
    </row>
    <row r="4640" spans="1:3">
      <c r="A4640" s="2">
        <v>357.17</v>
      </c>
      <c r="B4640" s="2">
        <v>10581.336015750199</v>
      </c>
      <c r="C4640" s="119">
        <v>-140.88030000000001</v>
      </c>
    </row>
    <row r="4641" spans="1:3">
      <c r="A4641" s="2">
        <v>357.18</v>
      </c>
      <c r="B4641" s="2">
        <v>10592.7227994766</v>
      </c>
      <c r="C4641" s="119">
        <v>-142.6054</v>
      </c>
    </row>
    <row r="4642" spans="1:3">
      <c r="A4642" s="2">
        <v>357.19</v>
      </c>
      <c r="B4642" s="2">
        <v>10604.075843034399</v>
      </c>
      <c r="C4642" s="119">
        <v>-143.31129999999999</v>
      </c>
    </row>
    <row r="4643" spans="1:3">
      <c r="A4643" s="2">
        <v>357.21</v>
      </c>
      <c r="B4643" s="2">
        <v>10626.9451615293</v>
      </c>
      <c r="C4643" s="119">
        <v>-141.15870000000001</v>
      </c>
    </row>
    <row r="4644" spans="1:3">
      <c r="A4644" s="2">
        <v>357.22</v>
      </c>
      <c r="B4644" s="2">
        <v>10638.2566792944</v>
      </c>
      <c r="C4644" s="119">
        <v>-139.59399999999999</v>
      </c>
    </row>
    <row r="4645" spans="1:3">
      <c r="A4645" s="2">
        <v>357.24</v>
      </c>
      <c r="B4645" s="2">
        <v>10660.8514511802</v>
      </c>
      <c r="C4645" s="119">
        <v>-140.30680000000001</v>
      </c>
    </row>
    <row r="4646" spans="1:3">
      <c r="A4646" s="2">
        <v>357.25</v>
      </c>
      <c r="B4646" s="2">
        <v>10672.158868639801</v>
      </c>
      <c r="C4646" s="119">
        <v>-141.38910000000001</v>
      </c>
    </row>
    <row r="4647" spans="1:3">
      <c r="A4647" s="2">
        <v>357.26</v>
      </c>
      <c r="B4647" s="2">
        <v>10683.563246661601</v>
      </c>
      <c r="C4647" s="119">
        <v>-141.43700000000001</v>
      </c>
    </row>
    <row r="4648" spans="1:3">
      <c r="A4648" s="2">
        <v>357.28</v>
      </c>
      <c r="B4648" s="2">
        <v>10706.131376111</v>
      </c>
      <c r="C4648" s="119">
        <v>-140.71870000000001</v>
      </c>
    </row>
    <row r="4649" spans="1:3">
      <c r="A4649" s="2">
        <v>357.29</v>
      </c>
      <c r="B4649" s="2">
        <v>10717.401785603801</v>
      </c>
      <c r="C4649" s="119">
        <v>-141.70660000000001</v>
      </c>
    </row>
    <row r="4650" spans="1:3">
      <c r="A4650" s="2">
        <v>357.3</v>
      </c>
      <c r="B4650" s="2">
        <v>10728.6729921067</v>
      </c>
      <c r="C4650" s="119">
        <v>-141.3091</v>
      </c>
    </row>
    <row r="4651" spans="1:3">
      <c r="A4651" s="2">
        <v>357.32</v>
      </c>
      <c r="B4651" s="2">
        <v>10751.209100047099</v>
      </c>
      <c r="C4651" s="119">
        <v>-140.62289999999999</v>
      </c>
    </row>
    <row r="4652" spans="1:3">
      <c r="A4652" s="2">
        <v>357.33</v>
      </c>
      <c r="B4652" s="2">
        <v>10762.6035541983</v>
      </c>
      <c r="C4652" s="119">
        <v>-140.62719999999999</v>
      </c>
    </row>
    <row r="4653" spans="1:3">
      <c r="A4653" s="2">
        <v>357.35</v>
      </c>
      <c r="B4653" s="2">
        <v>10785.169722672999</v>
      </c>
      <c r="C4653" s="119">
        <v>-140.41890000000001</v>
      </c>
    </row>
    <row r="4654" spans="1:3">
      <c r="A4654" s="2">
        <v>357.36</v>
      </c>
      <c r="B4654" s="2">
        <v>10796.454562421501</v>
      </c>
      <c r="C4654" s="119">
        <v>-141.4589</v>
      </c>
    </row>
    <row r="4655" spans="1:3">
      <c r="A4655" s="2">
        <v>357.37</v>
      </c>
      <c r="B4655" s="2">
        <v>10807.728937587999</v>
      </c>
      <c r="C4655" s="119">
        <v>-142.33699999999999</v>
      </c>
    </row>
    <row r="4656" spans="1:3">
      <c r="A4656" s="2">
        <v>357.39</v>
      </c>
      <c r="B4656" s="2">
        <v>10830.534335885</v>
      </c>
      <c r="C4656" s="119">
        <v>-142.0301</v>
      </c>
    </row>
    <row r="4657" spans="1:3">
      <c r="A4657" s="2">
        <v>357.4</v>
      </c>
      <c r="B4657" s="2">
        <v>10841.849509600101</v>
      </c>
      <c r="C4657" s="119">
        <v>-140.6662</v>
      </c>
    </row>
    <row r="4658" spans="1:3">
      <c r="A4658" s="2">
        <v>357.42</v>
      </c>
      <c r="B4658" s="2">
        <v>10864.528885032099</v>
      </c>
      <c r="C4658" s="119">
        <v>-140.54249999999999</v>
      </c>
    </row>
    <row r="4659" spans="1:3">
      <c r="A4659" s="2">
        <v>357.43</v>
      </c>
      <c r="B4659" s="2">
        <v>10875.9141566951</v>
      </c>
      <c r="C4659" s="119">
        <v>-140.5187</v>
      </c>
    </row>
    <row r="4660" spans="1:3">
      <c r="A4660" s="2">
        <v>357.44</v>
      </c>
      <c r="B4660" s="2">
        <v>10887.432498264599</v>
      </c>
      <c r="C4660" s="119">
        <v>-140.71719999999999</v>
      </c>
    </row>
    <row r="4661" spans="1:3">
      <c r="A4661" s="2">
        <v>357.46</v>
      </c>
      <c r="B4661" s="2">
        <v>10910.3052956138</v>
      </c>
      <c r="C4661" s="119">
        <v>-140.5266</v>
      </c>
    </row>
    <row r="4662" spans="1:3">
      <c r="A4662" s="2">
        <v>357.47</v>
      </c>
      <c r="B4662" s="2">
        <v>10921.763568385</v>
      </c>
      <c r="C4662" s="119">
        <v>-140.8349</v>
      </c>
    </row>
    <row r="4663" spans="1:3">
      <c r="A4663" s="2">
        <v>357.48</v>
      </c>
      <c r="B4663" s="2">
        <v>10933.2343075954</v>
      </c>
      <c r="C4663" s="119">
        <v>-140.3425</v>
      </c>
    </row>
    <row r="4664" spans="1:3">
      <c r="A4664" s="2">
        <v>357.5</v>
      </c>
      <c r="B4664" s="2">
        <v>10956.410438654701</v>
      </c>
      <c r="C4664" s="119">
        <v>-139.9442</v>
      </c>
    </row>
    <row r="4665" spans="1:3">
      <c r="A4665" s="2">
        <v>357.51</v>
      </c>
      <c r="B4665" s="2">
        <v>10968.0610355151</v>
      </c>
      <c r="C4665" s="119">
        <v>-140.32820000000001</v>
      </c>
    </row>
    <row r="4666" spans="1:3">
      <c r="A4666" s="2">
        <v>357.53</v>
      </c>
      <c r="B4666" s="2">
        <v>10991.2239982472</v>
      </c>
      <c r="C4666" s="119">
        <v>-138.26750000000001</v>
      </c>
    </row>
    <row r="4667" spans="1:3">
      <c r="A4667" s="2">
        <v>357.54</v>
      </c>
      <c r="B4667" s="2">
        <v>11002.871566586</v>
      </c>
      <c r="C4667" s="119">
        <v>-137.30430000000001</v>
      </c>
    </row>
    <row r="4668" spans="1:3">
      <c r="A4668" s="2">
        <v>357.56</v>
      </c>
      <c r="B4668" s="2">
        <v>11026.519907456401</v>
      </c>
      <c r="C4668" s="119">
        <v>-137.749</v>
      </c>
    </row>
    <row r="4669" spans="1:3">
      <c r="A4669" s="2">
        <v>357.57</v>
      </c>
      <c r="B4669" s="2">
        <v>11038.286567431</v>
      </c>
      <c r="C4669" s="119">
        <v>-139.11259999999999</v>
      </c>
    </row>
    <row r="4670" spans="1:3">
      <c r="A4670" s="2">
        <v>357.59</v>
      </c>
      <c r="B4670" s="2">
        <v>11061.961873713601</v>
      </c>
      <c r="C4670" s="119">
        <v>-139.77160000000001</v>
      </c>
    </row>
    <row r="4671" spans="1:3">
      <c r="A4671" s="2">
        <v>357.6</v>
      </c>
      <c r="B4671" s="2">
        <v>11073.8564327644</v>
      </c>
      <c r="C4671" s="119">
        <v>-138.62450000000001</v>
      </c>
    </row>
    <row r="4672" spans="1:3">
      <c r="A4672" s="2">
        <v>357.61</v>
      </c>
      <c r="B4672" s="2">
        <v>11085.7853952858</v>
      </c>
      <c r="C4672" s="119">
        <v>-138.75120000000001</v>
      </c>
    </row>
    <row r="4673" spans="1:3">
      <c r="A4673" s="2">
        <v>357.63</v>
      </c>
      <c r="B4673" s="2">
        <v>11110.023683646101</v>
      </c>
      <c r="C4673" s="119">
        <v>-138.2559</v>
      </c>
    </row>
    <row r="4674" spans="1:3">
      <c r="A4674" s="2">
        <v>357.64</v>
      </c>
      <c r="B4674" s="2">
        <v>11122.099305076399</v>
      </c>
      <c r="C4674" s="119">
        <v>-138.9965</v>
      </c>
    </row>
    <row r="4675" spans="1:3">
      <c r="A4675" s="2">
        <v>357.66</v>
      </c>
      <c r="B4675" s="2">
        <v>11146.427492727</v>
      </c>
      <c r="C4675" s="119">
        <v>-139.02500000000001</v>
      </c>
    </row>
    <row r="4676" spans="1:3">
      <c r="A4676" s="2">
        <v>357.67</v>
      </c>
      <c r="B4676" s="2">
        <v>11158.662650710399</v>
      </c>
      <c r="C4676" s="119">
        <v>-138.69049999999999</v>
      </c>
    </row>
    <row r="4677" spans="1:3">
      <c r="A4677" s="2">
        <v>357.68</v>
      </c>
      <c r="B4677" s="2">
        <v>11170.9438805844</v>
      </c>
      <c r="C4677" s="119">
        <v>-136.50149999999999</v>
      </c>
    </row>
    <row r="4678" spans="1:3">
      <c r="A4678" s="2">
        <v>357.7</v>
      </c>
      <c r="B4678" s="2">
        <v>11195.9235580841</v>
      </c>
      <c r="C4678" s="119">
        <v>-135.9624</v>
      </c>
    </row>
    <row r="4679" spans="1:3">
      <c r="A4679" s="2">
        <v>357.71</v>
      </c>
      <c r="B4679" s="2">
        <v>11208.382162879599</v>
      </c>
      <c r="C4679" s="119">
        <v>-136.37960000000001</v>
      </c>
    </row>
    <row r="4680" spans="1:3">
      <c r="A4680" s="2">
        <v>357.73</v>
      </c>
      <c r="B4680" s="2">
        <v>11233.505186075399</v>
      </c>
      <c r="C4680" s="119">
        <v>-136.15799999999999</v>
      </c>
    </row>
    <row r="4681" spans="1:3">
      <c r="A4681" s="2">
        <v>357.74</v>
      </c>
      <c r="B4681" s="2">
        <v>11246.162806246901</v>
      </c>
      <c r="C4681" s="119">
        <v>-135.42189999999999</v>
      </c>
    </row>
    <row r="4682" spans="1:3">
      <c r="A4682" s="2">
        <v>357.75</v>
      </c>
      <c r="B4682" s="2">
        <v>11258.8903992534</v>
      </c>
      <c r="C4682" s="119">
        <v>-136.41970000000001</v>
      </c>
    </row>
    <row r="4683" spans="1:3">
      <c r="A4683" s="2">
        <v>357.77</v>
      </c>
      <c r="B4683" s="2">
        <v>11284.566196522001</v>
      </c>
      <c r="C4683" s="119">
        <v>-136.2448</v>
      </c>
    </row>
    <row r="4684" spans="1:3">
      <c r="A4684" s="2">
        <v>357.78</v>
      </c>
      <c r="B4684" s="2">
        <v>11297.6398776192</v>
      </c>
      <c r="C4684" s="119">
        <v>-136.18369999999999</v>
      </c>
    </row>
    <row r="4685" spans="1:3">
      <c r="A4685" s="2">
        <v>357.8</v>
      </c>
      <c r="B4685" s="2">
        <v>11323.7204375152</v>
      </c>
      <c r="C4685" s="119">
        <v>-136.0213</v>
      </c>
    </row>
    <row r="4686" spans="1:3">
      <c r="A4686" s="2">
        <v>357.81</v>
      </c>
      <c r="B4686" s="2">
        <v>11336.877748373399</v>
      </c>
      <c r="C4686" s="119">
        <v>-136.07169999999999</v>
      </c>
    </row>
    <row r="4687" spans="1:3">
      <c r="A4687" s="2">
        <v>357.82</v>
      </c>
      <c r="B4687" s="2">
        <v>11350.1077698519</v>
      </c>
      <c r="C4687" s="119">
        <v>-137.43279999999999</v>
      </c>
    </row>
    <row r="4688" spans="1:3">
      <c r="A4688" s="2">
        <v>357.84</v>
      </c>
      <c r="B4688" s="2">
        <v>11376.823310010799</v>
      </c>
      <c r="C4688" s="119">
        <v>-139.90010000000001</v>
      </c>
    </row>
    <row r="4689" spans="1:3">
      <c r="A4689" s="2">
        <v>357.85</v>
      </c>
      <c r="B4689" s="2">
        <v>11390.435468850699</v>
      </c>
      <c r="C4689" s="119">
        <v>-139.5515</v>
      </c>
    </row>
    <row r="4690" spans="1:3">
      <c r="A4690" s="2">
        <v>357.87</v>
      </c>
      <c r="B4690" s="2">
        <v>11417.618445758901</v>
      </c>
      <c r="C4690" s="119">
        <v>-139.02670000000001</v>
      </c>
    </row>
    <row r="4691" spans="1:3">
      <c r="A4691" s="2">
        <v>357.88</v>
      </c>
      <c r="B4691" s="2">
        <v>11431.3443385919</v>
      </c>
      <c r="C4691" s="119">
        <v>-139.7938</v>
      </c>
    </row>
    <row r="4692" spans="1:3">
      <c r="A4692" s="2">
        <v>357.89</v>
      </c>
      <c r="B4692" s="2">
        <v>11445.154587004101</v>
      </c>
      <c r="C4692" s="119">
        <v>-140.4152</v>
      </c>
    </row>
    <row r="4693" spans="1:3">
      <c r="A4693" s="2">
        <v>357.91</v>
      </c>
      <c r="B4693" s="2">
        <v>11473.0642760026</v>
      </c>
      <c r="C4693" s="119">
        <v>-140.36750000000001</v>
      </c>
    </row>
    <row r="4694" spans="1:3">
      <c r="A4694" s="2">
        <v>357.92</v>
      </c>
      <c r="B4694" s="2">
        <v>11487.292399779401</v>
      </c>
      <c r="C4694" s="119">
        <v>-138.2484</v>
      </c>
    </row>
    <row r="4695" spans="1:3">
      <c r="A4695" s="2">
        <v>357.93</v>
      </c>
      <c r="B4695" s="2">
        <v>11501.4873079357</v>
      </c>
      <c r="C4695" s="119">
        <v>-137.27340000000001</v>
      </c>
    </row>
    <row r="4696" spans="1:3">
      <c r="A4696" s="2">
        <v>357.95</v>
      </c>
      <c r="B4696" s="2">
        <v>11530.103848581501</v>
      </c>
      <c r="C4696" s="119">
        <v>-136.83779999999999</v>
      </c>
    </row>
    <row r="4697" spans="1:3">
      <c r="A4697" s="2">
        <v>357.96</v>
      </c>
      <c r="B4697" s="2">
        <v>11544.564967066801</v>
      </c>
      <c r="C4697" s="119">
        <v>-137.10059999999999</v>
      </c>
    </row>
    <row r="4698" spans="1:3">
      <c r="A4698" s="2">
        <v>357.98</v>
      </c>
      <c r="B4698" s="2">
        <v>11573.781939857299</v>
      </c>
      <c r="C4698" s="119">
        <v>-137.90770000000001</v>
      </c>
    </row>
    <row r="4699" spans="1:3">
      <c r="A4699" s="2">
        <v>357.99</v>
      </c>
      <c r="B4699" s="2">
        <v>11588.550732272901</v>
      </c>
      <c r="C4699" s="119">
        <v>-137.7706</v>
      </c>
    </row>
    <row r="4700" spans="1:3">
      <c r="A4700" s="2">
        <v>358</v>
      </c>
      <c r="B4700" s="2">
        <v>11603.5651416766</v>
      </c>
      <c r="C4700" s="119">
        <v>-137.4785</v>
      </c>
    </row>
    <row r="4701" spans="1:3">
      <c r="A4701" s="2">
        <v>358.02</v>
      </c>
      <c r="B4701" s="2">
        <v>11633.690945456399</v>
      </c>
      <c r="C4701" s="119">
        <v>-134.93539999999999</v>
      </c>
    </row>
    <row r="4702" spans="1:3">
      <c r="A4702" s="2">
        <v>358.03</v>
      </c>
      <c r="B4702" s="2">
        <v>11648.8818315303</v>
      </c>
      <c r="C4702" s="119">
        <v>-134.7012</v>
      </c>
    </row>
    <row r="4703" spans="1:3">
      <c r="A4703" s="2">
        <v>358.05</v>
      </c>
      <c r="B4703" s="2">
        <v>11679.6787805986</v>
      </c>
      <c r="C4703" s="119">
        <v>-135.77600000000001</v>
      </c>
    </row>
    <row r="4704" spans="1:3">
      <c r="A4704" s="2">
        <v>358.06</v>
      </c>
      <c r="B4704" s="2">
        <v>11695.177718896201</v>
      </c>
      <c r="C4704" s="119">
        <v>-136.73050000000001</v>
      </c>
    </row>
    <row r="4705" spans="1:3">
      <c r="A4705" s="2">
        <v>358.08</v>
      </c>
      <c r="B4705" s="2">
        <v>11726.7969795228</v>
      </c>
      <c r="C4705" s="119">
        <v>-136.99809999999999</v>
      </c>
    </row>
    <row r="4706" spans="1:3">
      <c r="A4706" s="2">
        <v>358.09</v>
      </c>
      <c r="B4706" s="2">
        <v>11742.605770722201</v>
      </c>
      <c r="C4706" s="119">
        <v>-137.44550000000001</v>
      </c>
    </row>
    <row r="4707" spans="1:3">
      <c r="A4707" s="2">
        <v>358.11</v>
      </c>
      <c r="B4707" s="2">
        <v>11774.8927267041</v>
      </c>
      <c r="C4707" s="119">
        <v>-137.6833</v>
      </c>
    </row>
    <row r="4708" spans="1:3">
      <c r="A4708" s="2">
        <v>358.12</v>
      </c>
      <c r="B4708" s="2">
        <v>11791.187354182401</v>
      </c>
      <c r="C4708" s="119">
        <v>-135.57310000000001</v>
      </c>
    </row>
    <row r="4709" spans="1:3">
      <c r="A4709" s="2">
        <v>358.13</v>
      </c>
      <c r="B4709" s="2">
        <v>11807.4757314129</v>
      </c>
      <c r="C4709" s="119">
        <v>-134.05789999999999</v>
      </c>
    </row>
    <row r="4710" spans="1:3">
      <c r="A4710" s="2">
        <v>358.15</v>
      </c>
      <c r="B4710" s="2">
        <v>11840.641157350799</v>
      </c>
      <c r="C4710" s="119">
        <v>-133.7621</v>
      </c>
    </row>
    <row r="4711" spans="1:3">
      <c r="A4711" s="2">
        <v>358.16</v>
      </c>
      <c r="B4711" s="2">
        <v>11857.5524280315</v>
      </c>
      <c r="C4711" s="119">
        <v>-134.661</v>
      </c>
    </row>
    <row r="4712" spans="1:3">
      <c r="A4712" s="2">
        <v>358.18</v>
      </c>
      <c r="B4712" s="2">
        <v>11891.4144515271</v>
      </c>
      <c r="C4712" s="119">
        <v>-137.14760000000001</v>
      </c>
    </row>
    <row r="4713" spans="1:3">
      <c r="A4713" s="2">
        <v>358.19</v>
      </c>
      <c r="B4713" s="2">
        <v>11908.5554549313</v>
      </c>
      <c r="C4713" s="119">
        <v>-137.68170000000001</v>
      </c>
    </row>
    <row r="4714" spans="1:3">
      <c r="A4714" s="2">
        <v>358.2</v>
      </c>
      <c r="B4714" s="2">
        <v>11925.9845399362</v>
      </c>
      <c r="C4714" s="119">
        <v>-138.6251</v>
      </c>
    </row>
    <row r="4715" spans="1:3">
      <c r="A4715" s="2">
        <v>358.22</v>
      </c>
      <c r="B4715" s="2">
        <v>11961.002170641101</v>
      </c>
      <c r="C4715" s="119">
        <v>-141.54669999999999</v>
      </c>
    </row>
    <row r="4716" spans="1:3">
      <c r="A4716" s="2">
        <v>358.23</v>
      </c>
      <c r="B4716" s="2">
        <v>11978.8599349826</v>
      </c>
      <c r="C4716" s="119">
        <v>-143.1454</v>
      </c>
    </row>
    <row r="4717" spans="1:3">
      <c r="A4717" s="2">
        <v>358.25</v>
      </c>
      <c r="B4717" s="2">
        <v>12014.736070732401</v>
      </c>
      <c r="C4717" s="119">
        <v>-138.55950000000001</v>
      </c>
    </row>
    <row r="4718" spans="1:3">
      <c r="A4718" s="2">
        <v>358.26</v>
      </c>
      <c r="B4718" s="2">
        <v>12033.0291562735</v>
      </c>
      <c r="C4718" s="119">
        <v>-136.46860000000001</v>
      </c>
    </row>
    <row r="4719" spans="1:3">
      <c r="A4719" s="2">
        <v>358.27</v>
      </c>
      <c r="B4719" s="2">
        <v>12051.3013682864</v>
      </c>
      <c r="C4719" s="119">
        <v>-136.0866</v>
      </c>
    </row>
    <row r="4720" spans="1:3">
      <c r="A4720" s="2">
        <v>358.29</v>
      </c>
      <c r="B4720" s="2">
        <v>12088.534919121899</v>
      </c>
      <c r="C4720" s="119">
        <v>-137.37029999999999</v>
      </c>
    </row>
    <row r="4721" spans="1:3">
      <c r="A4721" s="2">
        <v>358.3</v>
      </c>
      <c r="B4721" s="2">
        <v>12107.2658890362</v>
      </c>
      <c r="C4721" s="119">
        <v>-138.2654</v>
      </c>
    </row>
    <row r="4722" spans="1:3">
      <c r="A4722" s="2">
        <v>358.32</v>
      </c>
      <c r="B4722" s="2">
        <v>12145.215602078801</v>
      </c>
      <c r="C4722" s="119">
        <v>-138.2132</v>
      </c>
    </row>
    <row r="4723" spans="1:3">
      <c r="A4723" s="2">
        <v>358.33</v>
      </c>
      <c r="B4723" s="2">
        <v>12164.5838088908</v>
      </c>
      <c r="C4723" s="119">
        <v>-138.4161</v>
      </c>
    </row>
    <row r="4724" spans="1:3">
      <c r="A4724" s="2">
        <v>358.35</v>
      </c>
      <c r="B4724" s="2">
        <v>12203.542730204999</v>
      </c>
      <c r="C4724" s="119">
        <v>-138.55869999999999</v>
      </c>
    </row>
    <row r="4725" spans="1:3">
      <c r="A4725" s="2">
        <v>358.36</v>
      </c>
      <c r="B4725" s="2">
        <v>12223.3858587257</v>
      </c>
      <c r="C4725" s="119">
        <v>-138.71270000000001</v>
      </c>
    </row>
    <row r="4726" spans="1:3">
      <c r="A4726" s="2">
        <v>358.37</v>
      </c>
      <c r="B4726" s="2">
        <v>12243.2176898302</v>
      </c>
      <c r="C4726" s="119">
        <v>-138.8528</v>
      </c>
    </row>
    <row r="4727" spans="1:3">
      <c r="A4727" s="2">
        <v>358.39</v>
      </c>
      <c r="B4727" s="2">
        <v>12283.667650761099</v>
      </c>
      <c r="C4727" s="119">
        <v>-139.5284</v>
      </c>
    </row>
    <row r="4728" spans="1:3">
      <c r="A4728" s="2">
        <v>358.4</v>
      </c>
      <c r="B4728" s="2">
        <v>12304.003629401301</v>
      </c>
      <c r="C4728" s="119">
        <v>-139.8038</v>
      </c>
    </row>
    <row r="4729" spans="1:3">
      <c r="A4729" s="2">
        <v>358.42</v>
      </c>
      <c r="B4729" s="2">
        <v>12345.477831784399</v>
      </c>
      <c r="C4729" s="119">
        <v>-139.33240000000001</v>
      </c>
    </row>
    <row r="4730" spans="1:3">
      <c r="A4730" s="2">
        <v>358.43</v>
      </c>
      <c r="B4730" s="2">
        <v>12366.3474263685</v>
      </c>
      <c r="C4730" s="119">
        <v>-139.13470000000001</v>
      </c>
    </row>
    <row r="4731" spans="1:3">
      <c r="A4731" s="2">
        <v>358.44</v>
      </c>
      <c r="B4731" s="2">
        <v>12387.5736400982</v>
      </c>
      <c r="C4731" s="119">
        <v>-139.4873</v>
      </c>
    </row>
    <row r="4732" spans="1:3">
      <c r="A4732" s="2">
        <v>358.46</v>
      </c>
      <c r="B4732" s="2">
        <v>12430.254553471101</v>
      </c>
      <c r="C4732" s="119">
        <v>-139.50559999999999</v>
      </c>
    </row>
    <row r="4733" spans="1:3">
      <c r="A4733" s="2">
        <v>358.47</v>
      </c>
      <c r="B4733" s="2">
        <v>12451.8461631842</v>
      </c>
      <c r="C4733" s="119">
        <v>-139.4873</v>
      </c>
    </row>
    <row r="4734" spans="1:3">
      <c r="A4734" s="2">
        <v>358.49</v>
      </c>
      <c r="B4734" s="2">
        <v>12495.847068975099</v>
      </c>
      <c r="C4734" s="119">
        <v>-139.24879999999999</v>
      </c>
    </row>
    <row r="4735" spans="1:3">
      <c r="A4735" s="2">
        <v>358.5</v>
      </c>
      <c r="B4735" s="2">
        <v>12517.9936284866</v>
      </c>
      <c r="C4735" s="119">
        <v>-139.31229999999999</v>
      </c>
    </row>
    <row r="4736" spans="1:3">
      <c r="A4736" s="2">
        <v>358.51</v>
      </c>
      <c r="B4736" s="2">
        <v>12540.518362204901</v>
      </c>
      <c r="C4736" s="119">
        <v>-139.55340000000001</v>
      </c>
    </row>
    <row r="4737" spans="1:3">
      <c r="A4737" s="2">
        <v>358.53</v>
      </c>
      <c r="B4737" s="2">
        <v>12585.852916653599</v>
      </c>
      <c r="C4737" s="119">
        <v>-140.3409</v>
      </c>
    </row>
    <row r="4738" spans="1:3">
      <c r="A4738" s="2">
        <v>358.54</v>
      </c>
      <c r="B4738" s="2">
        <v>12608.964796903199</v>
      </c>
      <c r="C4738" s="119">
        <v>-141.30940000000001</v>
      </c>
    </row>
    <row r="4739" spans="1:3">
      <c r="A4739" s="2">
        <v>358.56</v>
      </c>
      <c r="B4739" s="2">
        <v>12655.4730905324</v>
      </c>
      <c r="C4739" s="119">
        <v>-141.66480000000001</v>
      </c>
    </row>
    <row r="4740" spans="1:3">
      <c r="A4740" s="2">
        <v>358.57</v>
      </c>
      <c r="B4740" s="2">
        <v>12679.1746140576</v>
      </c>
      <c r="C4740" s="119">
        <v>-142.0222</v>
      </c>
    </row>
    <row r="4741" spans="1:3">
      <c r="A4741" s="2">
        <v>358.58</v>
      </c>
      <c r="B4741" s="2">
        <v>12702.901120189899</v>
      </c>
      <c r="C4741" s="119">
        <v>-142.28800000000001</v>
      </c>
    </row>
    <row r="4742" spans="1:3">
      <c r="A4742" s="2">
        <v>358.6</v>
      </c>
      <c r="B4742" s="2">
        <v>12751.0617660279</v>
      </c>
      <c r="C4742" s="119">
        <v>-143.11879999999999</v>
      </c>
    </row>
    <row r="4743" spans="1:3">
      <c r="A4743" s="2">
        <v>358.61</v>
      </c>
      <c r="B4743" s="2">
        <v>12775.5676506616</v>
      </c>
      <c r="C4743" s="119">
        <v>-143.83179999999999</v>
      </c>
    </row>
    <row r="4744" spans="1:3">
      <c r="A4744" s="2">
        <v>358.63</v>
      </c>
      <c r="B4744" s="2">
        <v>12824.8701280564</v>
      </c>
      <c r="C4744" s="119">
        <v>-144.28280000000001</v>
      </c>
    </row>
    <row r="4745" spans="1:3">
      <c r="A4745" s="2">
        <v>358.64</v>
      </c>
      <c r="B4745" s="2">
        <v>12849.9919570929</v>
      </c>
      <c r="C4745" s="119">
        <v>-148.10220000000001</v>
      </c>
    </row>
    <row r="4746" spans="1:3">
      <c r="A4746" s="2">
        <v>358.66</v>
      </c>
      <c r="B4746" s="2">
        <v>12901.0694930258</v>
      </c>
      <c r="C4746" s="119">
        <v>-147.05889999999999</v>
      </c>
    </row>
    <row r="4747" spans="1:3">
      <c r="A4747" s="2">
        <v>358.67</v>
      </c>
      <c r="B4747" s="2">
        <v>12927.5104394227</v>
      </c>
      <c r="C4747" s="119">
        <v>-148.0822</v>
      </c>
    </row>
    <row r="4748" spans="1:3">
      <c r="A4748" s="2">
        <v>358.68</v>
      </c>
      <c r="B4748" s="2">
        <v>12954.4636997052</v>
      </c>
      <c r="C4748" s="119">
        <v>-147.4417</v>
      </c>
    </row>
    <row r="4749" spans="1:3">
      <c r="A4749" s="2">
        <v>358.7</v>
      </c>
      <c r="B4749" s="2">
        <v>13010.081965789999</v>
      </c>
      <c r="C4749" s="119">
        <v>-147.67689999999999</v>
      </c>
    </row>
    <row r="4750" spans="1:3">
      <c r="A4750" s="2">
        <v>358.71</v>
      </c>
      <c r="B4750" s="2">
        <v>13038.7952729072</v>
      </c>
      <c r="C4750" s="119">
        <v>-147.7261</v>
      </c>
    </row>
    <row r="4751" spans="1:3">
      <c r="A4751" s="2">
        <v>358.72</v>
      </c>
      <c r="B4751" s="2">
        <v>13067.965030819099</v>
      </c>
      <c r="C4751" s="119">
        <v>-148.1403</v>
      </c>
    </row>
    <row r="4752" spans="1:3">
      <c r="A4752" s="2">
        <v>358.74</v>
      </c>
      <c r="B4752" s="2">
        <v>13128.6453804828</v>
      </c>
      <c r="C4752" s="119">
        <v>-148.1943</v>
      </c>
    </row>
    <row r="4753" spans="1:3">
      <c r="A4753" s="2">
        <v>358.75</v>
      </c>
      <c r="B4753" s="2">
        <v>13160.0903551788</v>
      </c>
      <c r="C4753" s="119">
        <v>-148.49340000000001</v>
      </c>
    </row>
    <row r="4754" spans="1:3">
      <c r="A4754" s="2">
        <v>358.77</v>
      </c>
      <c r="B4754" s="2">
        <v>13225.2016902962</v>
      </c>
      <c r="C4754" s="119">
        <v>-149.44470000000001</v>
      </c>
    </row>
    <row r="4755" spans="1:3">
      <c r="A4755" s="2">
        <v>358.78</v>
      </c>
      <c r="B4755" s="2">
        <v>13258.791824272201</v>
      </c>
      <c r="C4755" s="119">
        <v>-149.98060000000001</v>
      </c>
    </row>
    <row r="4756" spans="1:3">
      <c r="A4756" s="2">
        <v>358.79</v>
      </c>
      <c r="B4756" s="2">
        <v>13293.4040227348</v>
      </c>
      <c r="C4756" s="119">
        <v>-150.0145</v>
      </c>
    </row>
    <row r="4757" spans="1:3">
      <c r="A4757" s="2">
        <v>358.81</v>
      </c>
      <c r="B4757" s="2">
        <v>13365.2696836869</v>
      </c>
      <c r="C4757" s="119">
        <v>-149.61750000000001</v>
      </c>
    </row>
    <row r="4758" spans="1:3">
      <c r="A4758" s="2">
        <v>358.82</v>
      </c>
      <c r="B4758" s="2">
        <v>13402.5444025015</v>
      </c>
      <c r="C4758" s="119">
        <v>-149.22200000000001</v>
      </c>
    </row>
    <row r="4759" spans="1:3">
      <c r="A4759" s="2">
        <v>358.83</v>
      </c>
      <c r="B4759" s="2">
        <v>13440.566083625101</v>
      </c>
      <c r="C4759" s="119">
        <v>-149.18700000000001</v>
      </c>
    </row>
    <row r="4760" spans="1:3">
      <c r="A4760" s="2">
        <v>358.85</v>
      </c>
      <c r="B4760" s="2">
        <v>13519.8632314407</v>
      </c>
      <c r="C4760" s="119">
        <v>-149.17769999999999</v>
      </c>
    </row>
    <row r="4761" spans="1:3">
      <c r="A4761" s="2">
        <v>358.86</v>
      </c>
      <c r="B4761" s="2">
        <v>13561.0654378989</v>
      </c>
      <c r="C4761" s="119">
        <v>-149.12129999999999</v>
      </c>
    </row>
    <row r="4762" spans="1:3">
      <c r="A4762" s="2">
        <v>358.88</v>
      </c>
      <c r="B4762" s="2">
        <v>13646.577486930601</v>
      </c>
      <c r="C4762" s="119">
        <v>-147.2482</v>
      </c>
    </row>
    <row r="4763" spans="1:3">
      <c r="A4763" s="2">
        <v>358.89</v>
      </c>
      <c r="B4763" s="2">
        <v>13690.814069497599</v>
      </c>
      <c r="C4763" s="119">
        <v>-146.39689999999999</v>
      </c>
    </row>
    <row r="4764" spans="1:3">
      <c r="A4764" s="2">
        <v>358.9</v>
      </c>
      <c r="B4764" s="2">
        <v>13736.3808050306</v>
      </c>
      <c r="C4764" s="119">
        <v>-146.9589</v>
      </c>
    </row>
    <row r="4765" spans="1:3">
      <c r="A4765" s="2">
        <v>358.92</v>
      </c>
      <c r="B4765" s="2">
        <v>13831.0522478075</v>
      </c>
      <c r="C4765" s="119">
        <v>-147.40129999999999</v>
      </c>
    </row>
    <row r="4766" spans="1:3">
      <c r="A4766" s="2">
        <v>358.93</v>
      </c>
      <c r="B4766" s="2">
        <v>13880.1683226895</v>
      </c>
      <c r="C4766" s="119">
        <v>-148.6704</v>
      </c>
    </row>
    <row r="4767" spans="1:3">
      <c r="A4767" s="2">
        <v>358.94</v>
      </c>
      <c r="B4767" s="2">
        <v>13930.2866835275</v>
      </c>
      <c r="C4767" s="119">
        <v>-148.41679999999999</v>
      </c>
    </row>
    <row r="4768" spans="1:3">
      <c r="A4768" s="2">
        <v>358.96</v>
      </c>
      <c r="B4768" s="2">
        <v>14034.6584822277</v>
      </c>
      <c r="C4768" s="119">
        <v>-147.28569999999999</v>
      </c>
    </row>
    <row r="4769" spans="1:3">
      <c r="A4769" s="2">
        <v>358.97</v>
      </c>
      <c r="B4769" s="2">
        <v>14088.7626892192</v>
      </c>
      <c r="C4769" s="119">
        <v>-146.36660000000001</v>
      </c>
    </row>
    <row r="4770" spans="1:3">
      <c r="A4770" s="2">
        <v>358.99</v>
      </c>
      <c r="B4770" s="2">
        <v>14196.4684552157</v>
      </c>
      <c r="C4770" s="119">
        <v>-145.74279999999999</v>
      </c>
    </row>
    <row r="4771" spans="1:3">
      <c r="A4771" s="2">
        <v>359</v>
      </c>
      <c r="B4771" s="2">
        <v>14263.657792464301</v>
      </c>
      <c r="C4771" s="119">
        <v>-144.72839999999999</v>
      </c>
    </row>
    <row r="4772" spans="1:3">
      <c r="B4772" s="2"/>
      <c r="C4772" s="2"/>
    </row>
    <row r="4773" spans="1:3">
      <c r="B4773" s="2"/>
      <c r="C4773" s="2"/>
    </row>
    <row r="4774" spans="1:3">
      <c r="B4774" s="2"/>
      <c r="C4774" s="2"/>
    </row>
    <row r="4775" spans="1:3">
      <c r="B4775" s="2"/>
      <c r="C4775" s="2"/>
    </row>
    <row r="4776" spans="1:3">
      <c r="B4776" s="2"/>
      <c r="C4776" s="2"/>
    </row>
    <row r="4777" spans="1:3">
      <c r="B4777" s="2"/>
      <c r="C4777" s="2"/>
    </row>
    <row r="4778" spans="1:3">
      <c r="B4778" s="2"/>
      <c r="C4778" s="2"/>
    </row>
    <row r="4779" spans="1:3">
      <c r="B4779" s="2"/>
      <c r="C4779" s="2"/>
    </row>
    <row r="4780" spans="1:3">
      <c r="B4780" s="2"/>
      <c r="C4780" s="2"/>
    </row>
    <row r="4781" spans="1:3">
      <c r="B4781" s="2"/>
      <c r="C4781" s="2"/>
    </row>
    <row r="4782" spans="1:3">
      <c r="B4782" s="2"/>
      <c r="C4782" s="2"/>
    </row>
    <row r="4783" spans="1:3">
      <c r="B4783" s="2"/>
      <c r="C4783" s="2"/>
    </row>
    <row r="4784" spans="1:3">
      <c r="B4784" s="2"/>
      <c r="C4784" s="2"/>
    </row>
    <row r="4785" spans="2:3">
      <c r="B4785" s="2"/>
      <c r="C4785" s="2"/>
    </row>
    <row r="4786" spans="2:3">
      <c r="B4786" s="2"/>
      <c r="C4786" s="2"/>
    </row>
    <row r="4787" spans="2:3">
      <c r="B4787" s="2"/>
      <c r="C4787" s="2"/>
    </row>
    <row r="4788" spans="2:3">
      <c r="B4788" s="2"/>
      <c r="C4788" s="2"/>
    </row>
    <row r="4789" spans="2:3">
      <c r="B4789" s="2"/>
      <c r="C4789" s="2"/>
    </row>
    <row r="4790" spans="2:3">
      <c r="B4790" s="2"/>
      <c r="C4790" s="2"/>
    </row>
    <row r="4791" spans="2:3">
      <c r="B4791" s="2"/>
      <c r="C4791" s="2"/>
    </row>
    <row r="4792" spans="2:3">
      <c r="B4792" s="2"/>
      <c r="C4792" s="2"/>
    </row>
    <row r="4793" spans="2:3">
      <c r="B4793" s="2"/>
      <c r="C4793" s="2"/>
    </row>
    <row r="4794" spans="2:3">
      <c r="B4794" s="2"/>
      <c r="C4794" s="2"/>
    </row>
    <row r="4795" spans="2:3">
      <c r="B4795" s="2"/>
      <c r="C4795" s="2"/>
    </row>
    <row r="4796" spans="2:3">
      <c r="B4796" s="2"/>
      <c r="C4796" s="2"/>
    </row>
    <row r="4797" spans="2:3">
      <c r="B4797" s="2"/>
      <c r="C4797" s="2"/>
    </row>
    <row r="4798" spans="2:3">
      <c r="B4798" s="2"/>
      <c r="C4798" s="2"/>
    </row>
    <row r="4799" spans="2:3">
      <c r="B4799" s="2"/>
      <c r="C4799" s="2"/>
    </row>
    <row r="4800" spans="2:3">
      <c r="B4800" s="2"/>
      <c r="C4800" s="2"/>
    </row>
    <row r="4801" spans="2:3">
      <c r="B4801" s="2"/>
      <c r="C4801" s="2"/>
    </row>
    <row r="4802" spans="2:3">
      <c r="B4802" s="2"/>
      <c r="C4802" s="2"/>
    </row>
    <row r="4803" spans="2:3">
      <c r="B4803" s="2"/>
      <c r="C4803" s="2"/>
    </row>
    <row r="4804" spans="2:3">
      <c r="B4804" s="2"/>
      <c r="C4804" s="2"/>
    </row>
    <row r="4805" spans="2:3">
      <c r="B4805" s="2"/>
      <c r="C4805" s="2"/>
    </row>
    <row r="4806" spans="2:3">
      <c r="B4806" s="2"/>
      <c r="C4806" s="2"/>
    </row>
    <row r="4807" spans="2:3">
      <c r="B4807" s="2"/>
      <c r="C4807" s="2"/>
    </row>
    <row r="4808" spans="2:3">
      <c r="B4808" s="2"/>
      <c r="C4808" s="2"/>
    </row>
    <row r="4809" spans="2:3">
      <c r="B4809" s="2"/>
      <c r="C4809" s="2"/>
    </row>
    <row r="4810" spans="2:3">
      <c r="B4810" s="2"/>
      <c r="C4810" s="2"/>
    </row>
    <row r="4811" spans="2:3">
      <c r="B4811" s="2"/>
      <c r="C4811" s="2"/>
    </row>
    <row r="4812" spans="2:3">
      <c r="B4812" s="2"/>
      <c r="C4812" s="2"/>
    </row>
    <row r="4813" spans="2:3">
      <c r="B4813" s="2"/>
      <c r="C4813" s="2"/>
    </row>
    <row r="4814" spans="2:3">
      <c r="B4814" s="2"/>
      <c r="C4814" s="2"/>
    </row>
    <row r="4815" spans="2:3">
      <c r="B4815" s="2"/>
      <c r="C4815" s="2"/>
    </row>
    <row r="4816" spans="2:3">
      <c r="B4816" s="2"/>
      <c r="C4816" s="2"/>
    </row>
    <row r="4817" spans="2:3">
      <c r="B4817" s="2"/>
      <c r="C4817" s="2"/>
    </row>
    <row r="4818" spans="2:3">
      <c r="B4818" s="2"/>
      <c r="C4818" s="2"/>
    </row>
    <row r="4819" spans="2:3">
      <c r="B4819" s="2"/>
      <c r="C4819" s="2"/>
    </row>
    <row r="4820" spans="2:3">
      <c r="B4820" s="2"/>
      <c r="C4820" s="2"/>
    </row>
    <row r="4821" spans="2:3">
      <c r="B4821" s="2"/>
      <c r="C4821" s="2"/>
    </row>
    <row r="4822" spans="2:3">
      <c r="B4822" s="2"/>
      <c r="C4822" s="2"/>
    </row>
    <row r="4823" spans="2:3">
      <c r="B4823" s="2"/>
      <c r="C4823" s="2"/>
    </row>
    <row r="4824" spans="2:3">
      <c r="B4824" s="2"/>
      <c r="C4824" s="2"/>
    </row>
    <row r="4825" spans="2:3">
      <c r="B4825" s="2"/>
      <c r="C4825" s="2"/>
    </row>
    <row r="4826" spans="2:3">
      <c r="B4826" s="2"/>
      <c r="C4826" s="2"/>
    </row>
    <row r="4827" spans="2:3">
      <c r="B4827" s="2"/>
      <c r="C4827" s="2"/>
    </row>
    <row r="4828" spans="2:3">
      <c r="B4828" s="2"/>
      <c r="C4828" s="2"/>
    </row>
    <row r="4829" spans="2:3">
      <c r="B4829" s="2"/>
      <c r="C4829" s="2"/>
    </row>
    <row r="4830" spans="2:3">
      <c r="B4830" s="2"/>
      <c r="C4830" s="2"/>
    </row>
    <row r="4831" spans="2:3">
      <c r="B4831" s="2"/>
      <c r="C4831" s="2"/>
    </row>
    <row r="4832" spans="2:3">
      <c r="B4832" s="2"/>
      <c r="C4832" s="2"/>
    </row>
    <row r="4833" spans="2:3">
      <c r="B4833" s="2"/>
      <c r="C4833" s="2"/>
    </row>
    <row r="4834" spans="2:3">
      <c r="B4834" s="2"/>
      <c r="C4834" s="2"/>
    </row>
    <row r="4835" spans="2:3">
      <c r="B4835" s="2"/>
      <c r="C4835" s="2"/>
    </row>
    <row r="4836" spans="2:3">
      <c r="B4836" s="2"/>
      <c r="C4836" s="2"/>
    </row>
    <row r="4837" spans="2:3">
      <c r="B4837" s="2"/>
      <c r="C4837" s="2"/>
    </row>
    <row r="4838" spans="2:3">
      <c r="B4838" s="2"/>
      <c r="C4838" s="2"/>
    </row>
    <row r="4839" spans="2:3">
      <c r="B4839" s="2"/>
      <c r="C4839" s="2"/>
    </row>
    <row r="4840" spans="2:3">
      <c r="B4840" s="2"/>
      <c r="C4840" s="2"/>
    </row>
    <row r="4841" spans="2:3">
      <c r="B4841" s="2"/>
      <c r="C4841" s="2"/>
    </row>
    <row r="4842" spans="2:3">
      <c r="B4842" s="2"/>
      <c r="C4842" s="2"/>
    </row>
    <row r="4843" spans="2:3">
      <c r="B4843" s="2"/>
      <c r="C4843" s="2"/>
    </row>
    <row r="4844" spans="2:3">
      <c r="B4844" s="2"/>
      <c r="C4844" s="2"/>
    </row>
    <row r="4845" spans="2:3">
      <c r="B4845" s="2"/>
      <c r="C4845" s="2"/>
    </row>
    <row r="4846" spans="2:3">
      <c r="B4846" s="2"/>
      <c r="C4846" s="2"/>
    </row>
    <row r="4847" spans="2:3">
      <c r="B4847" s="2"/>
      <c r="C4847" s="2"/>
    </row>
    <row r="4848" spans="2:3">
      <c r="B4848" s="2"/>
      <c r="C4848" s="2"/>
    </row>
    <row r="4849" spans="2:3">
      <c r="B4849" s="2"/>
      <c r="C4849" s="2"/>
    </row>
    <row r="4850" spans="2:3">
      <c r="B4850" s="2"/>
      <c r="C4850" s="2"/>
    </row>
    <row r="4851" spans="2:3">
      <c r="B4851" s="2"/>
      <c r="C4851" s="2"/>
    </row>
    <row r="4852" spans="2:3">
      <c r="B4852" s="2"/>
      <c r="C4852" s="2"/>
    </row>
    <row r="4853" spans="2:3">
      <c r="B4853" s="2"/>
      <c r="C4853" s="2"/>
    </row>
    <row r="4854" spans="2:3">
      <c r="B4854" s="2"/>
      <c r="C4854" s="2"/>
    </row>
    <row r="4855" spans="2:3">
      <c r="B4855" s="2"/>
      <c r="C4855" s="2"/>
    </row>
    <row r="4856" spans="2:3">
      <c r="B4856" s="2"/>
      <c r="C4856" s="2"/>
    </row>
    <row r="4857" spans="2:3">
      <c r="B4857" s="2"/>
      <c r="C4857" s="2"/>
    </row>
    <row r="4858" spans="2:3">
      <c r="B4858" s="2"/>
      <c r="C4858" s="2"/>
    </row>
    <row r="4859" spans="2:3">
      <c r="B4859" s="2"/>
      <c r="C4859" s="2"/>
    </row>
    <row r="4860" spans="2:3">
      <c r="B4860" s="2"/>
      <c r="C4860" s="2"/>
    </row>
    <row r="4861" spans="2:3">
      <c r="B4861" s="2"/>
      <c r="C4861" s="2"/>
    </row>
    <row r="4862" spans="2:3">
      <c r="B4862" s="2"/>
      <c r="C4862" s="2"/>
    </row>
    <row r="4863" spans="2:3">
      <c r="B4863" s="2"/>
      <c r="C4863" s="2"/>
    </row>
    <row r="4864" spans="2:3">
      <c r="B4864" s="2"/>
      <c r="C4864" s="2"/>
    </row>
    <row r="4865" spans="2:3">
      <c r="B4865" s="2"/>
      <c r="C4865" s="2"/>
    </row>
    <row r="4866" spans="2:3">
      <c r="B4866" s="2"/>
      <c r="C4866" s="2"/>
    </row>
    <row r="4867" spans="2:3">
      <c r="B4867" s="2"/>
      <c r="C4867" s="2"/>
    </row>
    <row r="4868" spans="2:3">
      <c r="B4868" s="2"/>
      <c r="C4868" s="2"/>
    </row>
    <row r="4869" spans="2:3">
      <c r="B4869" s="2"/>
      <c r="C4869" s="2"/>
    </row>
    <row r="4870" spans="2:3">
      <c r="B4870" s="2"/>
      <c r="C4870" s="2"/>
    </row>
    <row r="4871" spans="2:3">
      <c r="B4871" s="2"/>
      <c r="C4871" s="2"/>
    </row>
    <row r="4872" spans="2:3">
      <c r="B4872" s="2"/>
      <c r="C4872" s="2"/>
    </row>
    <row r="4873" spans="2:3">
      <c r="B4873" s="2"/>
      <c r="C4873" s="2"/>
    </row>
    <row r="4874" spans="2:3">
      <c r="B4874" s="2"/>
      <c r="C4874" s="2"/>
    </row>
    <row r="4875" spans="2:3">
      <c r="B4875" s="2"/>
      <c r="C4875" s="2"/>
    </row>
    <row r="4876" spans="2:3">
      <c r="B4876" s="2"/>
      <c r="C4876" s="2"/>
    </row>
    <row r="4877" spans="2:3">
      <c r="B4877" s="2"/>
      <c r="C4877" s="2"/>
    </row>
    <row r="4878" spans="2:3">
      <c r="B4878" s="2"/>
      <c r="C4878" s="2"/>
    </row>
    <row r="4879" spans="2:3">
      <c r="B4879" s="2"/>
      <c r="C4879" s="2"/>
    </row>
    <row r="4880" spans="2:3">
      <c r="B4880" s="2"/>
      <c r="C4880" s="2"/>
    </row>
    <row r="4881" spans="2:3">
      <c r="B4881" s="2"/>
      <c r="C4881" s="2"/>
    </row>
    <row r="4882" spans="2:3">
      <c r="B4882" s="2"/>
      <c r="C4882" s="2"/>
    </row>
    <row r="4883" spans="2:3">
      <c r="B4883" s="2"/>
      <c r="C4883" s="2"/>
    </row>
    <row r="4884" spans="2:3">
      <c r="B4884" s="2"/>
      <c r="C4884" s="2"/>
    </row>
    <row r="4885" spans="2:3">
      <c r="B4885" s="2"/>
      <c r="C4885" s="2"/>
    </row>
    <row r="4886" spans="2:3">
      <c r="B4886" s="2"/>
      <c r="C4886" s="2"/>
    </row>
    <row r="4887" spans="2:3">
      <c r="B4887" s="2"/>
      <c r="C4887" s="2"/>
    </row>
    <row r="4888" spans="2:3">
      <c r="B4888" s="2"/>
      <c r="C4888" s="2"/>
    </row>
    <row r="4889" spans="2:3">
      <c r="B4889" s="2"/>
      <c r="C4889" s="2"/>
    </row>
    <row r="4890" spans="2:3">
      <c r="B4890" s="2"/>
      <c r="C4890" s="2"/>
    </row>
    <row r="4891" spans="2:3">
      <c r="B4891" s="2"/>
      <c r="C4891" s="2"/>
    </row>
    <row r="4892" spans="2:3">
      <c r="B4892" s="2"/>
      <c r="C4892" s="2"/>
    </row>
    <row r="4893" spans="2:3">
      <c r="B4893" s="2"/>
      <c r="C4893" s="2"/>
    </row>
    <row r="4894" spans="2:3">
      <c r="B4894" s="2"/>
      <c r="C4894" s="2"/>
    </row>
    <row r="4895" spans="2:3">
      <c r="B4895" s="2"/>
      <c r="C4895" s="2"/>
    </row>
    <row r="4896" spans="2:3">
      <c r="B4896" s="2"/>
      <c r="C4896" s="2"/>
    </row>
    <row r="4897" spans="2:3">
      <c r="B4897" s="2"/>
      <c r="C4897" s="2"/>
    </row>
    <row r="4898" spans="2:3">
      <c r="B4898" s="2"/>
      <c r="C4898" s="2"/>
    </row>
    <row r="4899" spans="2:3">
      <c r="B4899" s="2"/>
      <c r="C4899" s="2"/>
    </row>
    <row r="4900" spans="2:3">
      <c r="B4900" s="2"/>
      <c r="C4900" s="2"/>
    </row>
    <row r="4901" spans="2:3">
      <c r="B4901" s="2"/>
      <c r="C4901" s="2"/>
    </row>
    <row r="4902" spans="2:3">
      <c r="B4902" s="2"/>
      <c r="C4902" s="2"/>
    </row>
    <row r="4903" spans="2:3">
      <c r="B4903" s="2"/>
      <c r="C4903" s="2"/>
    </row>
    <row r="4904" spans="2:3">
      <c r="B4904" s="2"/>
      <c r="C4904" s="2"/>
    </row>
    <row r="4905" spans="2:3">
      <c r="B4905" s="2"/>
      <c r="C4905" s="2"/>
    </row>
    <row r="4906" spans="2:3">
      <c r="B4906" s="2"/>
      <c r="C4906" s="2"/>
    </row>
    <row r="4907" spans="2:3">
      <c r="B4907" s="2"/>
      <c r="C4907" s="2"/>
    </row>
    <row r="4908" spans="2:3">
      <c r="B4908" s="2"/>
      <c r="C4908" s="2"/>
    </row>
    <row r="4909" spans="2:3">
      <c r="B4909" s="2"/>
      <c r="C4909" s="2"/>
    </row>
    <row r="4910" spans="2:3">
      <c r="B4910" s="2"/>
      <c r="C4910" s="2"/>
    </row>
    <row r="4911" spans="2:3">
      <c r="B4911" s="2"/>
      <c r="C4911" s="2"/>
    </row>
    <row r="4912" spans="2:3">
      <c r="B4912" s="2"/>
      <c r="C4912" s="2"/>
    </row>
    <row r="4913" spans="2:3">
      <c r="B4913" s="2"/>
      <c r="C4913" s="2"/>
    </row>
    <row r="4914" spans="2:3">
      <c r="B4914" s="2"/>
      <c r="C4914" s="2"/>
    </row>
    <row r="4915" spans="2:3">
      <c r="B4915" s="2"/>
      <c r="C4915" s="2"/>
    </row>
    <row r="4916" spans="2:3">
      <c r="B4916" s="2"/>
      <c r="C4916" s="2"/>
    </row>
    <row r="4917" spans="2:3">
      <c r="B4917" s="2"/>
      <c r="C4917" s="2"/>
    </row>
    <row r="4918" spans="2:3">
      <c r="B4918" s="2"/>
      <c r="C4918" s="2"/>
    </row>
    <row r="4919" spans="2:3">
      <c r="B4919" s="2"/>
      <c r="C4919" s="2"/>
    </row>
    <row r="4920" spans="2:3">
      <c r="B4920" s="2"/>
      <c r="C4920" s="2"/>
    </row>
    <row r="4921" spans="2:3">
      <c r="B4921" s="2"/>
      <c r="C4921" s="2"/>
    </row>
    <row r="4922" spans="2:3">
      <c r="B4922" s="2"/>
      <c r="C4922" s="2"/>
    </row>
    <row r="4923" spans="2:3">
      <c r="B4923" s="2"/>
      <c r="C4923" s="2"/>
    </row>
    <row r="4924" spans="2:3">
      <c r="B4924" s="2"/>
      <c r="C4924" s="2"/>
    </row>
    <row r="4925" spans="2:3">
      <c r="B4925" s="2"/>
      <c r="C4925" s="2"/>
    </row>
    <row r="4926" spans="2:3">
      <c r="B4926" s="2"/>
      <c r="C4926" s="2"/>
    </row>
    <row r="4927" spans="2:3">
      <c r="B4927" s="2"/>
      <c r="C4927" s="2"/>
    </row>
    <row r="4928" spans="2:3">
      <c r="B4928" s="2"/>
      <c r="C4928" s="2"/>
    </row>
    <row r="4929" spans="2:3">
      <c r="B4929" s="2"/>
      <c r="C4929" s="2"/>
    </row>
    <row r="4930" spans="2:3">
      <c r="B4930" s="2"/>
      <c r="C4930" s="2"/>
    </row>
    <row r="4931" spans="2:3">
      <c r="B4931" s="2"/>
      <c r="C4931" s="2"/>
    </row>
    <row r="4932" spans="2:3">
      <c r="B4932" s="2"/>
      <c r="C4932" s="2"/>
    </row>
    <row r="4933" spans="2:3">
      <c r="B4933" s="2"/>
      <c r="C4933" s="2"/>
    </row>
    <row r="4934" spans="2:3">
      <c r="B4934" s="2"/>
      <c r="C4934" s="2"/>
    </row>
    <row r="4935" spans="2:3">
      <c r="B4935" s="2"/>
      <c r="C4935" s="2"/>
    </row>
    <row r="4936" spans="2:3">
      <c r="B4936" s="2"/>
      <c r="C4936" s="2"/>
    </row>
    <row r="4937" spans="2:3">
      <c r="B4937" s="2"/>
      <c r="C4937" s="2"/>
    </row>
    <row r="4938" spans="2:3">
      <c r="B4938" s="2"/>
      <c r="C4938" s="2"/>
    </row>
    <row r="4939" spans="2:3">
      <c r="B4939" s="2"/>
      <c r="C4939" s="2"/>
    </row>
    <row r="4940" spans="2:3">
      <c r="B4940" s="2"/>
      <c r="C4940" s="2"/>
    </row>
    <row r="4941" spans="2:3">
      <c r="B4941" s="2"/>
      <c r="C4941" s="2"/>
    </row>
    <row r="4942" spans="2:3">
      <c r="B4942" s="2"/>
      <c r="C4942" s="2"/>
    </row>
    <row r="4943" spans="2:3">
      <c r="B4943" s="2"/>
      <c r="C4943" s="2"/>
    </row>
    <row r="4944" spans="2:3">
      <c r="B4944" s="2"/>
      <c r="C4944" s="2"/>
    </row>
    <row r="4945" spans="2:3">
      <c r="B4945" s="2"/>
      <c r="C4945" s="2"/>
    </row>
    <row r="4946" spans="2:3">
      <c r="B4946" s="2"/>
      <c r="C4946" s="2"/>
    </row>
    <row r="4947" spans="2:3">
      <c r="B4947" s="2"/>
      <c r="C4947" s="2"/>
    </row>
    <row r="4948" spans="2:3">
      <c r="B4948" s="2"/>
      <c r="C4948" s="2"/>
    </row>
    <row r="4949" spans="2:3">
      <c r="B4949" s="2"/>
      <c r="C4949" s="2"/>
    </row>
    <row r="4950" spans="2:3">
      <c r="B4950" s="2"/>
      <c r="C4950" s="2"/>
    </row>
    <row r="4951" spans="2:3">
      <c r="B4951" s="2"/>
      <c r="C4951" s="2"/>
    </row>
    <row r="4952" spans="2:3">
      <c r="B4952" s="2"/>
      <c r="C4952" s="2"/>
    </row>
    <row r="4953" spans="2:3">
      <c r="B4953" s="2"/>
      <c r="C4953" s="2"/>
    </row>
    <row r="4954" spans="2:3">
      <c r="B4954" s="2"/>
      <c r="C4954" s="2"/>
    </row>
    <row r="4955" spans="2:3">
      <c r="B4955" s="2"/>
      <c r="C4955" s="2"/>
    </row>
    <row r="4956" spans="2:3">
      <c r="B4956" s="2"/>
      <c r="C4956" s="2"/>
    </row>
    <row r="4957" spans="2:3">
      <c r="B4957" s="2"/>
      <c r="C4957" s="2"/>
    </row>
    <row r="4958" spans="2:3">
      <c r="B4958" s="2"/>
      <c r="C4958" s="2"/>
    </row>
    <row r="4959" spans="2:3">
      <c r="B4959" s="2"/>
      <c r="C4959" s="2"/>
    </row>
    <row r="4960" spans="2:3">
      <c r="B4960" s="2"/>
      <c r="C4960" s="2"/>
    </row>
    <row r="4961" spans="2:3">
      <c r="B4961" s="2"/>
      <c r="C4961" s="2"/>
    </row>
    <row r="4962" spans="2:3">
      <c r="B4962" s="2"/>
      <c r="C4962" s="2"/>
    </row>
    <row r="4963" spans="2:3">
      <c r="B4963" s="2"/>
      <c r="C4963" s="2"/>
    </row>
    <row r="4964" spans="2:3">
      <c r="B4964" s="2"/>
      <c r="C4964" s="2"/>
    </row>
    <row r="4965" spans="2:3">
      <c r="B4965" s="2"/>
      <c r="C4965" s="2"/>
    </row>
    <row r="4966" spans="2:3">
      <c r="B4966" s="2"/>
      <c r="C4966" s="2"/>
    </row>
    <row r="4967" spans="2:3">
      <c r="B4967" s="2"/>
      <c r="C4967" s="2"/>
    </row>
    <row r="4968" spans="2:3">
      <c r="B4968" s="2"/>
      <c r="C4968" s="2"/>
    </row>
    <row r="4969" spans="2:3">
      <c r="B4969" s="2"/>
      <c r="C4969" s="2"/>
    </row>
    <row r="4970" spans="2:3">
      <c r="B4970" s="2"/>
      <c r="C4970" s="2"/>
    </row>
    <row r="4971" spans="2:3">
      <c r="B4971" s="2"/>
      <c r="C4971" s="2"/>
    </row>
    <row r="4972" spans="2:3">
      <c r="B4972" s="2"/>
      <c r="C4972" s="2"/>
    </row>
    <row r="4973" spans="2:3">
      <c r="B4973" s="2"/>
      <c r="C4973" s="2"/>
    </row>
    <row r="4974" spans="2:3">
      <c r="B4974" s="2"/>
      <c r="C4974" s="2"/>
    </row>
    <row r="4975" spans="2:3">
      <c r="B4975" s="2"/>
      <c r="C4975" s="2"/>
    </row>
    <row r="4976" spans="2:3">
      <c r="B4976" s="2"/>
      <c r="C4976" s="2"/>
    </row>
    <row r="4977" spans="2:3">
      <c r="B4977" s="2"/>
      <c r="C4977" s="2"/>
    </row>
    <row r="4978" spans="2:3">
      <c r="B4978" s="2"/>
      <c r="C4978" s="2"/>
    </row>
    <row r="4979" spans="2:3">
      <c r="B4979" s="2"/>
      <c r="C4979" s="2"/>
    </row>
    <row r="4980" spans="2:3">
      <c r="B4980" s="2"/>
      <c r="C4980" s="2"/>
    </row>
    <row r="4981" spans="2:3">
      <c r="B4981" s="2"/>
      <c r="C4981" s="2"/>
    </row>
    <row r="4982" spans="2:3">
      <c r="B4982" s="2"/>
      <c r="C4982" s="2"/>
    </row>
    <row r="4983" spans="2:3">
      <c r="B4983" s="2"/>
      <c r="C4983" s="2"/>
    </row>
    <row r="4984" spans="2:3">
      <c r="B4984" s="2"/>
      <c r="C4984" s="2"/>
    </row>
    <row r="4985" spans="2:3">
      <c r="B4985" s="2"/>
      <c r="C4985" s="2"/>
    </row>
    <row r="4986" spans="2:3">
      <c r="B4986" s="2"/>
      <c r="C4986" s="2"/>
    </row>
    <row r="4987" spans="2:3">
      <c r="B4987" s="2"/>
      <c r="C4987" s="2"/>
    </row>
    <row r="4988" spans="2:3">
      <c r="B4988" s="2"/>
      <c r="C4988" s="2"/>
    </row>
    <row r="4989" spans="2:3">
      <c r="B4989" s="2"/>
      <c r="C4989" s="2"/>
    </row>
    <row r="4990" spans="2:3">
      <c r="B4990" s="2"/>
      <c r="C4990" s="2"/>
    </row>
    <row r="4991" spans="2:3">
      <c r="B4991" s="2"/>
      <c r="C4991" s="2"/>
    </row>
    <row r="4992" spans="2:3">
      <c r="B4992" s="2"/>
      <c r="C4992" s="2"/>
    </row>
    <row r="4993" spans="2:3">
      <c r="B4993" s="2"/>
      <c r="C4993" s="2"/>
    </row>
    <row r="4994" spans="2:3">
      <c r="B4994" s="2"/>
      <c r="C4994" s="2"/>
    </row>
    <row r="4995" spans="2:3">
      <c r="B4995" s="2"/>
      <c r="C4995" s="2"/>
    </row>
    <row r="4996" spans="2:3">
      <c r="B4996" s="2"/>
      <c r="C4996" s="2"/>
    </row>
    <row r="4997" spans="2:3">
      <c r="B4997" s="2"/>
      <c r="C4997" s="2"/>
    </row>
    <row r="4998" spans="2:3">
      <c r="B4998" s="2"/>
      <c r="C4998" s="2"/>
    </row>
    <row r="4999" spans="2:3">
      <c r="B4999" s="2"/>
      <c r="C4999" s="2"/>
    </row>
    <row r="5000" spans="2:3">
      <c r="B5000" s="2"/>
      <c r="C5000" s="2"/>
    </row>
    <row r="5001" spans="2:3">
      <c r="B5001" s="2"/>
      <c r="C5001" s="2"/>
    </row>
    <row r="5002" spans="2:3">
      <c r="B5002" s="2"/>
      <c r="C5002" s="2"/>
    </row>
    <row r="5003" spans="2:3">
      <c r="B5003" s="2"/>
      <c r="C5003" s="2"/>
    </row>
    <row r="5004" spans="2:3">
      <c r="B5004" s="2"/>
      <c r="C5004" s="2"/>
    </row>
    <row r="5005" spans="2:3">
      <c r="B5005" s="2"/>
      <c r="C5005" s="2"/>
    </row>
    <row r="5006" spans="2:3">
      <c r="B5006" s="2"/>
      <c r="C5006" s="2"/>
    </row>
    <row r="5007" spans="2:3">
      <c r="B5007" s="2"/>
      <c r="C5007" s="2"/>
    </row>
    <row r="5008" spans="2:3">
      <c r="B5008" s="2"/>
      <c r="C5008" s="2"/>
    </row>
    <row r="5009" spans="2:3">
      <c r="B5009" s="2"/>
      <c r="C5009" s="2"/>
    </row>
    <row r="5010" spans="2:3">
      <c r="B5010" s="2"/>
      <c r="C5010" s="2"/>
    </row>
    <row r="5011" spans="2:3">
      <c r="B5011" s="2"/>
      <c r="C5011" s="2"/>
    </row>
    <row r="5012" spans="2:3">
      <c r="B5012" s="2"/>
      <c r="C5012" s="2"/>
    </row>
    <row r="5013" spans="2:3">
      <c r="B5013" s="2"/>
      <c r="C5013" s="2"/>
    </row>
    <row r="5014" spans="2:3">
      <c r="B5014" s="2"/>
      <c r="C5014" s="2"/>
    </row>
    <row r="5015" spans="2:3">
      <c r="B5015" s="2"/>
      <c r="C5015" s="2"/>
    </row>
    <row r="5016" spans="2:3">
      <c r="B5016" s="2"/>
      <c r="C5016" s="2"/>
    </row>
    <row r="5017" spans="2:3">
      <c r="B5017" s="2"/>
      <c r="C5017" s="2"/>
    </row>
    <row r="5018" spans="2:3">
      <c r="B5018" s="2"/>
      <c r="C5018" s="2"/>
    </row>
    <row r="5019" spans="2:3">
      <c r="B5019" s="2"/>
      <c r="C5019" s="2"/>
    </row>
    <row r="5020" spans="2:3">
      <c r="B5020" s="2"/>
      <c r="C5020" s="2"/>
    </row>
    <row r="5021" spans="2:3">
      <c r="B5021" s="2"/>
      <c r="C5021" s="2"/>
    </row>
    <row r="5022" spans="2:3">
      <c r="B5022" s="2"/>
      <c r="C5022" s="2"/>
    </row>
    <row r="5023" spans="2:3">
      <c r="B5023" s="2"/>
      <c r="C5023" s="2"/>
    </row>
    <row r="5024" spans="2:3">
      <c r="B5024" s="2"/>
      <c r="C5024" s="2"/>
    </row>
    <row r="5025" spans="2:3">
      <c r="B5025" s="2"/>
      <c r="C5025" s="2"/>
    </row>
    <row r="5026" spans="2:3">
      <c r="B5026" s="2"/>
      <c r="C5026" s="2"/>
    </row>
    <row r="5027" spans="2:3">
      <c r="B5027" s="2"/>
      <c r="C5027" s="2"/>
    </row>
    <row r="5028" spans="2:3">
      <c r="B5028" s="2"/>
      <c r="C5028" s="2"/>
    </row>
    <row r="5029" spans="2:3">
      <c r="B5029" s="2"/>
      <c r="C5029" s="2"/>
    </row>
    <row r="5030" spans="2:3">
      <c r="B5030" s="2"/>
      <c r="C5030" s="2"/>
    </row>
    <row r="5031" spans="2:3">
      <c r="B5031" s="2"/>
      <c r="C5031" s="2"/>
    </row>
    <row r="5032" spans="2:3">
      <c r="B5032" s="2"/>
      <c r="C5032" s="2"/>
    </row>
    <row r="5033" spans="2:3">
      <c r="B5033" s="2"/>
      <c r="C5033" s="2"/>
    </row>
    <row r="5034" spans="2:3">
      <c r="B5034" s="2"/>
      <c r="C5034" s="2"/>
    </row>
    <row r="5035" spans="2:3">
      <c r="B5035" s="2"/>
      <c r="C5035" s="2"/>
    </row>
    <row r="5036" spans="2:3">
      <c r="B5036" s="2"/>
      <c r="C5036" s="2"/>
    </row>
    <row r="5037" spans="2:3">
      <c r="B5037" s="2"/>
      <c r="C5037" s="2"/>
    </row>
    <row r="5038" spans="2:3">
      <c r="B5038" s="2"/>
      <c r="C5038" s="2"/>
    </row>
    <row r="5039" spans="2:3">
      <c r="B5039" s="2"/>
      <c r="C5039" s="2"/>
    </row>
    <row r="5040" spans="2:3">
      <c r="B5040" s="2"/>
      <c r="C5040" s="2"/>
    </row>
    <row r="5041" spans="2:3">
      <c r="B5041" s="2"/>
      <c r="C5041" s="2"/>
    </row>
    <row r="5042" spans="2:3">
      <c r="B5042" s="2"/>
      <c r="C5042" s="2"/>
    </row>
    <row r="5043" spans="2:3">
      <c r="B5043" s="2"/>
      <c r="C5043" s="2"/>
    </row>
    <row r="5044" spans="2:3">
      <c r="B5044" s="2"/>
      <c r="C5044" s="2"/>
    </row>
    <row r="5045" spans="2:3">
      <c r="B5045" s="2"/>
      <c r="C5045" s="2"/>
    </row>
    <row r="5046" spans="2:3">
      <c r="B5046" s="2"/>
      <c r="C5046" s="2"/>
    </row>
    <row r="5047" spans="2:3">
      <c r="B5047" s="2"/>
      <c r="C5047" s="2"/>
    </row>
    <row r="5048" spans="2:3">
      <c r="B5048" s="2"/>
      <c r="C5048" s="2"/>
    </row>
    <row r="5049" spans="2:3">
      <c r="B5049" s="2"/>
      <c r="C5049" s="2"/>
    </row>
    <row r="5050" spans="2:3">
      <c r="B5050" s="2"/>
      <c r="C5050" s="2"/>
    </row>
    <row r="5051" spans="2:3">
      <c r="B5051" s="2"/>
      <c r="C5051" s="2"/>
    </row>
    <row r="5052" spans="2:3">
      <c r="B5052" s="2"/>
      <c r="C5052" s="2"/>
    </row>
    <row r="5053" spans="2:3">
      <c r="B5053" s="2"/>
      <c r="C5053" s="2"/>
    </row>
    <row r="5054" spans="2:3">
      <c r="B5054" s="2"/>
      <c r="C5054" s="2"/>
    </row>
    <row r="5055" spans="2:3">
      <c r="B5055" s="2"/>
      <c r="C5055" s="2"/>
    </row>
    <row r="5056" spans="2:3">
      <c r="B5056" s="2"/>
      <c r="C5056" s="2"/>
    </row>
    <row r="5057" spans="2:3">
      <c r="B5057" s="2"/>
      <c r="C5057" s="2"/>
    </row>
    <row r="5058" spans="2:3">
      <c r="B5058" s="2"/>
      <c r="C5058" s="2"/>
    </row>
    <row r="5059" spans="2:3">
      <c r="B5059" s="2"/>
      <c r="C5059" s="2"/>
    </row>
    <row r="5060" spans="2:3">
      <c r="B5060" s="2"/>
      <c r="C5060" s="2"/>
    </row>
    <row r="5061" spans="2:3">
      <c r="B5061" s="2"/>
      <c r="C5061" s="2"/>
    </row>
    <row r="5062" spans="2:3">
      <c r="B5062" s="2"/>
      <c r="C5062" s="2"/>
    </row>
    <row r="5063" spans="2:3">
      <c r="B5063" s="2"/>
      <c r="C5063" s="2"/>
    </row>
    <row r="5064" spans="2:3">
      <c r="B5064" s="2"/>
      <c r="C5064" s="2"/>
    </row>
    <row r="5065" spans="2:3">
      <c r="B5065" s="2"/>
      <c r="C5065" s="2"/>
    </row>
    <row r="5066" spans="2:3">
      <c r="B5066" s="2"/>
      <c r="C5066" s="2"/>
    </row>
    <row r="5067" spans="2:3">
      <c r="B5067" s="2"/>
      <c r="C5067" s="2"/>
    </row>
    <row r="5068" spans="2:3">
      <c r="B5068" s="2"/>
      <c r="C5068" s="2"/>
    </row>
    <row r="5069" spans="2:3">
      <c r="B5069" s="2"/>
      <c r="C5069" s="2"/>
    </row>
    <row r="5070" spans="2:3">
      <c r="B5070" s="2"/>
      <c r="C5070" s="2"/>
    </row>
    <row r="5071" spans="2:3">
      <c r="B5071" s="2"/>
      <c r="C5071" s="2"/>
    </row>
    <row r="5072" spans="2:3">
      <c r="B5072" s="2"/>
      <c r="C5072" s="2"/>
    </row>
    <row r="5073" spans="2:3">
      <c r="B5073" s="2"/>
      <c r="C5073" s="2"/>
    </row>
    <row r="5074" spans="2:3">
      <c r="B5074" s="2"/>
      <c r="C5074" s="2"/>
    </row>
    <row r="5075" spans="2:3">
      <c r="B5075" s="2"/>
      <c r="C5075" s="2"/>
    </row>
    <row r="5076" spans="2:3">
      <c r="B5076" s="2"/>
      <c r="C5076" s="2"/>
    </row>
    <row r="5077" spans="2:3">
      <c r="B5077" s="2"/>
      <c r="C5077" s="2"/>
    </row>
    <row r="5078" spans="2:3">
      <c r="B5078" s="2"/>
      <c r="C5078" s="2"/>
    </row>
    <row r="5079" spans="2:3">
      <c r="B5079" s="2"/>
      <c r="C5079" s="2"/>
    </row>
    <row r="5080" spans="2:3">
      <c r="B5080" s="2"/>
      <c r="C5080" s="2"/>
    </row>
    <row r="5081" spans="2:3">
      <c r="B5081" s="2"/>
      <c r="C5081" s="2"/>
    </row>
    <row r="5082" spans="2:3">
      <c r="B5082" s="2"/>
      <c r="C5082" s="2"/>
    </row>
    <row r="5083" spans="2:3">
      <c r="B5083" s="2"/>
      <c r="C5083" s="2"/>
    </row>
    <row r="5084" spans="2:3">
      <c r="B5084" s="2"/>
      <c r="C5084" s="2"/>
    </row>
    <row r="5085" spans="2:3">
      <c r="B5085" s="2"/>
      <c r="C5085" s="2"/>
    </row>
    <row r="5086" spans="2:3">
      <c r="B5086" s="2"/>
      <c r="C5086" s="2"/>
    </row>
    <row r="5087" spans="2:3">
      <c r="B5087" s="2"/>
      <c r="C5087" s="2"/>
    </row>
    <row r="5088" spans="2:3">
      <c r="B5088" s="2"/>
      <c r="C5088" s="2"/>
    </row>
    <row r="5089" spans="2:3">
      <c r="B5089" s="2"/>
      <c r="C5089" s="2"/>
    </row>
    <row r="5090" spans="2:3">
      <c r="B5090" s="2"/>
      <c r="C5090" s="2"/>
    </row>
    <row r="5091" spans="2:3">
      <c r="B5091" s="2"/>
      <c r="C5091" s="2"/>
    </row>
    <row r="5092" spans="2:3">
      <c r="B5092" s="2"/>
      <c r="C5092" s="2"/>
    </row>
    <row r="5093" spans="2:3">
      <c r="B5093" s="2"/>
      <c r="C5093" s="2"/>
    </row>
    <row r="5094" spans="2:3">
      <c r="B5094" s="2"/>
      <c r="C5094" s="2"/>
    </row>
    <row r="5095" spans="2:3">
      <c r="B5095" s="2"/>
      <c r="C5095" s="2"/>
    </row>
    <row r="5096" spans="2:3">
      <c r="B5096" s="2"/>
      <c r="C5096" s="2"/>
    </row>
    <row r="5097" spans="2:3">
      <c r="B5097" s="2"/>
      <c r="C5097" s="2"/>
    </row>
    <row r="5098" spans="2:3">
      <c r="B5098" s="2"/>
      <c r="C5098" s="2"/>
    </row>
    <row r="5099" spans="2:3">
      <c r="B5099" s="2"/>
      <c r="C5099" s="2"/>
    </row>
    <row r="5100" spans="2:3">
      <c r="B5100" s="2"/>
      <c r="C5100" s="2"/>
    </row>
    <row r="5101" spans="2:3">
      <c r="B5101" s="2"/>
      <c r="C5101" s="2"/>
    </row>
    <row r="5102" spans="2:3">
      <c r="B5102" s="2"/>
      <c r="C5102" s="2"/>
    </row>
    <row r="5103" spans="2:3">
      <c r="B5103" s="2"/>
      <c r="C5103" s="2"/>
    </row>
    <row r="5104" spans="2:3">
      <c r="B5104" s="2"/>
      <c r="C5104" s="2"/>
    </row>
    <row r="5105" spans="2:3">
      <c r="B5105" s="2"/>
      <c r="C5105" s="2"/>
    </row>
    <row r="5106" spans="2:3">
      <c r="B5106" s="2"/>
      <c r="C5106" s="2"/>
    </row>
    <row r="5107" spans="2:3">
      <c r="B5107" s="2"/>
      <c r="C5107" s="2"/>
    </row>
    <row r="5108" spans="2:3">
      <c r="B5108" s="2"/>
      <c r="C5108" s="2"/>
    </row>
    <row r="5109" spans="2:3">
      <c r="B5109" s="2"/>
      <c r="C5109" s="2"/>
    </row>
    <row r="5110" spans="2:3">
      <c r="B5110" s="2"/>
      <c r="C5110" s="2"/>
    </row>
    <row r="5111" spans="2:3">
      <c r="B5111" s="2"/>
      <c r="C5111" s="2"/>
    </row>
    <row r="5112" spans="2:3">
      <c r="B5112" s="2"/>
      <c r="C5112" s="2"/>
    </row>
    <row r="5113" spans="2:3">
      <c r="B5113" s="2"/>
      <c r="C5113" s="2"/>
    </row>
    <row r="5114" spans="2:3">
      <c r="B5114" s="2"/>
      <c r="C5114" s="2"/>
    </row>
    <row r="5115" spans="2:3">
      <c r="B5115" s="2"/>
      <c r="C5115" s="2"/>
    </row>
    <row r="5116" spans="2:3">
      <c r="B5116" s="2"/>
      <c r="C5116" s="2"/>
    </row>
    <row r="5117" spans="2:3">
      <c r="B5117" s="2"/>
      <c r="C5117" s="2"/>
    </row>
    <row r="5118" spans="2:3">
      <c r="B5118" s="2"/>
      <c r="C5118" s="2"/>
    </row>
    <row r="5119" spans="2:3">
      <c r="B5119" s="2"/>
      <c r="C5119" s="2"/>
    </row>
    <row r="5120" spans="2:3">
      <c r="B5120" s="2"/>
      <c r="C5120" s="2"/>
    </row>
    <row r="5121" spans="2:3">
      <c r="B5121" s="2"/>
      <c r="C5121" s="2"/>
    </row>
    <row r="5122" spans="2:3">
      <c r="B5122" s="2"/>
      <c r="C5122" s="2"/>
    </row>
    <row r="5123" spans="2:3">
      <c r="B5123" s="2"/>
      <c r="C5123" s="2"/>
    </row>
    <row r="5124" spans="2:3">
      <c r="B5124" s="2"/>
      <c r="C5124" s="2"/>
    </row>
    <row r="5125" spans="2:3">
      <c r="B5125" s="2"/>
      <c r="C5125" s="2"/>
    </row>
    <row r="5126" spans="2:3">
      <c r="B5126" s="2"/>
      <c r="C5126" s="2"/>
    </row>
  </sheetData>
  <mergeCells count="25">
    <mergeCell ref="V11:W11"/>
    <mergeCell ref="Z11:AC11"/>
    <mergeCell ref="O46:Q46"/>
    <mergeCell ref="AR12:AS12"/>
    <mergeCell ref="T12:U12"/>
    <mergeCell ref="AF11:AG11"/>
    <mergeCell ref="AJ11:AK11"/>
    <mergeCell ref="AN11:AO11"/>
    <mergeCell ref="AD12:AE12"/>
    <mergeCell ref="AF12:AG12"/>
    <mergeCell ref="AH12:AI12"/>
    <mergeCell ref="AJ12:AK12"/>
    <mergeCell ref="AN12:AO12"/>
    <mergeCell ref="AP12:AQ12"/>
    <mergeCell ref="BG12:BH12"/>
    <mergeCell ref="O45:Q45"/>
    <mergeCell ref="BB12:BC12"/>
    <mergeCell ref="BE12:BF12"/>
    <mergeCell ref="V12:W12"/>
    <mergeCell ref="X12:Y12"/>
    <mergeCell ref="Z12:AA12"/>
    <mergeCell ref="AB12:AC12"/>
    <mergeCell ref="AX12:AY12"/>
    <mergeCell ref="AZ12:BA12"/>
    <mergeCell ref="AU12:AV12"/>
  </mergeCells>
  <conditionalFormatting sqref="I11:I99">
    <cfRule type="cellIs" dxfId="14" priority="3" operator="greaterThan">
      <formula>0.011</formula>
    </cfRule>
  </conditionalFormatting>
  <conditionalFormatting sqref="I3:I1048576">
    <cfRule type="cellIs" dxfId="13" priority="2" operator="greaterThan">
      <formula>0.102</formula>
    </cfRule>
  </conditionalFormatting>
  <conditionalFormatting sqref="X1:X2">
    <cfRule type="cellIs" dxfId="12" priority="1" operator="greaterThan">
      <formula>10</formula>
    </cfRule>
  </conditionalFormatting>
  <pageMargins left="0.75" right="0.75" top="1" bottom="1" header="0.5" footer="0.5"/>
  <pageSetup paperSize="9" orientation="portrait" horizontalDpi="4294967292" verticalDpi="4294967292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text="n.d." id="{138E300D-83DB-4568-AC81-1C3E6746F196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M106"/>
  <sheetViews>
    <sheetView zoomScale="80" zoomScaleNormal="80" zoomScalePageLayoutView="80" workbookViewId="0">
      <selection activeCell="G27" sqref="G27"/>
    </sheetView>
  </sheetViews>
  <sheetFormatPr baseColWidth="10" defaultColWidth="12.3984375" defaultRowHeight="14"/>
  <cols>
    <col min="1" max="2" width="12.3984375" style="355"/>
    <col min="3" max="3" width="16" style="355" bestFit="1" customWidth="1"/>
    <col min="4" max="4" width="9.796875" style="355" customWidth="1"/>
    <col min="5" max="5" width="39.3984375" style="355" customWidth="1"/>
    <col min="6" max="10" width="12.3984375" style="355"/>
    <col min="11" max="12" width="12.3984375" style="470"/>
    <col min="13" max="16" width="12.3984375" style="355"/>
    <col min="17" max="17" width="16.19921875" style="355" bestFit="1" customWidth="1"/>
    <col min="18" max="19" width="12.3984375" style="355"/>
    <col min="20" max="20" width="16.19921875" style="355" bestFit="1" customWidth="1"/>
    <col min="21" max="22" width="12.3984375" style="355"/>
    <col min="23" max="23" width="28.19921875" style="355" customWidth="1"/>
    <col min="24" max="16384" width="12.3984375" style="355"/>
  </cols>
  <sheetData>
    <row r="1" spans="1:169" s="101" customFormat="1" ht="16">
      <c r="A1" s="108" t="s">
        <v>2201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 s="101" customFormat="1" ht="16">
      <c r="A2" s="1" t="s">
        <v>2198</v>
      </c>
      <c r="B2" s="106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S2" s="106"/>
      <c r="V2" s="105"/>
      <c r="Y2" s="105"/>
      <c r="AB2" s="105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  <c r="AR2" s="102"/>
      <c r="AS2" s="102"/>
      <c r="AT2" s="102"/>
      <c r="AU2" s="102"/>
      <c r="AV2" s="102"/>
      <c r="AW2" s="102"/>
      <c r="AX2" s="102"/>
      <c r="AY2" s="102"/>
      <c r="AZ2" s="102"/>
      <c r="BA2" s="102"/>
      <c r="BB2" s="102"/>
      <c r="BC2" s="102"/>
      <c r="BD2" s="102"/>
      <c r="BE2" s="102"/>
      <c r="BF2" s="102"/>
      <c r="BG2" s="102"/>
      <c r="BH2" s="102"/>
      <c r="BI2" s="104"/>
      <c r="BJ2" s="102"/>
      <c r="BK2" s="102"/>
      <c r="BL2" s="104"/>
      <c r="BM2" s="102"/>
      <c r="BN2" s="102"/>
      <c r="BO2" s="102"/>
      <c r="BP2" s="102"/>
      <c r="BQ2" s="102"/>
      <c r="BR2" s="102"/>
      <c r="BS2" s="102"/>
      <c r="BT2" s="102"/>
      <c r="BU2" s="102"/>
      <c r="BV2" s="102"/>
      <c r="BW2" s="102"/>
      <c r="BX2" s="102"/>
      <c r="BY2" s="102"/>
      <c r="BZ2" s="102"/>
      <c r="CA2" s="102"/>
      <c r="CB2" s="102"/>
      <c r="CC2" s="102"/>
      <c r="CD2" s="102"/>
      <c r="CE2" s="102"/>
      <c r="CF2" s="102"/>
      <c r="CG2" s="102"/>
      <c r="CH2" s="102"/>
      <c r="CI2" s="102"/>
      <c r="CJ2" s="102"/>
      <c r="CK2" s="102"/>
      <c r="CL2" s="102"/>
      <c r="CM2" s="103"/>
      <c r="CN2" s="102"/>
      <c r="CO2" s="102"/>
      <c r="CP2" s="102"/>
      <c r="CQ2" s="102"/>
      <c r="CR2" s="103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  <c r="DI2" s="102"/>
      <c r="DJ2" s="102"/>
      <c r="DK2" s="102"/>
      <c r="DL2" s="102"/>
      <c r="DM2" s="102"/>
      <c r="DN2" s="102"/>
      <c r="DO2" s="102"/>
      <c r="DP2" s="102"/>
      <c r="DQ2" s="102"/>
      <c r="DR2" s="102"/>
      <c r="DS2" s="102"/>
      <c r="DT2" s="102"/>
      <c r="DU2" s="102"/>
      <c r="DV2" s="102"/>
      <c r="DW2" s="102"/>
      <c r="DX2" s="102"/>
      <c r="DY2" s="102"/>
      <c r="DZ2" s="102"/>
      <c r="EA2" s="102"/>
      <c r="EB2" s="102"/>
      <c r="EC2" s="102"/>
      <c r="ED2" s="102"/>
      <c r="EE2" s="102"/>
      <c r="EF2" s="102"/>
      <c r="EG2" s="102"/>
      <c r="EH2" s="102"/>
      <c r="EI2" s="102"/>
      <c r="EJ2" s="102"/>
      <c r="EK2" s="102"/>
      <c r="EL2" s="102"/>
      <c r="EM2" s="102"/>
      <c r="EN2" s="102"/>
      <c r="EO2" s="102"/>
      <c r="EP2" s="102"/>
      <c r="EQ2" s="102"/>
      <c r="ER2" s="102"/>
      <c r="ES2" s="102"/>
      <c r="ET2" s="102"/>
      <c r="EU2" s="102"/>
      <c r="EV2" s="102"/>
      <c r="EW2" s="103"/>
      <c r="EX2" s="102"/>
      <c r="EY2" s="102"/>
      <c r="EZ2" s="102"/>
      <c r="FA2" s="102"/>
      <c r="FB2" s="102"/>
      <c r="FC2" s="102"/>
      <c r="FD2" s="102"/>
      <c r="FE2" s="102"/>
      <c r="FF2" s="102"/>
      <c r="FG2" s="102"/>
      <c r="FH2" s="102"/>
      <c r="FI2" s="102"/>
      <c r="FJ2" s="102"/>
      <c r="FK2" s="102"/>
      <c r="FL2" s="102"/>
      <c r="FM2" s="102"/>
    </row>
    <row r="3" spans="1:169" s="1" customFormat="1">
      <c r="B3" s="3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S3" s="3"/>
      <c r="V3" s="9"/>
      <c r="Y3" s="9"/>
      <c r="AB3" s="9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9"/>
      <c r="BJ3" s="97"/>
      <c r="BK3" s="97"/>
      <c r="BL3" s="99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8"/>
      <c r="CN3" s="97"/>
      <c r="CO3" s="97"/>
      <c r="CP3" s="97"/>
      <c r="CQ3" s="97"/>
      <c r="CR3" s="98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8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</row>
    <row r="4" spans="1:169" s="5" customFormat="1">
      <c r="A4" s="401" t="s">
        <v>2171</v>
      </c>
      <c r="I4" s="400"/>
      <c r="S4" s="489"/>
      <c r="T4" s="489"/>
      <c r="U4" s="489"/>
      <c r="V4" s="489"/>
      <c r="W4" s="489"/>
      <c r="X4" s="489"/>
      <c r="Y4" s="489"/>
      <c r="Z4" s="489"/>
      <c r="AA4" s="489"/>
      <c r="AB4" s="489"/>
      <c r="AC4" s="489"/>
      <c r="AD4" s="489"/>
      <c r="AE4" s="489"/>
      <c r="AF4" s="489"/>
      <c r="AG4" s="489"/>
      <c r="AH4" s="489"/>
      <c r="AI4" s="489"/>
      <c r="AJ4" s="489"/>
      <c r="AK4" s="489"/>
      <c r="AL4" s="489"/>
      <c r="AM4" s="489"/>
      <c r="AN4" s="489"/>
      <c r="AO4" s="489"/>
      <c r="AP4" s="489"/>
      <c r="AQ4" s="489"/>
      <c r="AR4" s="489"/>
      <c r="AS4" s="489"/>
      <c r="AT4" s="511"/>
      <c r="AU4" s="489"/>
      <c r="AV4" s="489"/>
      <c r="AW4" s="489"/>
      <c r="AX4" s="489"/>
      <c r="AY4" s="489"/>
      <c r="AZ4" s="489"/>
      <c r="BA4" s="489"/>
      <c r="BB4" s="489"/>
      <c r="BC4" s="489"/>
      <c r="BD4" s="489"/>
      <c r="BE4" s="489"/>
      <c r="BF4" s="489"/>
      <c r="BG4" s="489"/>
      <c r="BH4" s="489"/>
    </row>
    <row r="5" spans="1:169">
      <c r="A5" s="355" t="s">
        <v>2170</v>
      </c>
      <c r="B5" s="355" t="s">
        <v>2169</v>
      </c>
      <c r="C5" s="355" t="s">
        <v>2168</v>
      </c>
      <c r="E5" s="491" t="s">
        <v>2167</v>
      </c>
      <c r="F5" s="491"/>
      <c r="G5" s="491"/>
      <c r="J5" s="355" t="s">
        <v>2166</v>
      </c>
      <c r="K5" s="470" t="s">
        <v>2165</v>
      </c>
      <c r="M5" s="355" t="s">
        <v>2164</v>
      </c>
      <c r="N5" s="355" t="s">
        <v>2118</v>
      </c>
      <c r="O5" s="355" t="s">
        <v>2117</v>
      </c>
      <c r="P5" s="355" t="s">
        <v>2163</v>
      </c>
      <c r="Q5" s="355" t="s">
        <v>2162</v>
      </c>
      <c r="S5" s="355" t="s">
        <v>2163</v>
      </c>
      <c r="T5" s="355" t="s">
        <v>2162</v>
      </c>
      <c r="W5" s="489" t="s">
        <v>2161</v>
      </c>
      <c r="X5" s="489"/>
      <c r="Y5" s="488"/>
      <c r="Z5" s="510"/>
      <c r="AA5" s="509"/>
      <c r="AB5" s="489"/>
    </row>
    <row r="6" spans="1:169">
      <c r="A6" s="355">
        <v>0.04</v>
      </c>
      <c r="B6" s="355">
        <v>259</v>
      </c>
      <c r="C6" s="355">
        <v>0.55000000000000004</v>
      </c>
      <c r="E6" s="491" t="s">
        <v>2160</v>
      </c>
      <c r="F6" s="491"/>
      <c r="G6" s="491"/>
      <c r="J6" s="355">
        <v>0</v>
      </c>
      <c r="K6" s="470">
        <v>0.55000000000000004</v>
      </c>
      <c r="M6" s="355" t="s">
        <v>2159</v>
      </c>
      <c r="N6" s="355">
        <v>0.48449999999999999</v>
      </c>
      <c r="O6" s="355">
        <v>6.5500000000000003E-2</v>
      </c>
      <c r="P6" s="355">
        <v>259</v>
      </c>
      <c r="Q6" s="355">
        <v>0.48449999999999999</v>
      </c>
      <c r="S6" s="355">
        <v>0</v>
      </c>
      <c r="T6" s="355">
        <v>0.48449999999999999</v>
      </c>
      <c r="W6" s="489" t="s">
        <v>2158</v>
      </c>
      <c r="X6" s="489"/>
      <c r="Y6" s="488"/>
      <c r="Z6" s="508"/>
      <c r="AA6" s="507"/>
      <c r="AB6" s="489"/>
    </row>
    <row r="7" spans="1:169">
      <c r="A7" s="355">
        <v>0.2</v>
      </c>
      <c r="B7" s="355">
        <v>406</v>
      </c>
      <c r="C7" s="355">
        <v>0.61</v>
      </c>
      <c r="E7" s="491"/>
      <c r="F7" s="491"/>
      <c r="G7" s="491"/>
      <c r="J7" s="355">
        <v>100</v>
      </c>
      <c r="K7" s="470">
        <v>0.55000000000000004</v>
      </c>
      <c r="M7" s="355" t="s">
        <v>2157</v>
      </c>
      <c r="N7" s="355">
        <v>0.46679999999999999</v>
      </c>
      <c r="O7" s="355">
        <v>0.14319999999999999</v>
      </c>
      <c r="P7" s="355">
        <v>347</v>
      </c>
      <c r="Q7" s="355">
        <v>0.46839999999999998</v>
      </c>
      <c r="S7" s="355">
        <v>100</v>
      </c>
      <c r="T7" s="355">
        <v>0.48449999999999999</v>
      </c>
      <c r="W7" s="489"/>
      <c r="X7" s="489"/>
      <c r="Y7" s="488"/>
      <c r="Z7" s="488"/>
      <c r="AA7" s="488"/>
      <c r="AB7" s="489"/>
    </row>
    <row r="8" spans="1:169">
      <c r="A8" s="355">
        <v>0.36</v>
      </c>
      <c r="B8" s="355">
        <v>547</v>
      </c>
      <c r="C8" s="355">
        <v>0.32</v>
      </c>
      <c r="E8" s="491" t="s">
        <v>2111</v>
      </c>
      <c r="F8" s="491"/>
      <c r="G8" s="491"/>
      <c r="J8" s="355">
        <v>200</v>
      </c>
      <c r="K8" s="470">
        <v>0.55000000000000004</v>
      </c>
      <c r="M8" s="355" t="s">
        <v>2156</v>
      </c>
      <c r="N8" s="355">
        <v>0.49640000000000001</v>
      </c>
      <c r="O8" s="355">
        <v>-0.1764</v>
      </c>
      <c r="P8" s="355">
        <v>435</v>
      </c>
      <c r="Q8" s="355">
        <v>0.46889999999999998</v>
      </c>
      <c r="S8" s="355">
        <v>200</v>
      </c>
      <c r="T8" s="355">
        <v>0.48449999999999999</v>
      </c>
      <c r="W8" s="489" t="s">
        <v>2111</v>
      </c>
      <c r="X8" s="489"/>
      <c r="Y8" s="488"/>
      <c r="Z8" s="488"/>
      <c r="AA8" s="488"/>
      <c r="AB8" s="489"/>
    </row>
    <row r="9" spans="1:169" ht="15" thickBot="1">
      <c r="A9" s="355">
        <v>0.52</v>
      </c>
      <c r="B9" s="355">
        <v>678</v>
      </c>
      <c r="C9" s="355">
        <v>0.11</v>
      </c>
      <c r="E9" s="491"/>
      <c r="F9" s="491"/>
      <c r="G9" s="491"/>
      <c r="J9" s="355">
        <v>300</v>
      </c>
      <c r="K9" s="470">
        <v>0.56689999999999996</v>
      </c>
      <c r="M9" s="355" t="s">
        <v>2155</v>
      </c>
      <c r="N9" s="355">
        <v>0.57479999999999998</v>
      </c>
      <c r="O9" s="355">
        <v>-0.46479999999999999</v>
      </c>
      <c r="P9" s="355">
        <v>523</v>
      </c>
      <c r="Q9" s="355">
        <v>0.48780000000000001</v>
      </c>
      <c r="S9" s="355">
        <v>300</v>
      </c>
      <c r="T9" s="355">
        <v>0.4769332557</v>
      </c>
      <c r="W9" s="489"/>
      <c r="X9" s="489"/>
      <c r="Y9" s="488"/>
      <c r="Z9" s="488"/>
      <c r="AA9" s="488"/>
      <c r="AB9" s="489"/>
    </row>
    <row r="10" spans="1:169">
      <c r="A10" s="355">
        <v>0.68</v>
      </c>
      <c r="B10" s="355">
        <v>804</v>
      </c>
      <c r="C10" s="355">
        <v>1.1000000000000001</v>
      </c>
      <c r="E10" s="505" t="s">
        <v>930</v>
      </c>
      <c r="F10" s="505" t="s">
        <v>1005</v>
      </c>
      <c r="G10" s="506" t="s">
        <v>1004</v>
      </c>
      <c r="H10" s="505" t="s">
        <v>2104</v>
      </c>
      <c r="J10" s="355">
        <v>400</v>
      </c>
      <c r="K10" s="470">
        <v>0.58369078009999997</v>
      </c>
      <c r="M10" s="355" t="s">
        <v>2154</v>
      </c>
      <c r="N10" s="355">
        <v>0.86499999999999999</v>
      </c>
      <c r="O10" s="355">
        <v>0.23499999999999999</v>
      </c>
      <c r="P10" s="355">
        <v>611</v>
      </c>
      <c r="Q10" s="355">
        <v>0.52769999999999995</v>
      </c>
      <c r="S10" s="355">
        <v>400</v>
      </c>
      <c r="T10" s="355">
        <v>0.46893636360000002</v>
      </c>
      <c r="W10" s="457" t="s">
        <v>930</v>
      </c>
      <c r="X10" s="457" t="s">
        <v>2127</v>
      </c>
      <c r="Y10" s="457" t="s">
        <v>2128</v>
      </c>
      <c r="Z10" s="457" t="s">
        <v>2153</v>
      </c>
      <c r="AA10" s="457" t="s">
        <v>2152</v>
      </c>
      <c r="AB10" s="457" t="s">
        <v>2151</v>
      </c>
    </row>
    <row r="11" spans="1:169">
      <c r="A11" s="355">
        <v>0.84</v>
      </c>
      <c r="B11" s="355">
        <v>929</v>
      </c>
      <c r="C11" s="355">
        <v>0.45</v>
      </c>
      <c r="E11" s="504" t="s">
        <v>793</v>
      </c>
      <c r="F11" s="503">
        <v>84</v>
      </c>
      <c r="G11" s="503">
        <v>47</v>
      </c>
      <c r="H11" s="503">
        <v>6</v>
      </c>
      <c r="J11" s="355">
        <v>500</v>
      </c>
      <c r="K11" s="470">
        <v>0.41668708249999997</v>
      </c>
      <c r="N11" s="355">
        <v>0.97960000000000003</v>
      </c>
      <c r="O11" s="355">
        <v>-0.52959999999999996</v>
      </c>
      <c r="P11" s="355">
        <v>699</v>
      </c>
      <c r="Q11" s="355">
        <v>0.59309999999999996</v>
      </c>
      <c r="S11" s="355">
        <v>500</v>
      </c>
      <c r="T11" s="355">
        <v>0.48373005679999997</v>
      </c>
      <c r="W11" s="502" t="s">
        <v>793</v>
      </c>
      <c r="X11" s="501">
        <v>28</v>
      </c>
      <c r="Y11" s="501">
        <v>56</v>
      </c>
      <c r="Z11" s="501">
        <v>12</v>
      </c>
      <c r="AA11" s="501">
        <v>16</v>
      </c>
      <c r="AB11" s="501">
        <v>12</v>
      </c>
    </row>
    <row r="12" spans="1:169">
      <c r="A12" s="355">
        <v>1</v>
      </c>
      <c r="B12" s="355">
        <v>1058</v>
      </c>
      <c r="C12" s="355">
        <v>2.19</v>
      </c>
      <c r="E12" s="491" t="s">
        <v>792</v>
      </c>
      <c r="F12" s="500">
        <v>0</v>
      </c>
      <c r="G12" s="500">
        <v>0</v>
      </c>
      <c r="H12" s="500">
        <v>0</v>
      </c>
      <c r="J12" s="355">
        <v>600</v>
      </c>
      <c r="K12" s="470">
        <v>0.23503816790000001</v>
      </c>
      <c r="N12" s="355">
        <v>1.0565</v>
      </c>
      <c r="O12" s="355">
        <v>1.1335</v>
      </c>
      <c r="P12" s="355">
        <v>787</v>
      </c>
      <c r="Q12" s="355">
        <v>0.70040000000000002</v>
      </c>
      <c r="S12" s="355">
        <v>600</v>
      </c>
      <c r="T12" s="355">
        <v>0.52491622159999995</v>
      </c>
      <c r="W12" s="489" t="s">
        <v>792</v>
      </c>
      <c r="X12" s="498">
        <v>0</v>
      </c>
      <c r="Y12" s="499">
        <v>0</v>
      </c>
      <c r="Z12" s="499">
        <v>0</v>
      </c>
      <c r="AA12" s="499">
        <v>0</v>
      </c>
      <c r="AB12" s="498">
        <v>0</v>
      </c>
    </row>
    <row r="13" spans="1:169" ht="15" thickBot="1">
      <c r="A13" s="355">
        <v>1.1599999999999999</v>
      </c>
      <c r="B13" s="355">
        <v>1195</v>
      </c>
      <c r="C13" s="355">
        <v>0.54</v>
      </c>
      <c r="E13" s="491" t="s">
        <v>789</v>
      </c>
      <c r="F13" s="500">
        <v>84</v>
      </c>
      <c r="G13" s="500">
        <v>47</v>
      </c>
      <c r="H13" s="500">
        <v>6</v>
      </c>
      <c r="J13" s="355">
        <v>700</v>
      </c>
      <c r="K13" s="470">
        <v>0.3199411123</v>
      </c>
      <c r="N13" s="355">
        <v>1.1061000000000001</v>
      </c>
      <c r="O13" s="355">
        <v>-0.56610000000000005</v>
      </c>
      <c r="P13" s="355">
        <v>875</v>
      </c>
      <c r="Q13" s="355">
        <v>0.94</v>
      </c>
      <c r="S13" s="355">
        <v>700</v>
      </c>
      <c r="T13" s="355">
        <v>0.60003533519999996</v>
      </c>
      <c r="W13" s="489" t="s">
        <v>789</v>
      </c>
      <c r="X13" s="498">
        <v>28</v>
      </c>
      <c r="Y13" s="499">
        <v>56</v>
      </c>
      <c r="Z13" s="499">
        <v>12</v>
      </c>
      <c r="AA13" s="499">
        <v>16</v>
      </c>
      <c r="AB13" s="498">
        <v>12</v>
      </c>
    </row>
    <row r="14" spans="1:169">
      <c r="A14" s="355">
        <v>1.32</v>
      </c>
      <c r="B14" s="355">
        <v>1345</v>
      </c>
      <c r="C14" s="355">
        <v>0.42</v>
      </c>
      <c r="E14" s="491" t="s">
        <v>787</v>
      </c>
      <c r="F14" s="490">
        <v>-0.65</v>
      </c>
      <c r="G14" s="490">
        <v>-0.65</v>
      </c>
      <c r="H14" s="490">
        <v>0.11</v>
      </c>
      <c r="J14" s="355">
        <v>800</v>
      </c>
      <c r="K14" s="473">
        <v>0.93042685709999995</v>
      </c>
      <c r="N14" s="355">
        <v>0.83450000000000002</v>
      </c>
      <c r="O14" s="355">
        <v>-0.41449999999999998</v>
      </c>
      <c r="P14" s="355">
        <v>963</v>
      </c>
      <c r="Q14" s="355">
        <v>0.99519999999999997</v>
      </c>
      <c r="S14" s="355">
        <v>800</v>
      </c>
      <c r="T14" s="355">
        <v>0.74608628980000002</v>
      </c>
      <c r="W14" s="489" t="s">
        <v>787</v>
      </c>
      <c r="X14" s="486">
        <v>-0.65</v>
      </c>
      <c r="Y14" s="487">
        <v>-0.11</v>
      </c>
      <c r="Z14" s="487">
        <v>0.05</v>
      </c>
      <c r="AA14" s="487">
        <v>-0.65</v>
      </c>
      <c r="AB14" s="486">
        <v>0.11</v>
      </c>
    </row>
    <row r="15" spans="1:169">
      <c r="A15" s="355">
        <v>1.48</v>
      </c>
      <c r="B15" s="355">
        <v>1513</v>
      </c>
      <c r="C15" s="355">
        <v>1.21</v>
      </c>
      <c r="E15" s="491" t="s">
        <v>786</v>
      </c>
      <c r="F15" s="490">
        <v>4.8099999999999996</v>
      </c>
      <c r="G15" s="490">
        <v>2.19</v>
      </c>
      <c r="H15" s="490">
        <v>1.1000000000000001</v>
      </c>
      <c r="J15" s="355">
        <v>900</v>
      </c>
      <c r="K15" s="472">
        <v>0.64200786050000003</v>
      </c>
      <c r="N15" s="355">
        <v>0.59740000000000004</v>
      </c>
      <c r="O15" s="355">
        <v>0.61260000000000003</v>
      </c>
      <c r="P15" s="355">
        <v>1051</v>
      </c>
      <c r="Q15" s="355">
        <v>1.0550999999999999</v>
      </c>
      <c r="S15" s="355">
        <v>900</v>
      </c>
      <c r="T15" s="355">
        <v>0.94913352269999995</v>
      </c>
      <c r="W15" s="489" t="s">
        <v>786</v>
      </c>
      <c r="X15" s="486">
        <v>1.54</v>
      </c>
      <c r="Y15" s="487">
        <v>4.8099999999999996</v>
      </c>
      <c r="Z15" s="487">
        <v>1.54</v>
      </c>
      <c r="AA15" s="487">
        <v>1.21</v>
      </c>
      <c r="AB15" s="486">
        <v>2.19</v>
      </c>
    </row>
    <row r="16" spans="1:169">
      <c r="A16" s="355">
        <v>1.64</v>
      </c>
      <c r="B16" s="355">
        <v>1698</v>
      </c>
      <c r="C16" s="355">
        <v>-0.06</v>
      </c>
      <c r="E16" s="491" t="s">
        <v>901</v>
      </c>
      <c r="F16" s="500">
        <v>1</v>
      </c>
      <c r="G16" s="500">
        <v>1</v>
      </c>
      <c r="H16" s="500">
        <v>1</v>
      </c>
      <c r="J16" s="355">
        <v>1000</v>
      </c>
      <c r="K16" s="472">
        <v>1.4076744189999999</v>
      </c>
      <c r="N16" s="355">
        <v>0.4279</v>
      </c>
      <c r="O16" s="355">
        <v>-0.4879</v>
      </c>
      <c r="P16" s="355">
        <v>1139</v>
      </c>
      <c r="Q16" s="355">
        <v>1.1264000000000001</v>
      </c>
      <c r="S16" s="355">
        <v>1000</v>
      </c>
      <c r="T16" s="355">
        <v>1.020430358</v>
      </c>
      <c r="W16" s="489" t="s">
        <v>901</v>
      </c>
      <c r="X16" s="498">
        <v>1</v>
      </c>
      <c r="Y16" s="499">
        <v>1</v>
      </c>
      <c r="Z16" s="499">
        <v>1</v>
      </c>
      <c r="AA16" s="499">
        <v>1</v>
      </c>
      <c r="AB16" s="498">
        <v>1</v>
      </c>
    </row>
    <row r="17" spans="1:28" ht="15" thickBot="1">
      <c r="A17" s="355">
        <v>1.8</v>
      </c>
      <c r="B17" s="355">
        <v>1883</v>
      </c>
      <c r="C17" s="355">
        <v>0.41</v>
      </c>
      <c r="E17" s="491" t="s">
        <v>898</v>
      </c>
      <c r="F17" s="500">
        <v>1</v>
      </c>
      <c r="G17" s="500">
        <v>1</v>
      </c>
      <c r="H17" s="500">
        <v>1</v>
      </c>
      <c r="J17" s="355">
        <v>1100</v>
      </c>
      <c r="K17" s="471">
        <v>1.6759902900000001</v>
      </c>
      <c r="N17" s="355">
        <v>0.60629999999999995</v>
      </c>
      <c r="O17" s="355">
        <v>-0.1963</v>
      </c>
      <c r="P17" s="355">
        <v>1227</v>
      </c>
      <c r="Q17" s="355">
        <v>1.0901000000000001</v>
      </c>
      <c r="S17" s="355">
        <v>1100</v>
      </c>
      <c r="T17" s="355">
        <v>1.094062034</v>
      </c>
      <c r="W17" s="489" t="s">
        <v>898</v>
      </c>
      <c r="X17" s="498">
        <v>1</v>
      </c>
      <c r="Y17" s="499">
        <v>1</v>
      </c>
      <c r="Z17" s="499">
        <v>1</v>
      </c>
      <c r="AA17" s="499">
        <v>1</v>
      </c>
      <c r="AB17" s="498">
        <v>1</v>
      </c>
    </row>
    <row r="18" spans="1:28">
      <c r="A18" s="355">
        <v>1.96</v>
      </c>
      <c r="B18" s="355">
        <v>2051</v>
      </c>
      <c r="C18" s="355">
        <v>0.55000000000000004</v>
      </c>
      <c r="E18" s="491" t="s">
        <v>785</v>
      </c>
      <c r="F18" s="490">
        <v>5.46</v>
      </c>
      <c r="G18" s="490">
        <v>2.84</v>
      </c>
      <c r="H18" s="490">
        <v>0.9900000000000001</v>
      </c>
      <c r="J18" s="355">
        <v>1200</v>
      </c>
      <c r="K18" s="470">
        <v>0.64984343069999995</v>
      </c>
      <c r="N18" s="355">
        <v>0.61199999999999999</v>
      </c>
      <c r="O18" s="355">
        <v>-6.2E-2</v>
      </c>
      <c r="P18" s="355">
        <v>1315</v>
      </c>
      <c r="Q18" s="355">
        <v>0.86380000000000001</v>
      </c>
      <c r="S18" s="355">
        <v>1200</v>
      </c>
      <c r="T18" s="355">
        <v>1.0955267049999999</v>
      </c>
      <c r="W18" s="489" t="s">
        <v>785</v>
      </c>
      <c r="X18" s="486">
        <v>2.19</v>
      </c>
      <c r="Y18" s="487">
        <v>4.92</v>
      </c>
      <c r="Z18" s="487">
        <v>1.49</v>
      </c>
      <c r="AA18" s="487">
        <v>1.8599999999999999</v>
      </c>
      <c r="AB18" s="486">
        <v>2.08</v>
      </c>
    </row>
    <row r="19" spans="1:28" ht="16">
      <c r="A19" s="355">
        <v>2.12</v>
      </c>
      <c r="B19" s="355">
        <v>2197</v>
      </c>
      <c r="C19" s="355">
        <v>1.17</v>
      </c>
      <c r="E19" s="497" t="s">
        <v>986</v>
      </c>
      <c r="F19" s="490">
        <v>0.3775</v>
      </c>
      <c r="G19" s="490">
        <v>0.34499999999999997</v>
      </c>
      <c r="H19" s="490">
        <v>0.35250000000000004</v>
      </c>
      <c r="J19" s="355">
        <v>1300</v>
      </c>
      <c r="K19" s="470">
        <v>0.4566877976</v>
      </c>
      <c r="N19" s="355">
        <v>0.77810000000000001</v>
      </c>
      <c r="O19" s="355">
        <v>0.39190000000000003</v>
      </c>
      <c r="P19" s="355">
        <v>1403</v>
      </c>
      <c r="Q19" s="355">
        <v>0.77639999999999998</v>
      </c>
      <c r="S19" s="355">
        <v>1300</v>
      </c>
      <c r="T19" s="355">
        <v>0.91204161930000005</v>
      </c>
      <c r="W19" s="184" t="s">
        <v>986</v>
      </c>
      <c r="X19" s="486">
        <v>0.17</v>
      </c>
      <c r="Y19" s="487">
        <v>0.45750000000000002</v>
      </c>
      <c r="Z19" s="487">
        <v>0.215</v>
      </c>
      <c r="AA19" s="487">
        <v>-0.1075</v>
      </c>
      <c r="AB19" s="486">
        <v>0.44</v>
      </c>
    </row>
    <row r="20" spans="1:28">
      <c r="A20" s="355">
        <v>2.2799999999999998</v>
      </c>
      <c r="B20" s="355">
        <v>2319</v>
      </c>
      <c r="C20" s="355">
        <v>0.9</v>
      </c>
      <c r="E20" s="491" t="s">
        <v>783</v>
      </c>
      <c r="F20" s="490">
        <v>0.63</v>
      </c>
      <c r="G20" s="490">
        <v>0.54</v>
      </c>
      <c r="H20" s="490">
        <v>0.5</v>
      </c>
      <c r="J20" s="355">
        <v>1400</v>
      </c>
      <c r="K20" s="470">
        <v>0.67863095240000004</v>
      </c>
      <c r="N20" s="355">
        <v>0.54759999999999998</v>
      </c>
      <c r="O20" s="355">
        <v>0.35239999999999999</v>
      </c>
      <c r="P20" s="355">
        <v>1491</v>
      </c>
      <c r="Q20" s="355">
        <v>0.61570000000000003</v>
      </c>
      <c r="S20" s="355">
        <v>1400</v>
      </c>
      <c r="T20" s="355">
        <v>0.77017956249999997</v>
      </c>
      <c r="W20" s="494" t="s">
        <v>783</v>
      </c>
      <c r="X20" s="492">
        <v>0.48499999999999999</v>
      </c>
      <c r="Y20" s="493">
        <v>0.90999999999999992</v>
      </c>
      <c r="Z20" s="493">
        <v>0.39500000000000002</v>
      </c>
      <c r="AA20" s="493">
        <v>0.55000000000000004</v>
      </c>
      <c r="AB20" s="492">
        <v>0.58000000000000007</v>
      </c>
    </row>
    <row r="21" spans="1:28" ht="16">
      <c r="A21" s="355">
        <v>2.44</v>
      </c>
      <c r="B21" s="355">
        <v>2430</v>
      </c>
      <c r="C21" s="355">
        <v>-0.37</v>
      </c>
      <c r="E21" s="497" t="s">
        <v>985</v>
      </c>
      <c r="F21" s="490">
        <v>1.17</v>
      </c>
      <c r="G21" s="490">
        <v>0.875</v>
      </c>
      <c r="H21" s="490">
        <v>0.59499999999999997</v>
      </c>
      <c r="J21" s="355">
        <v>1500</v>
      </c>
      <c r="K21" s="470">
        <v>1.06969125</v>
      </c>
      <c r="N21" s="355">
        <v>0.25430000000000003</v>
      </c>
      <c r="O21" s="355">
        <v>-0.62429999999999997</v>
      </c>
      <c r="P21" s="355">
        <v>1579</v>
      </c>
      <c r="Q21" s="355">
        <v>0.33050000000000002</v>
      </c>
      <c r="S21" s="355">
        <v>1500</v>
      </c>
      <c r="T21" s="355">
        <v>0.57464065340000003</v>
      </c>
      <c r="W21" s="184" t="s">
        <v>985</v>
      </c>
      <c r="X21" s="486">
        <v>0.9</v>
      </c>
      <c r="Y21" s="487">
        <v>1.3824999999999998</v>
      </c>
      <c r="Z21" s="487">
        <v>0.94750000000000001</v>
      </c>
      <c r="AA21" s="487">
        <v>0.69750000000000001</v>
      </c>
      <c r="AB21" s="486">
        <v>1.1025</v>
      </c>
    </row>
    <row r="22" spans="1:28">
      <c r="A22" s="355">
        <v>2.6</v>
      </c>
      <c r="B22" s="355">
        <v>2554</v>
      </c>
      <c r="C22" s="355">
        <v>0.63</v>
      </c>
      <c r="E22" s="491" t="s">
        <v>781</v>
      </c>
      <c r="F22" s="490">
        <v>67.47</v>
      </c>
      <c r="G22" s="490">
        <v>26.37</v>
      </c>
      <c r="H22" s="490">
        <v>3.14</v>
      </c>
      <c r="J22" s="355">
        <v>1600</v>
      </c>
      <c r="K22" s="470">
        <v>0.61275675679999997</v>
      </c>
      <c r="N22" s="355">
        <v>0.19270000000000001</v>
      </c>
      <c r="O22" s="355">
        <v>0.43730000000000002</v>
      </c>
      <c r="P22" s="355">
        <v>1667</v>
      </c>
      <c r="Q22" s="355">
        <v>0.28270000000000001</v>
      </c>
      <c r="S22" s="355">
        <v>1600</v>
      </c>
      <c r="T22" s="355">
        <v>0.330437125</v>
      </c>
      <c r="W22" s="489" t="s">
        <v>781</v>
      </c>
      <c r="X22" s="486">
        <v>13.42</v>
      </c>
      <c r="Y22" s="487">
        <v>54.05</v>
      </c>
      <c r="Z22" s="487">
        <v>7.1400000000000006</v>
      </c>
      <c r="AA22" s="487">
        <v>6.28</v>
      </c>
      <c r="AB22" s="486">
        <v>10.07</v>
      </c>
    </row>
    <row r="23" spans="1:28">
      <c r="A23" s="355">
        <v>2.68</v>
      </c>
      <c r="B23" s="355">
        <v>2628</v>
      </c>
      <c r="C23" s="355">
        <v>-0.25</v>
      </c>
      <c r="E23" s="496" t="s">
        <v>285</v>
      </c>
      <c r="F23" s="495">
        <v>0.80321428571428566</v>
      </c>
      <c r="G23" s="495">
        <v>0.56106382978723424</v>
      </c>
      <c r="H23" s="495">
        <v>0.52333333333333332</v>
      </c>
      <c r="J23" s="355">
        <v>1700</v>
      </c>
      <c r="K23" s="470">
        <v>5.3431351350000003E-2</v>
      </c>
      <c r="N23" s="355">
        <v>0.22370000000000001</v>
      </c>
      <c r="O23" s="355">
        <v>-0.47370000000000001</v>
      </c>
      <c r="P23" s="355">
        <v>1755</v>
      </c>
      <c r="Q23" s="355">
        <v>0.42970000000000003</v>
      </c>
      <c r="S23" s="355">
        <v>1700</v>
      </c>
      <c r="T23" s="355">
        <v>0.34102370450000002</v>
      </c>
      <c r="W23" s="494" t="s">
        <v>285</v>
      </c>
      <c r="X23" s="492">
        <v>0.47928571428571426</v>
      </c>
      <c r="Y23" s="493">
        <v>0.96517857142857144</v>
      </c>
      <c r="Z23" s="493">
        <v>0.59499999999999997</v>
      </c>
      <c r="AA23" s="493">
        <v>0.3924999999999999</v>
      </c>
      <c r="AB23" s="492">
        <v>0.83916666666666673</v>
      </c>
    </row>
    <row r="24" spans="1:28">
      <c r="A24" s="355">
        <v>2.84</v>
      </c>
      <c r="B24" s="355">
        <v>2787</v>
      </c>
      <c r="C24" s="355">
        <v>0.41</v>
      </c>
      <c r="E24" s="491" t="s">
        <v>778</v>
      </c>
      <c r="F24" s="490">
        <v>0.52742657312925156</v>
      </c>
      <c r="G24" s="490">
        <v>0.28332440018107735</v>
      </c>
      <c r="H24" s="490">
        <v>9.3055555555555558E-2</v>
      </c>
      <c r="J24" s="355">
        <v>1800</v>
      </c>
      <c r="K24" s="470">
        <v>0.1991351351</v>
      </c>
      <c r="N24" s="355">
        <v>0.37519999999999998</v>
      </c>
      <c r="O24" s="355">
        <v>3.4799999999999998E-2</v>
      </c>
      <c r="P24" s="355">
        <v>1843</v>
      </c>
      <c r="Q24" s="355">
        <v>0.60899999999999999</v>
      </c>
      <c r="S24" s="355">
        <v>1800</v>
      </c>
      <c r="T24" s="355">
        <v>0.52096286930000002</v>
      </c>
      <c r="W24" s="489" t="s">
        <v>778</v>
      </c>
      <c r="X24" s="486">
        <v>0.2965209183673469</v>
      </c>
      <c r="Y24" s="487">
        <v>0.56418211096938764</v>
      </c>
      <c r="Z24" s="487">
        <v>0.22855833333333334</v>
      </c>
      <c r="AA24" s="487">
        <v>0.32991875000000009</v>
      </c>
      <c r="AB24" s="486">
        <v>0.3313409722222222</v>
      </c>
    </row>
    <row r="25" spans="1:28">
      <c r="A25" s="355">
        <v>3</v>
      </c>
      <c r="B25" s="355">
        <v>2948</v>
      </c>
      <c r="C25" s="355">
        <v>1.1100000000000001</v>
      </c>
      <c r="E25" s="491" t="s">
        <v>777</v>
      </c>
      <c r="F25" s="490">
        <v>0.53378111015490515</v>
      </c>
      <c r="G25" s="490">
        <v>0.28948362627197033</v>
      </c>
      <c r="H25" s="490">
        <v>0.11166666666666666</v>
      </c>
      <c r="J25" s="355">
        <v>1900</v>
      </c>
      <c r="K25" s="470">
        <v>0.41487092339999998</v>
      </c>
      <c r="N25" s="355">
        <v>0.28050000000000003</v>
      </c>
      <c r="O25" s="355">
        <v>0.82950000000000002</v>
      </c>
      <c r="P25" s="355">
        <v>1931</v>
      </c>
      <c r="Q25" s="355">
        <v>0.61929999999999996</v>
      </c>
      <c r="S25" s="355">
        <v>1900</v>
      </c>
      <c r="T25" s="355">
        <v>0.61438963069999997</v>
      </c>
      <c r="W25" s="489" t="s">
        <v>777</v>
      </c>
      <c r="X25" s="486">
        <v>0.30750317460317456</v>
      </c>
      <c r="Y25" s="487">
        <v>0.5744399675324674</v>
      </c>
      <c r="Z25" s="487">
        <v>0.24933636363636363</v>
      </c>
      <c r="AA25" s="487">
        <v>0.35191333333333341</v>
      </c>
      <c r="AB25" s="486">
        <v>0.36146287878787875</v>
      </c>
    </row>
    <row r="26" spans="1:28" ht="15" thickBot="1">
      <c r="A26" s="355">
        <v>3.16</v>
      </c>
      <c r="B26" s="355">
        <v>3091</v>
      </c>
      <c r="C26" s="355">
        <v>-0.51</v>
      </c>
      <c r="E26" s="491" t="s">
        <v>776</v>
      </c>
      <c r="F26" s="490">
        <v>0.72624140141501958</v>
      </c>
      <c r="G26" s="490">
        <v>0.53228225612082669</v>
      </c>
      <c r="H26" s="490">
        <v>0.3050500869620521</v>
      </c>
      <c r="J26" s="355">
        <v>2000</v>
      </c>
      <c r="K26" s="470">
        <v>0.50749999999999995</v>
      </c>
      <c r="N26" s="355">
        <v>1.3299999999999999E-2</v>
      </c>
      <c r="O26" s="355">
        <v>-0.52329999999999999</v>
      </c>
      <c r="P26" s="355">
        <v>2019</v>
      </c>
      <c r="Q26" s="355">
        <v>0.56710000000000005</v>
      </c>
      <c r="S26" s="355">
        <v>2000</v>
      </c>
      <c r="T26" s="355">
        <v>0.59264894889999997</v>
      </c>
      <c r="W26" s="489" t="s">
        <v>776</v>
      </c>
      <c r="X26" s="486">
        <v>0.54453734340938165</v>
      </c>
      <c r="Y26" s="487">
        <v>0.75112057019455114</v>
      </c>
      <c r="Z26" s="487">
        <v>0.4780777482097795</v>
      </c>
      <c r="AA26" s="487">
        <v>0.57438554125256325</v>
      </c>
      <c r="AB26" s="486">
        <v>0.57562224785202853</v>
      </c>
    </row>
    <row r="27" spans="1:28">
      <c r="A27" s="355">
        <v>3.32</v>
      </c>
      <c r="B27" s="355">
        <v>3209</v>
      </c>
      <c r="C27" s="355">
        <v>-0.65</v>
      </c>
      <c r="E27" s="496" t="s">
        <v>284</v>
      </c>
      <c r="F27" s="495">
        <v>0.73060325085158573</v>
      </c>
      <c r="G27" s="495">
        <v>0.53803682612993164</v>
      </c>
      <c r="H27" s="495">
        <v>0.334165627596057</v>
      </c>
      <c r="J27" s="355">
        <v>2100</v>
      </c>
      <c r="K27" s="473">
        <v>0.758099258</v>
      </c>
      <c r="N27" s="355">
        <v>0.1411</v>
      </c>
      <c r="O27" s="355">
        <v>-0.79110000000000003</v>
      </c>
      <c r="P27" s="355">
        <v>2107</v>
      </c>
      <c r="Q27" s="355">
        <v>0.77639999999999998</v>
      </c>
      <c r="S27" s="355">
        <v>2100</v>
      </c>
      <c r="T27" s="355">
        <v>0.73803589199999997</v>
      </c>
      <c r="W27" s="494" t="s">
        <v>284</v>
      </c>
      <c r="X27" s="492">
        <v>0.55452968775636757</v>
      </c>
      <c r="Y27" s="493">
        <v>0.75791817997226285</v>
      </c>
      <c r="Z27" s="493">
        <v>0.49933592263762039</v>
      </c>
      <c r="AA27" s="493">
        <v>0.59322283615293625</v>
      </c>
      <c r="AB27" s="492">
        <v>0.60121782973218518</v>
      </c>
    </row>
    <row r="28" spans="1:28">
      <c r="A28" s="355">
        <v>3.48</v>
      </c>
      <c r="B28" s="355">
        <v>3342</v>
      </c>
      <c r="C28" s="355">
        <v>0.55000000000000004</v>
      </c>
      <c r="E28" s="491" t="s">
        <v>775</v>
      </c>
      <c r="F28" s="490">
        <v>0.90416893017432409</v>
      </c>
      <c r="G28" s="490">
        <v>0.94870178375725622</v>
      </c>
      <c r="H28" s="490">
        <v>0.58289825534150086</v>
      </c>
      <c r="J28" s="355">
        <v>2200</v>
      </c>
      <c r="K28" s="472">
        <v>1.092013379</v>
      </c>
      <c r="N28" s="355">
        <v>0.20250000000000001</v>
      </c>
      <c r="O28" s="355">
        <v>0.34749999999999998</v>
      </c>
      <c r="P28" s="355">
        <v>2195</v>
      </c>
      <c r="Q28" s="355">
        <v>0.77900000000000003</v>
      </c>
      <c r="S28" s="355">
        <v>2200</v>
      </c>
      <c r="T28" s="355">
        <v>0.74377585229999998</v>
      </c>
      <c r="W28" s="489" t="s">
        <v>775</v>
      </c>
      <c r="X28" s="486">
        <v>1.136143488484552</v>
      </c>
      <c r="Y28" s="487">
        <v>0.77821927716734252</v>
      </c>
      <c r="Z28" s="487">
        <v>0.80349201379794877</v>
      </c>
      <c r="AA28" s="487">
        <v>1.463402652872773</v>
      </c>
      <c r="AB28" s="486">
        <v>0.68594508184948777</v>
      </c>
    </row>
    <row r="29" spans="1:28" ht="15" thickBot="1">
      <c r="A29" s="355">
        <v>3.64</v>
      </c>
      <c r="B29" s="355">
        <v>3517</v>
      </c>
      <c r="C29" s="355">
        <v>1.06</v>
      </c>
      <c r="E29" s="491" t="s">
        <v>774</v>
      </c>
      <c r="F29" s="490">
        <v>1.9057785396152169</v>
      </c>
      <c r="G29" s="490">
        <v>0.29823133725279061</v>
      </c>
      <c r="H29" s="490">
        <v>0.66357849175796768</v>
      </c>
      <c r="J29" s="355">
        <v>2300</v>
      </c>
      <c r="K29" s="471">
        <v>0.89770707059999999</v>
      </c>
      <c r="N29" s="355">
        <v>0.6321</v>
      </c>
      <c r="O29" s="355">
        <v>0.4279</v>
      </c>
      <c r="P29" s="355">
        <v>2283</v>
      </c>
      <c r="Q29" s="355">
        <v>0.57579999999999998</v>
      </c>
      <c r="S29" s="355">
        <v>2300</v>
      </c>
      <c r="T29" s="355">
        <v>0.56784092610000003</v>
      </c>
      <c r="W29" s="489" t="s">
        <v>774</v>
      </c>
      <c r="X29" s="486">
        <v>-0.15080214220985913</v>
      </c>
      <c r="Y29" s="487">
        <v>2.3358198520494571</v>
      </c>
      <c r="Z29" s="487">
        <v>0.69767492939234643</v>
      </c>
      <c r="AA29" s="487">
        <v>-0.39000231098332389</v>
      </c>
      <c r="AB29" s="486">
        <v>0.98057453328298316</v>
      </c>
    </row>
    <row r="30" spans="1:28">
      <c r="A30" s="355">
        <v>3.8</v>
      </c>
      <c r="B30" s="355">
        <v>3693</v>
      </c>
      <c r="C30" s="355">
        <v>0.59</v>
      </c>
      <c r="E30" s="491" t="s">
        <v>772</v>
      </c>
      <c r="F30" s="490">
        <v>1.9406055496391492</v>
      </c>
      <c r="G30" s="490">
        <v>0.30815456582082568</v>
      </c>
      <c r="H30" s="490">
        <v>0.90864227152773713</v>
      </c>
      <c r="J30" s="355">
        <v>2400</v>
      </c>
      <c r="K30" s="470">
        <v>1.2255158380000001E-2</v>
      </c>
      <c r="N30" s="355">
        <v>1.0418000000000001</v>
      </c>
      <c r="O30" s="355">
        <v>-0.45179999999999998</v>
      </c>
      <c r="P30" s="355">
        <v>2371</v>
      </c>
      <c r="Q30" s="355">
        <v>0.49530000000000002</v>
      </c>
      <c r="S30" s="355">
        <v>2400</v>
      </c>
      <c r="T30" s="355">
        <v>0.4029574091</v>
      </c>
      <c r="W30" s="489" t="s">
        <v>772</v>
      </c>
      <c r="X30" s="486">
        <v>-0.15947589960880953</v>
      </c>
      <c r="Y30" s="487">
        <v>2.400606311601337</v>
      </c>
      <c r="Z30" s="487">
        <v>0.80156746776266596</v>
      </c>
      <c r="AA30" s="487">
        <v>-0.43156355869166269</v>
      </c>
      <c r="AB30" s="486">
        <v>1.1265943672087773</v>
      </c>
    </row>
    <row r="31" spans="1:28">
      <c r="A31" s="355">
        <v>3.96</v>
      </c>
      <c r="B31" s="355">
        <v>3861</v>
      </c>
      <c r="C31" s="355">
        <v>0.63</v>
      </c>
      <c r="E31" s="491" t="s">
        <v>770</v>
      </c>
      <c r="F31" s="490">
        <v>0.36277602523659297</v>
      </c>
      <c r="G31" s="490">
        <v>0.26415094339622619</v>
      </c>
      <c r="H31" s="490">
        <v>-0.21649484536082475</v>
      </c>
      <c r="J31" s="355">
        <v>2500</v>
      </c>
      <c r="K31" s="470">
        <v>0.19451612900000001</v>
      </c>
      <c r="N31" s="355">
        <v>0.93469999999999998</v>
      </c>
      <c r="O31" s="355">
        <v>-0.30470000000000003</v>
      </c>
      <c r="P31" s="355">
        <v>2459</v>
      </c>
      <c r="Q31" s="355">
        <v>0.22919999999999999</v>
      </c>
      <c r="S31" s="355">
        <v>2500</v>
      </c>
      <c r="T31" s="355">
        <v>0.2129085966</v>
      </c>
      <c r="W31" s="489" t="s">
        <v>770</v>
      </c>
      <c r="X31" s="486">
        <v>0.13698630136986309</v>
      </c>
      <c r="Y31" s="487">
        <v>2.1621621621621644E-2</v>
      </c>
      <c r="Z31" s="487">
        <v>0.50853242320819103</v>
      </c>
      <c r="AA31" s="487">
        <v>-0.63354037267080754</v>
      </c>
      <c r="AB31" s="486">
        <v>0.5773584905660375</v>
      </c>
    </row>
    <row r="32" spans="1:28">
      <c r="A32" s="355">
        <v>4.12</v>
      </c>
      <c r="B32" s="355">
        <v>4021</v>
      </c>
      <c r="C32" s="355">
        <v>1.61</v>
      </c>
      <c r="E32" s="491" t="s">
        <v>768</v>
      </c>
      <c r="F32" s="490">
        <v>9.1379942313392277</v>
      </c>
      <c r="G32" s="490">
        <v>0.92455158297390982</v>
      </c>
      <c r="H32" s="490">
        <v>-0.27521773579861825</v>
      </c>
      <c r="J32" s="355">
        <v>2600</v>
      </c>
      <c r="K32" s="470">
        <v>0.1202001217</v>
      </c>
      <c r="N32" s="355">
        <v>0.83299999999999996</v>
      </c>
      <c r="O32" s="355">
        <v>0.77700000000000002</v>
      </c>
      <c r="P32" s="355">
        <v>2547</v>
      </c>
      <c r="Q32" s="355">
        <v>0.19189999999999999</v>
      </c>
      <c r="S32" s="355">
        <v>2600</v>
      </c>
      <c r="T32" s="355">
        <v>0.2112122159</v>
      </c>
      <c r="W32" s="489" t="s">
        <v>768</v>
      </c>
      <c r="X32" s="486">
        <v>-0.51647534399545825</v>
      </c>
      <c r="Y32" s="487">
        <v>9.9130055279897995</v>
      </c>
      <c r="Z32" s="487">
        <v>-0.86664977782652219</v>
      </c>
      <c r="AA32" s="487">
        <v>-1.0012148877240281</v>
      </c>
      <c r="AB32" s="486">
        <v>0.13150448215435767</v>
      </c>
    </row>
    <row r="33" spans="1:28">
      <c r="A33" s="355">
        <v>4.16</v>
      </c>
      <c r="B33" s="355">
        <v>4060</v>
      </c>
      <c r="C33" s="355">
        <v>1.07</v>
      </c>
      <c r="E33" s="491" t="s">
        <v>767</v>
      </c>
      <c r="F33" s="490">
        <v>9.7811727344321362</v>
      </c>
      <c r="G33" s="490">
        <v>1.1704090379830268</v>
      </c>
      <c r="H33" s="490">
        <v>1.6972816039206968</v>
      </c>
      <c r="J33" s="355">
        <v>2700</v>
      </c>
      <c r="K33" s="470">
        <v>4.8867924530000002E-2</v>
      </c>
      <c r="N33" s="355">
        <v>0.82110000000000005</v>
      </c>
      <c r="O33" s="355">
        <v>0.24890000000000001</v>
      </c>
      <c r="P33" s="355">
        <v>2635</v>
      </c>
      <c r="Q33" s="355">
        <v>0.22109999999999999</v>
      </c>
      <c r="S33" s="355">
        <v>2700</v>
      </c>
      <c r="T33" s="355">
        <v>0.33455976700000001</v>
      </c>
      <c r="W33" s="489" t="s">
        <v>767</v>
      </c>
      <c r="X33" s="486">
        <v>-0.37292337592068275</v>
      </c>
      <c r="Y33" s="487">
        <v>10.973889703091553</v>
      </c>
      <c r="Z33" s="487">
        <v>-0.64367686921325196</v>
      </c>
      <c r="AA33" s="487">
        <v>-0.90829558444850089</v>
      </c>
      <c r="AB33" s="486">
        <v>0.94227934386747947</v>
      </c>
    </row>
    <row r="34" spans="1:28">
      <c r="A34" s="355">
        <v>4.32</v>
      </c>
      <c r="B34" s="355">
        <v>4212</v>
      </c>
      <c r="C34" s="355">
        <v>-0.1</v>
      </c>
      <c r="E34" s="491" t="s">
        <v>283</v>
      </c>
      <c r="F34" s="490">
        <v>7.9715350000195279E-2</v>
      </c>
      <c r="G34" s="490">
        <v>7.8480737068996664E-2</v>
      </c>
      <c r="H34" s="490">
        <v>0.13642254619787417</v>
      </c>
      <c r="J34" s="355">
        <v>2800</v>
      </c>
      <c r="K34" s="470">
        <v>0.46786940110000003</v>
      </c>
      <c r="N34" s="355">
        <v>0.79669999999999996</v>
      </c>
      <c r="O34" s="355">
        <v>-0.89670000000000005</v>
      </c>
      <c r="P34" s="355">
        <v>2723</v>
      </c>
      <c r="Q34" s="355">
        <v>0.38529999999999998</v>
      </c>
      <c r="S34" s="355">
        <v>2800</v>
      </c>
      <c r="T34" s="355">
        <v>0.36194180679999999</v>
      </c>
      <c r="W34" s="489" t="s">
        <v>283</v>
      </c>
      <c r="X34" s="486">
        <v>0.1047962606004034</v>
      </c>
      <c r="Y34" s="487">
        <v>0.10128107702369567</v>
      </c>
      <c r="Z34" s="487">
        <v>0.14414586467544013</v>
      </c>
      <c r="AA34" s="487">
        <v>0.14830570903823406</v>
      </c>
      <c r="AB34" s="486">
        <v>0.17355663791873985</v>
      </c>
    </row>
    <row r="35" spans="1:28">
      <c r="A35" s="355">
        <v>4.6399999999999997</v>
      </c>
      <c r="B35" s="355">
        <v>4494</v>
      </c>
      <c r="C35" s="355">
        <v>0.37</v>
      </c>
      <c r="E35" s="496" t="s">
        <v>282</v>
      </c>
      <c r="F35" s="495">
        <v>0.64466366070132175</v>
      </c>
      <c r="G35" s="495">
        <v>0.40309029954134423</v>
      </c>
      <c r="H35" s="495">
        <v>0.17261898156983005</v>
      </c>
      <c r="J35" s="355">
        <v>2900</v>
      </c>
      <c r="K35" s="470">
        <v>0.90099081790000002</v>
      </c>
      <c r="N35" s="355">
        <v>0.4153</v>
      </c>
      <c r="O35" s="355">
        <v>-4.53E-2</v>
      </c>
      <c r="P35" s="355">
        <v>2811</v>
      </c>
      <c r="Q35" s="355">
        <v>0.36059999999999998</v>
      </c>
      <c r="S35" s="355">
        <v>2900</v>
      </c>
      <c r="T35" s="355">
        <v>0.27772650570000001</v>
      </c>
      <c r="W35" s="494" t="s">
        <v>282</v>
      </c>
      <c r="X35" s="492">
        <v>0.26426154877825075</v>
      </c>
      <c r="Y35" s="493">
        <v>0.76220675737345023</v>
      </c>
      <c r="Z35" s="493">
        <v>0.27773709161724747</v>
      </c>
      <c r="AA35" s="493">
        <v>7.6393864018306154E-2</v>
      </c>
      <c r="AB35" s="492">
        <v>0.45717108296253378</v>
      </c>
    </row>
    <row r="36" spans="1:28">
      <c r="A36" s="355">
        <v>4.8</v>
      </c>
      <c r="B36" s="355">
        <v>4625</v>
      </c>
      <c r="C36" s="355">
        <v>0.85</v>
      </c>
      <c r="E36" s="496" t="s">
        <v>281</v>
      </c>
      <c r="F36" s="495">
        <v>0.96176491072724957</v>
      </c>
      <c r="G36" s="495">
        <v>0.71903736003312424</v>
      </c>
      <c r="H36" s="495">
        <v>0.87404768509683661</v>
      </c>
      <c r="J36" s="355">
        <v>3000</v>
      </c>
      <c r="K36" s="470">
        <v>0.52090909090000004</v>
      </c>
      <c r="N36" s="355">
        <v>0.46329999999999999</v>
      </c>
      <c r="O36" s="355">
        <v>0.38669999999999999</v>
      </c>
      <c r="P36" s="355">
        <v>2899</v>
      </c>
      <c r="Q36" s="355">
        <v>0.31569999999999998</v>
      </c>
      <c r="S36" s="355">
        <v>3000</v>
      </c>
      <c r="T36" s="355">
        <v>3.869315114E-2</v>
      </c>
      <c r="W36" s="494" t="s">
        <v>281</v>
      </c>
      <c r="X36" s="492">
        <v>0.69430987979317782</v>
      </c>
      <c r="Y36" s="493">
        <v>1.1681503854836928</v>
      </c>
      <c r="Z36" s="493">
        <v>0.91226290838275248</v>
      </c>
      <c r="AA36" s="493">
        <v>0.70860613598169364</v>
      </c>
      <c r="AB36" s="492">
        <v>1.2211622503707997</v>
      </c>
    </row>
    <row r="37" spans="1:28">
      <c r="A37" s="355">
        <v>4.96</v>
      </c>
      <c r="B37" s="355">
        <v>4749</v>
      </c>
      <c r="C37" s="355">
        <v>0.35</v>
      </c>
      <c r="E37" s="491" t="s">
        <v>766</v>
      </c>
      <c r="F37" s="490">
        <v>0.26265054061609105</v>
      </c>
      <c r="G37" s="490">
        <v>0.34657049948186747</v>
      </c>
      <c r="H37" s="490">
        <v>0.84515425472851657</v>
      </c>
      <c r="J37" s="355">
        <v>3100</v>
      </c>
      <c r="K37" s="470">
        <v>-0.4354325175</v>
      </c>
      <c r="N37" s="355">
        <v>0.39529999999999998</v>
      </c>
      <c r="O37" s="355">
        <v>-4.53E-2</v>
      </c>
      <c r="P37" s="355">
        <v>2987</v>
      </c>
      <c r="Q37" s="355">
        <v>1.7299999999999999E-2</v>
      </c>
      <c r="S37" s="355">
        <v>3100</v>
      </c>
      <c r="T37" s="355">
        <v>4.0450937499999999E-2</v>
      </c>
      <c r="W37" s="489" t="s">
        <v>766</v>
      </c>
      <c r="X37" s="486">
        <v>0.44052443524052159</v>
      </c>
      <c r="Y37" s="487">
        <v>0.31899999031607185</v>
      </c>
      <c r="Z37" s="487">
        <v>0.63730200545255322</v>
      </c>
      <c r="AA37" s="487">
        <v>0.56430768800396502</v>
      </c>
      <c r="AB37" s="486">
        <v>0.63730200545255322</v>
      </c>
    </row>
    <row r="38" spans="1:28">
      <c r="A38" s="355">
        <v>5.12</v>
      </c>
      <c r="B38" s="355">
        <v>4868</v>
      </c>
      <c r="C38" s="355">
        <v>0.28999999999999998</v>
      </c>
      <c r="E38" s="491" t="s">
        <v>765</v>
      </c>
      <c r="F38" s="490">
        <v>0.51966000241207899</v>
      </c>
      <c r="G38" s="490">
        <v>0.68091533074655297</v>
      </c>
      <c r="H38" s="490">
        <v>1.7407765595569784</v>
      </c>
      <c r="J38" s="355">
        <v>3200</v>
      </c>
      <c r="K38" s="470">
        <v>-0.5535154135</v>
      </c>
      <c r="N38" s="355">
        <v>0.3972</v>
      </c>
      <c r="O38" s="355">
        <v>-0.1072</v>
      </c>
      <c r="P38" s="355">
        <v>3075</v>
      </c>
      <c r="Q38" s="480">
        <v>9.2432E-3</v>
      </c>
      <c r="R38" s="480"/>
      <c r="S38" s="355">
        <v>3200</v>
      </c>
      <c r="T38" s="355">
        <v>0.1237783557</v>
      </c>
      <c r="W38" s="489" t="s">
        <v>765</v>
      </c>
      <c r="X38" s="486">
        <v>0.85832923600110389</v>
      </c>
      <c r="Y38" s="487">
        <v>0.62825591452081586</v>
      </c>
      <c r="Z38" s="487">
        <v>1.2322464739446486</v>
      </c>
      <c r="AA38" s="487">
        <v>1.0907738793870476</v>
      </c>
      <c r="AB38" s="486">
        <v>1.2322464739446486</v>
      </c>
    </row>
    <row r="39" spans="1:28" ht="15" thickBot="1">
      <c r="A39" s="355">
        <v>5.28</v>
      </c>
      <c r="B39" s="355">
        <v>4981</v>
      </c>
      <c r="C39" s="355">
        <v>0.26</v>
      </c>
      <c r="E39" s="491" t="s">
        <v>764</v>
      </c>
      <c r="F39" s="490">
        <v>0.52796768707482988</v>
      </c>
      <c r="G39" s="490">
        <v>0.38973291081937533</v>
      </c>
      <c r="H39" s="490">
        <v>0.23</v>
      </c>
      <c r="J39" s="355">
        <v>3300</v>
      </c>
      <c r="K39" s="470">
        <v>0.16909798500000001</v>
      </c>
      <c r="N39" s="355">
        <v>0.56910000000000005</v>
      </c>
      <c r="O39" s="355">
        <v>-0.30909999999999999</v>
      </c>
      <c r="P39" s="355">
        <v>3163</v>
      </c>
      <c r="Q39" s="355">
        <v>0.106</v>
      </c>
      <c r="S39" s="355">
        <v>3300</v>
      </c>
      <c r="T39" s="355">
        <v>0.1776506534</v>
      </c>
      <c r="W39" s="489" t="s">
        <v>764</v>
      </c>
      <c r="X39" s="486">
        <v>0.43071428571428572</v>
      </c>
      <c r="Y39" s="487">
        <v>0.52716198979591833</v>
      </c>
      <c r="Z39" s="487">
        <v>0.41250000000000003</v>
      </c>
      <c r="AA39" s="487">
        <v>0.47531250000000003</v>
      </c>
      <c r="AB39" s="486">
        <v>0.48069444444444448</v>
      </c>
    </row>
    <row r="40" spans="1:28">
      <c r="A40" s="355">
        <v>5.44</v>
      </c>
      <c r="B40" s="355">
        <v>5089</v>
      </c>
      <c r="C40" s="355">
        <v>1.41</v>
      </c>
      <c r="E40" s="491" t="s">
        <v>763</v>
      </c>
      <c r="F40" s="490">
        <v>0.42000000000000004</v>
      </c>
      <c r="G40" s="490">
        <v>0.22000000000000003</v>
      </c>
      <c r="H40" s="490">
        <v>0.14499999999999999</v>
      </c>
      <c r="J40" s="355">
        <v>3400</v>
      </c>
      <c r="K40" s="473">
        <v>0.71902857139999998</v>
      </c>
      <c r="N40" s="355">
        <v>0.67330000000000001</v>
      </c>
      <c r="O40" s="355">
        <v>0.73670000000000002</v>
      </c>
      <c r="P40" s="355">
        <v>3251</v>
      </c>
      <c r="Q40" s="355">
        <v>0.14949999999999999</v>
      </c>
      <c r="S40" s="355">
        <v>3400</v>
      </c>
      <c r="T40" s="355">
        <v>0.2526566307</v>
      </c>
      <c r="W40" s="489" t="s">
        <v>763</v>
      </c>
      <c r="X40" s="486">
        <v>0.41000000000000003</v>
      </c>
      <c r="Y40" s="487">
        <v>0.47</v>
      </c>
      <c r="Z40" s="487">
        <v>0.26500000000000001</v>
      </c>
      <c r="AA40" s="487">
        <v>0.43</v>
      </c>
      <c r="AB40" s="486">
        <v>0.3650000000000001</v>
      </c>
    </row>
    <row r="41" spans="1:28">
      <c r="A41" s="355">
        <v>5.56</v>
      </c>
      <c r="B41" s="355">
        <v>5166</v>
      </c>
      <c r="C41" s="355">
        <v>0.34</v>
      </c>
      <c r="E41" s="491" t="s">
        <v>762</v>
      </c>
      <c r="F41" s="490"/>
      <c r="G41" s="490"/>
      <c r="H41" s="490">
        <v>0.42443064265121672</v>
      </c>
      <c r="J41" s="355">
        <v>3500</v>
      </c>
      <c r="K41" s="472">
        <v>0.98004823210000003</v>
      </c>
      <c r="N41" s="355">
        <v>0.47110000000000002</v>
      </c>
      <c r="O41" s="355">
        <v>-0.13109999999999999</v>
      </c>
      <c r="P41" s="355">
        <v>3339</v>
      </c>
      <c r="Q41" s="355">
        <v>0.19989999999999999</v>
      </c>
      <c r="S41" s="355">
        <v>3500</v>
      </c>
      <c r="T41" s="355">
        <v>0.55069005680000005</v>
      </c>
      <c r="W41" s="489" t="s">
        <v>762</v>
      </c>
      <c r="X41" s="486"/>
      <c r="Y41" s="488"/>
      <c r="Z41" s="487">
        <v>0.3877649482780951</v>
      </c>
      <c r="AA41" s="487"/>
      <c r="AB41" s="486">
        <v>0.64739036149602214</v>
      </c>
    </row>
    <row r="42" spans="1:28">
      <c r="A42" s="355">
        <v>5.6</v>
      </c>
      <c r="B42" s="355">
        <v>5192</v>
      </c>
      <c r="C42" s="355">
        <v>0.76</v>
      </c>
      <c r="E42" s="491" t="s">
        <v>761</v>
      </c>
      <c r="F42" s="490"/>
      <c r="G42" s="490"/>
      <c r="H42" s="490">
        <v>2.1730905277269814</v>
      </c>
      <c r="J42" s="355">
        <v>3600</v>
      </c>
      <c r="K42" s="472">
        <v>0.83835227270000001</v>
      </c>
      <c r="N42" s="355">
        <v>0.49419999999999997</v>
      </c>
      <c r="O42" s="355">
        <v>0.26579999999999998</v>
      </c>
      <c r="P42" s="355">
        <v>3427</v>
      </c>
      <c r="Q42" s="355">
        <v>0.26290000000000002</v>
      </c>
      <c r="S42" s="355">
        <v>3600</v>
      </c>
      <c r="T42" s="355">
        <v>0.78452365909999999</v>
      </c>
      <c r="W42" s="489" t="s">
        <v>761</v>
      </c>
      <c r="X42" s="486"/>
      <c r="Y42" s="488"/>
      <c r="Z42" s="487">
        <v>2.9449050525111677</v>
      </c>
      <c r="AA42" s="487"/>
      <c r="AB42" s="486">
        <v>2.2434209739977948</v>
      </c>
    </row>
    <row r="43" spans="1:28" ht="15" thickBot="1">
      <c r="A43" s="355">
        <v>5.72</v>
      </c>
      <c r="B43" s="355">
        <v>5265</v>
      </c>
      <c r="C43" s="355">
        <v>0.51</v>
      </c>
      <c r="E43" s="485" t="s">
        <v>760</v>
      </c>
      <c r="F43" s="484">
        <v>0.8939466494640872</v>
      </c>
      <c r="G43" s="484">
        <v>1.4250282898472306</v>
      </c>
      <c r="H43" s="484">
        <v>0.31906834930296812</v>
      </c>
      <c r="J43" s="355">
        <v>3700</v>
      </c>
      <c r="K43" s="472">
        <v>0.6185562094</v>
      </c>
      <c r="N43" s="355">
        <v>0.65749999999999997</v>
      </c>
      <c r="O43" s="355">
        <v>-0.14749999999999999</v>
      </c>
      <c r="P43" s="355">
        <v>3515</v>
      </c>
      <c r="Q43" s="355">
        <v>0.62819999999999998</v>
      </c>
      <c r="S43" s="355">
        <v>3700</v>
      </c>
      <c r="T43" s="355">
        <v>1.0270288009999999</v>
      </c>
      <c r="W43" s="483" t="s">
        <v>760</v>
      </c>
      <c r="X43" s="482">
        <v>0.61865127675228715</v>
      </c>
      <c r="Y43" s="483"/>
      <c r="Z43" s="482">
        <v>0.21791695604831776</v>
      </c>
      <c r="AA43" s="482">
        <v>-1.6314707590144213</v>
      </c>
      <c r="AB43" s="482">
        <v>0.46138152257918891</v>
      </c>
    </row>
    <row r="44" spans="1:28">
      <c r="A44" s="355">
        <v>5.76</v>
      </c>
      <c r="B44" s="355">
        <v>5289</v>
      </c>
      <c r="C44" s="355">
        <v>0.46</v>
      </c>
      <c r="J44" s="355">
        <v>3800</v>
      </c>
      <c r="K44" s="472">
        <v>0.61547619050000002</v>
      </c>
      <c r="N44" s="355">
        <v>0.66349999999999998</v>
      </c>
      <c r="O44" s="355">
        <v>-0.20349999999999999</v>
      </c>
      <c r="P44" s="355">
        <v>3603</v>
      </c>
      <c r="Q44" s="355">
        <v>0.77449999999999997</v>
      </c>
      <c r="S44" s="355">
        <v>3800</v>
      </c>
      <c r="T44" s="355">
        <v>1.050347943</v>
      </c>
    </row>
    <row r="45" spans="1:28">
      <c r="A45" s="355">
        <v>6.04</v>
      </c>
      <c r="B45" s="355">
        <v>5449</v>
      </c>
      <c r="C45" s="355">
        <v>1.0900000000000001</v>
      </c>
      <c r="F45" s="649" t="s">
        <v>2150</v>
      </c>
      <c r="G45" s="650"/>
      <c r="H45" s="651"/>
      <c r="J45" s="355">
        <v>3900</v>
      </c>
      <c r="K45" s="472">
        <v>0.87243657740000002</v>
      </c>
      <c r="N45" s="355">
        <v>0.79390000000000005</v>
      </c>
      <c r="O45" s="355">
        <v>0.29609999999999997</v>
      </c>
      <c r="P45" s="355">
        <v>3691</v>
      </c>
      <c r="Q45" s="355">
        <v>1.0404</v>
      </c>
      <c r="S45" s="355">
        <v>3900</v>
      </c>
      <c r="T45" s="355">
        <v>0.92484531250000002</v>
      </c>
    </row>
    <row r="46" spans="1:28">
      <c r="A46" s="355">
        <v>6.2</v>
      </c>
      <c r="B46" s="355">
        <v>5534</v>
      </c>
      <c r="C46" s="355">
        <v>0.35</v>
      </c>
      <c r="F46" s="647" t="s">
        <v>1052</v>
      </c>
      <c r="G46" s="648"/>
      <c r="H46" s="481" t="s">
        <v>2121</v>
      </c>
      <c r="J46" s="355">
        <v>4000</v>
      </c>
      <c r="K46" s="472">
        <v>1.3973962980000001</v>
      </c>
      <c r="N46" s="355">
        <v>0.6845</v>
      </c>
      <c r="O46" s="355">
        <v>-0.33450000000000002</v>
      </c>
      <c r="P46" s="355">
        <v>3779</v>
      </c>
      <c r="Q46" s="355">
        <v>1.1012</v>
      </c>
      <c r="S46" s="355">
        <v>4000</v>
      </c>
      <c r="T46" s="355">
        <v>0.86432792609999998</v>
      </c>
    </row>
    <row r="47" spans="1:28" ht="15" thickBot="1">
      <c r="A47" s="355">
        <v>6.4</v>
      </c>
      <c r="B47" s="355">
        <v>5635</v>
      </c>
      <c r="C47" s="355">
        <v>0.42</v>
      </c>
      <c r="F47" s="479">
        <v>800</v>
      </c>
      <c r="G47" s="478">
        <v>1200</v>
      </c>
      <c r="H47" s="477"/>
      <c r="J47" s="355">
        <v>4100</v>
      </c>
      <c r="K47" s="471">
        <v>0.76517965590000003</v>
      </c>
      <c r="N47" s="355">
        <v>0.48659999999999998</v>
      </c>
      <c r="O47" s="355">
        <v>-6.6600000000000006E-2</v>
      </c>
      <c r="P47" s="355">
        <v>3867</v>
      </c>
      <c r="Q47" s="355">
        <v>0.93379999999999996</v>
      </c>
      <c r="S47" s="355">
        <v>4100</v>
      </c>
      <c r="T47" s="355">
        <v>0.78430902270000002</v>
      </c>
    </row>
    <row r="48" spans="1:28">
      <c r="A48" s="355">
        <v>6.56</v>
      </c>
      <c r="B48" s="355">
        <v>5712</v>
      </c>
      <c r="C48" s="355">
        <v>0.61</v>
      </c>
      <c r="F48" s="479">
        <v>1400</v>
      </c>
      <c r="G48" s="478">
        <v>1700</v>
      </c>
      <c r="H48" s="477" t="s">
        <v>1047</v>
      </c>
      <c r="J48" s="355">
        <v>4200</v>
      </c>
      <c r="K48" s="470">
        <v>5.9976754389999998E-2</v>
      </c>
      <c r="N48" s="355">
        <v>0.32319999999999999</v>
      </c>
      <c r="O48" s="355">
        <v>0.2868</v>
      </c>
      <c r="P48" s="355">
        <v>3955</v>
      </c>
      <c r="Q48" s="355">
        <v>0.90390000000000004</v>
      </c>
      <c r="S48" s="355">
        <v>4200</v>
      </c>
      <c r="T48" s="355">
        <v>0.7682138409</v>
      </c>
    </row>
    <row r="49" spans="1:20">
      <c r="A49" s="355">
        <v>6.72</v>
      </c>
      <c r="B49" s="355">
        <v>5786</v>
      </c>
      <c r="C49" s="355">
        <v>0.38</v>
      </c>
      <c r="F49" s="479">
        <v>2100</v>
      </c>
      <c r="G49" s="478">
        <v>2400</v>
      </c>
      <c r="H49" s="477"/>
      <c r="J49" s="355">
        <v>4300</v>
      </c>
      <c r="K49" s="470">
        <v>4.6666666670000002E-2</v>
      </c>
      <c r="N49" s="355">
        <v>0.38419999999999999</v>
      </c>
      <c r="O49" s="480">
        <v>-4.2046000000000002E-3</v>
      </c>
      <c r="P49" s="355">
        <v>4043</v>
      </c>
      <c r="Q49" s="355">
        <v>0.8266</v>
      </c>
      <c r="S49" s="355">
        <v>4300</v>
      </c>
      <c r="T49" s="355">
        <v>0.4948140795</v>
      </c>
    </row>
    <row r="50" spans="1:20">
      <c r="A50" s="355">
        <v>6.88</v>
      </c>
      <c r="B50" s="355">
        <v>5856</v>
      </c>
      <c r="C50" s="355">
        <v>-0.11</v>
      </c>
      <c r="F50" s="479">
        <v>3400</v>
      </c>
      <c r="G50" s="478">
        <v>4200</v>
      </c>
      <c r="H50" s="477"/>
      <c r="J50" s="355">
        <v>4400</v>
      </c>
      <c r="K50" s="470">
        <v>0.21333333330000001</v>
      </c>
      <c r="N50" s="355">
        <v>0.55389999999999995</v>
      </c>
      <c r="O50" s="355">
        <v>-0.66390000000000005</v>
      </c>
      <c r="P50" s="355">
        <v>4131</v>
      </c>
      <c r="Q50" s="355">
        <v>0.75780000000000003</v>
      </c>
      <c r="S50" s="355">
        <v>4400</v>
      </c>
      <c r="T50" s="355">
        <v>0.40619772729999998</v>
      </c>
    </row>
    <row r="51" spans="1:20">
      <c r="A51" s="355">
        <v>7.04</v>
      </c>
      <c r="B51" s="355">
        <v>5924</v>
      </c>
      <c r="C51" s="355">
        <v>1.04</v>
      </c>
      <c r="F51" s="479">
        <v>5100</v>
      </c>
      <c r="G51" s="478">
        <v>5600</v>
      </c>
      <c r="H51" s="477" t="s">
        <v>1047</v>
      </c>
      <c r="J51" s="355">
        <v>4500</v>
      </c>
      <c r="K51" s="470">
        <v>0.4113201018</v>
      </c>
      <c r="N51" s="355">
        <v>0.51080000000000003</v>
      </c>
      <c r="O51" s="355">
        <v>0.5292</v>
      </c>
      <c r="P51" s="355">
        <v>4219</v>
      </c>
      <c r="Q51" s="355">
        <v>0.79979999999999996</v>
      </c>
      <c r="S51" s="355">
        <v>4500</v>
      </c>
      <c r="T51" s="355">
        <v>0.387125108</v>
      </c>
    </row>
    <row r="52" spans="1:20">
      <c r="A52" s="355">
        <v>7.2</v>
      </c>
      <c r="B52" s="355">
        <v>5989</v>
      </c>
      <c r="C52" s="355">
        <v>0.74</v>
      </c>
      <c r="F52" s="479">
        <v>5900</v>
      </c>
      <c r="G52" s="478">
        <v>6500</v>
      </c>
      <c r="H52" s="477" t="s">
        <v>1047</v>
      </c>
      <c r="J52" s="355">
        <v>4600</v>
      </c>
      <c r="K52" s="470">
        <v>0.73434575840000005</v>
      </c>
      <c r="N52" s="355">
        <v>0.56869999999999998</v>
      </c>
      <c r="O52" s="355">
        <v>0.17130000000000001</v>
      </c>
      <c r="P52" s="355">
        <v>4307</v>
      </c>
      <c r="Q52" s="355">
        <v>0.4294</v>
      </c>
      <c r="S52" s="355">
        <v>4600</v>
      </c>
      <c r="T52" s="355">
        <v>0.37832649429999998</v>
      </c>
    </row>
    <row r="53" spans="1:20">
      <c r="A53" s="355">
        <v>7.36</v>
      </c>
      <c r="B53" s="355">
        <v>6051</v>
      </c>
      <c r="C53" s="355">
        <v>0.87</v>
      </c>
      <c r="F53" s="476">
        <v>6700</v>
      </c>
      <c r="G53" s="475">
        <v>9000</v>
      </c>
      <c r="H53" s="474"/>
      <c r="J53" s="355">
        <v>4700</v>
      </c>
      <c r="K53" s="470">
        <v>0.5475982854</v>
      </c>
      <c r="N53" s="355">
        <v>0.84199999999999997</v>
      </c>
      <c r="O53" s="355">
        <v>2.8000000000000001E-2</v>
      </c>
      <c r="P53" s="355">
        <v>4395</v>
      </c>
      <c r="Q53" s="355">
        <v>0.4012</v>
      </c>
      <c r="S53" s="355">
        <v>4700</v>
      </c>
      <c r="T53" s="355">
        <v>0.43978926140000002</v>
      </c>
    </row>
    <row r="54" spans="1:20">
      <c r="A54" s="355">
        <v>7.52</v>
      </c>
      <c r="B54" s="355">
        <v>6112</v>
      </c>
      <c r="C54" s="355">
        <v>-7.0000000000000007E-2</v>
      </c>
      <c r="J54" s="355">
        <v>4800</v>
      </c>
      <c r="K54" s="470">
        <v>0.32428571430000003</v>
      </c>
      <c r="N54" s="355">
        <v>0.71899999999999997</v>
      </c>
      <c r="O54" s="355">
        <v>-0.78900000000000003</v>
      </c>
      <c r="P54" s="355">
        <v>4483</v>
      </c>
      <c r="Q54" s="355">
        <v>0.41139999999999999</v>
      </c>
      <c r="S54" s="355">
        <v>4800</v>
      </c>
      <c r="T54" s="355">
        <v>0.38880056819999997</v>
      </c>
    </row>
    <row r="55" spans="1:20">
      <c r="A55" s="355">
        <v>7.68</v>
      </c>
      <c r="B55" s="355">
        <v>6171</v>
      </c>
      <c r="C55" s="355">
        <v>1.35</v>
      </c>
      <c r="J55" s="355">
        <v>4900</v>
      </c>
      <c r="K55" s="470">
        <v>0.28189114300000001</v>
      </c>
      <c r="N55" s="355">
        <v>0.94750000000000001</v>
      </c>
      <c r="O55" s="355">
        <v>0.40250000000000002</v>
      </c>
      <c r="P55" s="355">
        <v>4571</v>
      </c>
      <c r="Q55" s="355">
        <v>0.31869999999999998</v>
      </c>
      <c r="S55" s="355">
        <v>4900</v>
      </c>
      <c r="T55" s="355">
        <v>0.33769874999999999</v>
      </c>
    </row>
    <row r="56" spans="1:20">
      <c r="A56" s="355">
        <v>7.84</v>
      </c>
      <c r="B56" s="355">
        <v>6228</v>
      </c>
      <c r="C56" s="355">
        <v>1.64</v>
      </c>
      <c r="J56" s="355">
        <v>5000</v>
      </c>
      <c r="K56" s="470">
        <v>0.51475483040000003</v>
      </c>
      <c r="N56" s="355">
        <v>1.0117</v>
      </c>
      <c r="O56" s="355">
        <v>0.62829999999999997</v>
      </c>
      <c r="P56" s="355">
        <v>4659</v>
      </c>
      <c r="Q56" s="355">
        <v>0.4803</v>
      </c>
      <c r="S56" s="355">
        <v>5000</v>
      </c>
      <c r="T56" s="355">
        <v>0.55124704550000003</v>
      </c>
    </row>
    <row r="57" spans="1:20">
      <c r="A57" s="355">
        <v>8</v>
      </c>
      <c r="B57" s="355">
        <v>6284</v>
      </c>
      <c r="C57" s="355">
        <v>0.05</v>
      </c>
      <c r="J57" s="355">
        <v>5100</v>
      </c>
      <c r="K57" s="470">
        <v>1.07048382</v>
      </c>
      <c r="N57" s="355">
        <v>1.0475000000000001</v>
      </c>
      <c r="O57" s="355">
        <v>-0.99750000000000005</v>
      </c>
      <c r="P57" s="355">
        <v>4747</v>
      </c>
      <c r="Q57" s="355">
        <v>0.3957</v>
      </c>
      <c r="S57" s="355">
        <v>5100</v>
      </c>
      <c r="T57" s="355">
        <v>0.63857114199999998</v>
      </c>
    </row>
    <row r="58" spans="1:20">
      <c r="A58" s="355">
        <v>8.16</v>
      </c>
      <c r="B58" s="355">
        <v>6339</v>
      </c>
      <c r="C58" s="355">
        <v>1.54</v>
      </c>
      <c r="J58" s="355">
        <v>5200</v>
      </c>
      <c r="K58" s="470">
        <v>0.59838427329999999</v>
      </c>
      <c r="N58" s="355">
        <v>0.68530000000000002</v>
      </c>
      <c r="O58" s="355">
        <v>0.85470000000000002</v>
      </c>
      <c r="P58" s="355">
        <v>4835</v>
      </c>
      <c r="Q58" s="355">
        <v>0.38590000000000002</v>
      </c>
      <c r="S58" s="355">
        <v>5200</v>
      </c>
      <c r="T58" s="355">
        <v>0.5418971534</v>
      </c>
    </row>
    <row r="59" spans="1:20">
      <c r="A59" s="355">
        <v>8.32</v>
      </c>
      <c r="B59" s="355">
        <v>6393</v>
      </c>
      <c r="C59" s="355">
        <v>0.22</v>
      </c>
      <c r="J59" s="355">
        <v>5300</v>
      </c>
      <c r="K59" s="470">
        <v>0.55060992720000002</v>
      </c>
      <c r="N59" s="355">
        <v>0.59499999999999997</v>
      </c>
      <c r="O59" s="355">
        <v>-0.375</v>
      </c>
      <c r="P59" s="355">
        <v>4923</v>
      </c>
      <c r="Q59" s="355">
        <v>0.29809999999999998</v>
      </c>
      <c r="S59" s="355">
        <v>5300</v>
      </c>
      <c r="T59" s="355">
        <v>0.60150681819999996</v>
      </c>
    </row>
    <row r="60" spans="1:20">
      <c r="A60" s="355">
        <v>8.48</v>
      </c>
      <c r="B60" s="355">
        <v>6446</v>
      </c>
      <c r="C60" s="355">
        <v>0.61</v>
      </c>
      <c r="J60" s="355">
        <v>5400</v>
      </c>
      <c r="K60" s="470">
        <v>0.89699928309999999</v>
      </c>
      <c r="N60" s="355">
        <v>0.49659999999999999</v>
      </c>
      <c r="O60" s="355">
        <v>0.1134</v>
      </c>
      <c r="P60" s="355">
        <v>5011</v>
      </c>
      <c r="Q60" s="355">
        <v>0.61229999999999996</v>
      </c>
      <c r="S60" s="355">
        <v>5400</v>
      </c>
      <c r="T60" s="355">
        <v>0.62559549999999997</v>
      </c>
    </row>
    <row r="61" spans="1:20">
      <c r="A61" s="355">
        <v>8.64</v>
      </c>
      <c r="B61" s="355">
        <v>6500</v>
      </c>
      <c r="C61" s="355">
        <v>0.2</v>
      </c>
      <c r="J61" s="355">
        <v>5500</v>
      </c>
      <c r="K61" s="470">
        <v>0.65803065810000005</v>
      </c>
      <c r="N61" s="355">
        <v>0.49109999999999998</v>
      </c>
      <c r="O61" s="355">
        <v>-0.29110000000000003</v>
      </c>
      <c r="P61" s="355">
        <v>5099</v>
      </c>
      <c r="Q61" s="355">
        <v>0.67449999999999999</v>
      </c>
      <c r="S61" s="355">
        <v>5500</v>
      </c>
      <c r="T61" s="355">
        <v>0.73045522159999998</v>
      </c>
    </row>
    <row r="62" spans="1:20">
      <c r="A62" s="355">
        <v>8.8000000000000007</v>
      </c>
      <c r="B62" s="355">
        <v>6553</v>
      </c>
      <c r="C62" s="355">
        <v>0.9</v>
      </c>
      <c r="J62" s="355">
        <v>5600</v>
      </c>
      <c r="K62" s="470">
        <v>0.39773884529999998</v>
      </c>
      <c r="N62" s="355">
        <v>0.4244</v>
      </c>
      <c r="O62" s="355">
        <v>0.47560000000000002</v>
      </c>
      <c r="P62" s="355">
        <v>5187</v>
      </c>
      <c r="Q62" s="355">
        <v>0.48880000000000001</v>
      </c>
      <c r="S62" s="355">
        <v>5600</v>
      </c>
      <c r="T62" s="355">
        <v>0.54997023300000003</v>
      </c>
    </row>
    <row r="63" spans="1:20">
      <c r="A63" s="355">
        <v>8.9600000000000009</v>
      </c>
      <c r="B63" s="355">
        <v>6607</v>
      </c>
      <c r="C63" s="355">
        <v>0.08</v>
      </c>
      <c r="J63" s="355">
        <v>5700</v>
      </c>
      <c r="K63" s="470">
        <v>0.54013348539999995</v>
      </c>
      <c r="N63" s="355">
        <v>0.61460000000000004</v>
      </c>
      <c r="O63" s="355">
        <v>-0.53459999999999996</v>
      </c>
      <c r="P63" s="355">
        <v>5275</v>
      </c>
      <c r="Q63" s="355">
        <v>0.66020000000000001</v>
      </c>
      <c r="S63" s="355">
        <v>5700</v>
      </c>
      <c r="T63" s="355">
        <v>0.36830071019999999</v>
      </c>
    </row>
    <row r="64" spans="1:20">
      <c r="A64" s="355">
        <v>9.1300000000000008</v>
      </c>
      <c r="B64" s="355">
        <v>6665</v>
      </c>
      <c r="C64" s="355">
        <v>1.31</v>
      </c>
      <c r="J64" s="355">
        <v>5800</v>
      </c>
      <c r="K64" s="470">
        <v>0.25678054049999999</v>
      </c>
      <c r="N64" s="355">
        <v>0.7913</v>
      </c>
      <c r="O64" s="355">
        <v>0.51870000000000005</v>
      </c>
      <c r="P64" s="355">
        <v>5363</v>
      </c>
      <c r="Q64" s="355">
        <v>0.49559999999999998</v>
      </c>
      <c r="S64" s="355">
        <v>5800</v>
      </c>
      <c r="T64" s="355">
        <v>0.40821805680000001</v>
      </c>
    </row>
    <row r="65" spans="1:20">
      <c r="A65" s="355">
        <v>9.2899999999999991</v>
      </c>
      <c r="B65" s="355">
        <v>6720</v>
      </c>
      <c r="C65" s="355">
        <v>0.52</v>
      </c>
      <c r="J65" s="355">
        <v>5900</v>
      </c>
      <c r="K65" s="470">
        <v>0.56566000000000005</v>
      </c>
      <c r="N65" s="355">
        <v>0.89559999999999995</v>
      </c>
      <c r="O65" s="355">
        <v>-0.37559999999999999</v>
      </c>
      <c r="P65" s="355">
        <v>5451</v>
      </c>
      <c r="Q65" s="355">
        <v>0.79420000000000002</v>
      </c>
      <c r="S65" s="355">
        <v>5900</v>
      </c>
      <c r="T65" s="355">
        <v>0.55447530680000001</v>
      </c>
    </row>
    <row r="66" spans="1:20">
      <c r="A66" s="355">
        <v>9.4499999999999993</v>
      </c>
      <c r="B66" s="355">
        <v>6776</v>
      </c>
      <c r="C66" s="355">
        <v>1.39</v>
      </c>
      <c r="J66" s="355">
        <v>6000</v>
      </c>
      <c r="K66" s="470">
        <v>0.81411048389999996</v>
      </c>
      <c r="N66" s="355">
        <v>0.88849999999999996</v>
      </c>
      <c r="O66" s="355">
        <v>0.50149999999999995</v>
      </c>
      <c r="P66" s="355">
        <v>5539</v>
      </c>
      <c r="Q66" s="355">
        <v>0.68069999999999997</v>
      </c>
      <c r="S66" s="355">
        <v>6000</v>
      </c>
      <c r="T66" s="355">
        <v>0.63830546020000001</v>
      </c>
    </row>
    <row r="67" spans="1:20">
      <c r="A67" s="355">
        <v>9.61</v>
      </c>
      <c r="B67" s="355">
        <v>6834</v>
      </c>
      <c r="C67" s="355">
        <v>0.43</v>
      </c>
      <c r="J67" s="355">
        <v>6100</v>
      </c>
      <c r="K67" s="470">
        <v>0.39985900769999999</v>
      </c>
      <c r="N67" s="355">
        <v>0.88100000000000001</v>
      </c>
      <c r="O67" s="355">
        <v>-0.45100000000000001</v>
      </c>
      <c r="P67" s="355">
        <v>5627</v>
      </c>
      <c r="Q67" s="355">
        <v>0.49120000000000003</v>
      </c>
      <c r="S67" s="355">
        <v>6100</v>
      </c>
      <c r="T67" s="355">
        <v>0.81324951140000001</v>
      </c>
    </row>
    <row r="68" spans="1:20">
      <c r="A68" s="355">
        <v>9.77</v>
      </c>
      <c r="B68" s="355">
        <v>6893</v>
      </c>
      <c r="C68" s="355">
        <v>0.88</v>
      </c>
      <c r="J68" s="355">
        <v>6200</v>
      </c>
      <c r="K68" s="470">
        <v>1.3746697939999999</v>
      </c>
      <c r="N68" s="355">
        <v>0.70209999999999995</v>
      </c>
      <c r="O68" s="355">
        <v>0.1779</v>
      </c>
      <c r="P68" s="355">
        <v>5715</v>
      </c>
      <c r="Q68" s="355">
        <v>0.3226</v>
      </c>
      <c r="S68" s="355">
        <v>6200</v>
      </c>
      <c r="T68" s="355">
        <v>0.89229515339999999</v>
      </c>
    </row>
    <row r="69" spans="1:20">
      <c r="A69" s="355">
        <v>9.93</v>
      </c>
      <c r="B69" s="355">
        <v>6954</v>
      </c>
      <c r="C69" s="355">
        <v>0.56000000000000005</v>
      </c>
      <c r="J69" s="355">
        <v>6300</v>
      </c>
      <c r="K69" s="470">
        <v>0.77297182539999998</v>
      </c>
      <c r="N69" s="355">
        <v>0.77600000000000002</v>
      </c>
      <c r="O69" s="355">
        <v>-0.216</v>
      </c>
      <c r="P69" s="355">
        <v>5803</v>
      </c>
      <c r="Q69" s="355">
        <v>0.3977</v>
      </c>
      <c r="S69" s="355">
        <v>6300</v>
      </c>
      <c r="T69" s="355">
        <v>0.97661592050000001</v>
      </c>
    </row>
    <row r="70" spans="1:20">
      <c r="A70" s="355">
        <v>10.09</v>
      </c>
      <c r="B70" s="355">
        <v>7017</v>
      </c>
      <c r="C70" s="355">
        <v>0.94</v>
      </c>
      <c r="J70" s="355">
        <v>6400</v>
      </c>
      <c r="K70" s="470">
        <v>0.56433148150000001</v>
      </c>
      <c r="N70" s="355">
        <v>0.84119999999999995</v>
      </c>
      <c r="O70" s="355">
        <v>9.8799999999999999E-2</v>
      </c>
      <c r="P70" s="355">
        <v>5891</v>
      </c>
      <c r="Q70" s="355">
        <v>0.57699999999999996</v>
      </c>
      <c r="S70" s="355">
        <v>6400</v>
      </c>
      <c r="T70" s="355">
        <v>0.6503620511</v>
      </c>
    </row>
    <row r="71" spans="1:20">
      <c r="A71" s="355">
        <v>10.25</v>
      </c>
      <c r="B71" s="355">
        <v>7082</v>
      </c>
      <c r="C71" s="355">
        <v>1.1399999999999999</v>
      </c>
      <c r="J71" s="355">
        <v>6500</v>
      </c>
      <c r="K71" s="470">
        <v>0.46000174700000002</v>
      </c>
      <c r="N71" s="355">
        <v>1.1188</v>
      </c>
      <c r="O71" s="355">
        <v>2.12E-2</v>
      </c>
      <c r="P71" s="355">
        <v>5979</v>
      </c>
      <c r="Q71" s="355">
        <v>0.54969999999999997</v>
      </c>
      <c r="S71" s="355">
        <v>6500</v>
      </c>
      <c r="T71" s="355">
        <v>0.45714067609999998</v>
      </c>
    </row>
    <row r="72" spans="1:20" ht="15" thickBot="1">
      <c r="A72" s="355">
        <v>10.41</v>
      </c>
      <c r="B72" s="355">
        <v>7151</v>
      </c>
      <c r="C72" s="355">
        <v>1.38</v>
      </c>
      <c r="J72" s="355">
        <v>6600</v>
      </c>
      <c r="K72" s="470">
        <v>0.52146341900000004</v>
      </c>
      <c r="N72" s="355">
        <v>1.3464</v>
      </c>
      <c r="O72" s="355">
        <v>3.3599999999999998E-2</v>
      </c>
      <c r="P72" s="355">
        <v>6067</v>
      </c>
      <c r="Q72" s="355">
        <v>0.85450000000000004</v>
      </c>
      <c r="S72" s="355">
        <v>6600</v>
      </c>
      <c r="T72" s="355">
        <v>0.61390454549999995</v>
      </c>
    </row>
    <row r="73" spans="1:20">
      <c r="A73" s="355">
        <v>10.57</v>
      </c>
      <c r="B73" s="355">
        <v>7222</v>
      </c>
      <c r="C73" s="355">
        <v>1.38</v>
      </c>
      <c r="J73" s="355">
        <v>6700</v>
      </c>
      <c r="K73" s="473">
        <v>0.90180295570000002</v>
      </c>
      <c r="N73" s="355">
        <v>1.3493999999999999</v>
      </c>
      <c r="O73" s="355">
        <v>3.0599999999999999E-2</v>
      </c>
      <c r="P73" s="355">
        <v>6155</v>
      </c>
      <c r="Q73" s="355">
        <v>0.76190000000000002</v>
      </c>
      <c r="S73" s="355">
        <v>6700</v>
      </c>
      <c r="T73" s="355">
        <v>0.84832263640000005</v>
      </c>
    </row>
    <row r="74" spans="1:20">
      <c r="A74" s="355">
        <v>10.73</v>
      </c>
      <c r="B74" s="355">
        <v>7296</v>
      </c>
      <c r="C74" s="355">
        <v>1.44</v>
      </c>
      <c r="J74" s="355">
        <v>6800</v>
      </c>
      <c r="K74" s="472">
        <v>0.91525199759999998</v>
      </c>
      <c r="N74" s="355">
        <v>1.4581</v>
      </c>
      <c r="O74" s="355">
        <v>-1.8100000000000002E-2</v>
      </c>
      <c r="P74" s="355">
        <v>6243</v>
      </c>
      <c r="Q74" s="355">
        <v>1.0176000000000001</v>
      </c>
      <c r="S74" s="355">
        <v>6800</v>
      </c>
      <c r="T74" s="355">
        <v>0.82552846020000004</v>
      </c>
    </row>
    <row r="75" spans="1:20">
      <c r="A75" s="355">
        <v>10.85</v>
      </c>
      <c r="B75" s="355">
        <v>7354</v>
      </c>
      <c r="C75" s="355">
        <v>1.53</v>
      </c>
      <c r="J75" s="355">
        <v>6900</v>
      </c>
      <c r="K75" s="472">
        <v>0.724267616</v>
      </c>
      <c r="N75" s="355">
        <v>1.4691000000000001</v>
      </c>
      <c r="O75" s="355">
        <v>6.0900000000000003E-2</v>
      </c>
      <c r="P75" s="355">
        <v>6331</v>
      </c>
      <c r="Q75" s="355">
        <v>0.96609999999999996</v>
      </c>
      <c r="S75" s="355">
        <v>6900</v>
      </c>
      <c r="T75" s="355">
        <v>0.73709705680000004</v>
      </c>
    </row>
    <row r="76" spans="1:20">
      <c r="A76" s="355">
        <v>10.89</v>
      </c>
      <c r="B76" s="355">
        <v>7374</v>
      </c>
      <c r="C76" s="355">
        <v>1.17</v>
      </c>
      <c r="J76" s="355">
        <v>7000</v>
      </c>
      <c r="K76" s="472">
        <v>0.82227351829999995</v>
      </c>
      <c r="N76" s="355">
        <v>1.4291</v>
      </c>
      <c r="O76" s="355">
        <v>-0.2591</v>
      </c>
      <c r="P76" s="355">
        <v>6419</v>
      </c>
      <c r="Q76" s="355">
        <v>0.54279999999999995</v>
      </c>
      <c r="S76" s="355">
        <v>7000</v>
      </c>
      <c r="T76" s="355">
        <v>0.83597883520000005</v>
      </c>
    </row>
    <row r="77" spans="1:20">
      <c r="A77" s="355">
        <v>11.05</v>
      </c>
      <c r="B77" s="355">
        <v>7455</v>
      </c>
      <c r="C77" s="355">
        <v>1.8</v>
      </c>
      <c r="J77" s="355">
        <v>7100</v>
      </c>
      <c r="K77" s="472">
        <v>1.2046635450000001</v>
      </c>
      <c r="N77" s="355">
        <v>1.4257</v>
      </c>
      <c r="O77" s="355">
        <v>0.37430000000000002</v>
      </c>
      <c r="P77" s="355">
        <v>6507</v>
      </c>
      <c r="Q77" s="355">
        <v>0.41560000000000002</v>
      </c>
      <c r="S77" s="355">
        <v>7100</v>
      </c>
      <c r="T77" s="355">
        <v>1.112453006</v>
      </c>
    </row>
    <row r="78" spans="1:20">
      <c r="A78" s="355">
        <v>11.21</v>
      </c>
      <c r="B78" s="355">
        <v>7540</v>
      </c>
      <c r="C78" s="355">
        <v>1.06</v>
      </c>
      <c r="J78" s="355">
        <v>7200</v>
      </c>
      <c r="K78" s="472">
        <v>1.3831609869999999</v>
      </c>
      <c r="N78" s="355">
        <v>1.5253000000000001</v>
      </c>
      <c r="O78" s="355">
        <v>-0.46529999999999999</v>
      </c>
      <c r="P78" s="355">
        <v>6595</v>
      </c>
      <c r="Q78" s="355">
        <v>0.58750000000000002</v>
      </c>
      <c r="S78" s="355">
        <v>7200</v>
      </c>
      <c r="T78" s="355">
        <v>1.3194632669999999</v>
      </c>
    </row>
    <row r="79" spans="1:20">
      <c r="A79" s="355">
        <v>11.37</v>
      </c>
      <c r="B79" s="355">
        <v>7630</v>
      </c>
      <c r="C79" s="355">
        <v>1.63</v>
      </c>
      <c r="J79" s="355">
        <v>7300</v>
      </c>
      <c r="K79" s="472">
        <v>1.4540457600000001</v>
      </c>
      <c r="N79" s="355">
        <v>1.3478000000000001</v>
      </c>
      <c r="O79" s="355">
        <v>0.28220000000000001</v>
      </c>
      <c r="P79" s="355">
        <v>6683</v>
      </c>
      <c r="Q79" s="355">
        <v>0.85619999999999996</v>
      </c>
      <c r="S79" s="355">
        <v>7300</v>
      </c>
      <c r="T79" s="355">
        <v>1.4383437560000001</v>
      </c>
    </row>
    <row r="80" spans="1:20">
      <c r="A80" s="355">
        <v>11.53</v>
      </c>
      <c r="B80" s="355">
        <v>7724</v>
      </c>
      <c r="C80" s="355">
        <v>1.47</v>
      </c>
      <c r="J80" s="355">
        <v>7400</v>
      </c>
      <c r="K80" s="472">
        <v>1.4448980840000001</v>
      </c>
      <c r="N80" s="355">
        <v>1.2754000000000001</v>
      </c>
      <c r="O80" s="355">
        <v>0.1946</v>
      </c>
      <c r="P80" s="355">
        <v>6771</v>
      </c>
      <c r="Q80" s="355">
        <v>0.89049999999999996</v>
      </c>
      <c r="S80" s="355">
        <v>7400</v>
      </c>
      <c r="T80" s="355">
        <v>1.433140267</v>
      </c>
    </row>
    <row r="81" spans="1:20">
      <c r="A81" s="355">
        <v>11.69</v>
      </c>
      <c r="B81" s="355">
        <v>7823</v>
      </c>
      <c r="C81" s="355">
        <v>0.5</v>
      </c>
      <c r="J81" s="355">
        <v>7500</v>
      </c>
      <c r="K81" s="472">
        <v>1.4136944440000001</v>
      </c>
      <c r="N81" s="355">
        <v>1.1713</v>
      </c>
      <c r="O81" s="355">
        <v>-0.67130000000000001</v>
      </c>
      <c r="P81" s="355">
        <v>6859</v>
      </c>
      <c r="Q81" s="355">
        <v>0.7097</v>
      </c>
      <c r="S81" s="355">
        <v>7500</v>
      </c>
      <c r="T81" s="355">
        <v>1.45380625</v>
      </c>
    </row>
    <row r="82" spans="1:20">
      <c r="A82" s="355">
        <v>11.85</v>
      </c>
      <c r="B82" s="355">
        <v>7926</v>
      </c>
      <c r="C82" s="355">
        <v>1.5</v>
      </c>
      <c r="J82" s="355">
        <v>7600</v>
      </c>
      <c r="K82" s="472">
        <v>1.423929078</v>
      </c>
      <c r="N82" s="355">
        <v>1.0258</v>
      </c>
      <c r="O82" s="355">
        <v>0.47420000000000001</v>
      </c>
      <c r="P82" s="355">
        <v>6947</v>
      </c>
      <c r="Q82" s="355">
        <v>0.7661</v>
      </c>
      <c r="S82" s="355">
        <v>7600</v>
      </c>
      <c r="T82" s="355">
        <v>1.4313874369999999</v>
      </c>
    </row>
    <row r="83" spans="1:20">
      <c r="A83" s="355">
        <v>11.97</v>
      </c>
      <c r="B83" s="355">
        <v>8008</v>
      </c>
      <c r="C83" s="355">
        <v>0.95</v>
      </c>
      <c r="J83" s="355">
        <v>7700</v>
      </c>
      <c r="K83" s="472">
        <v>1.4834870840000001</v>
      </c>
      <c r="N83" s="355">
        <v>0.89510000000000001</v>
      </c>
      <c r="O83" s="355">
        <v>5.4899999999999997E-2</v>
      </c>
      <c r="P83" s="355">
        <v>7035</v>
      </c>
      <c r="Q83" s="355">
        <v>0.87749999999999995</v>
      </c>
      <c r="S83" s="355">
        <v>7700</v>
      </c>
      <c r="T83" s="355">
        <v>1.2924676530000001</v>
      </c>
    </row>
    <row r="84" spans="1:20">
      <c r="A84" s="355">
        <v>12.29</v>
      </c>
      <c r="B84" s="355">
        <v>8240</v>
      </c>
      <c r="C84" s="355">
        <v>0.31</v>
      </c>
      <c r="J84" s="355">
        <v>7800</v>
      </c>
      <c r="K84" s="472">
        <v>0.79645552119999996</v>
      </c>
      <c r="N84" s="355">
        <v>0.88280000000000003</v>
      </c>
      <c r="O84" s="355">
        <v>-0.57279999999999998</v>
      </c>
      <c r="P84" s="355">
        <v>7123</v>
      </c>
      <c r="Q84" s="355">
        <v>1.2068000000000001</v>
      </c>
      <c r="S84" s="355">
        <v>7800</v>
      </c>
      <c r="T84" s="355">
        <v>1.1948460679999999</v>
      </c>
    </row>
    <row r="85" spans="1:20">
      <c r="A85" s="355">
        <v>12.41</v>
      </c>
      <c r="B85" s="355">
        <v>8333</v>
      </c>
      <c r="C85" s="355">
        <v>1.46</v>
      </c>
      <c r="J85" s="355">
        <v>7900</v>
      </c>
      <c r="K85" s="472">
        <v>1.200294577</v>
      </c>
      <c r="N85" s="355">
        <v>0.91579999999999995</v>
      </c>
      <c r="O85" s="355">
        <v>0.54420000000000002</v>
      </c>
      <c r="P85" s="355">
        <v>7211</v>
      </c>
      <c r="Q85" s="355">
        <v>1.3362000000000001</v>
      </c>
      <c r="S85" s="355">
        <v>7900</v>
      </c>
      <c r="T85" s="355">
        <v>1.0564463070000001</v>
      </c>
    </row>
    <row r="86" spans="1:20">
      <c r="A86" s="355">
        <v>12.57</v>
      </c>
      <c r="B86" s="355">
        <v>8462</v>
      </c>
      <c r="C86" s="355">
        <v>0.94</v>
      </c>
      <c r="J86" s="355">
        <v>8000</v>
      </c>
      <c r="K86" s="472">
        <v>1.0384860389999999</v>
      </c>
      <c r="N86" s="355">
        <v>0.872</v>
      </c>
      <c r="O86" s="355">
        <v>6.8000000000000005E-2</v>
      </c>
      <c r="P86" s="355">
        <v>7299</v>
      </c>
      <c r="Q86" s="355">
        <v>1.4591000000000001</v>
      </c>
      <c r="S86" s="355">
        <v>8000</v>
      </c>
      <c r="T86" s="355">
        <v>0.91434413069999998</v>
      </c>
    </row>
    <row r="87" spans="1:20">
      <c r="A87" s="355">
        <v>12.73</v>
      </c>
      <c r="B87" s="355">
        <v>8597</v>
      </c>
      <c r="C87" s="355">
        <v>1.1000000000000001</v>
      </c>
      <c r="J87" s="355">
        <v>8100</v>
      </c>
      <c r="K87" s="472">
        <v>0.69620689660000001</v>
      </c>
      <c r="N87" s="355">
        <v>1.2433000000000001</v>
      </c>
      <c r="O87" s="355">
        <v>-0.14330000000000001</v>
      </c>
      <c r="P87" s="355">
        <v>7387</v>
      </c>
      <c r="Q87" s="355">
        <v>1.4320999999999999</v>
      </c>
      <c r="S87" s="355">
        <v>8100</v>
      </c>
      <c r="T87" s="355">
        <v>0.85995978409999996</v>
      </c>
    </row>
    <row r="88" spans="1:20">
      <c r="A88" s="355">
        <v>13.05</v>
      </c>
      <c r="B88" s="355">
        <v>8879</v>
      </c>
      <c r="C88" s="355">
        <v>2.11</v>
      </c>
      <c r="J88" s="355">
        <v>8200</v>
      </c>
      <c r="K88" s="472">
        <v>0.42790693359999998</v>
      </c>
      <c r="N88" s="355">
        <v>2.8090999999999999</v>
      </c>
      <c r="O88" s="355">
        <v>-0.69910000000000005</v>
      </c>
      <c r="P88" s="355">
        <v>7475</v>
      </c>
      <c r="Q88" s="355">
        <v>1.4274</v>
      </c>
      <c r="S88" s="355">
        <v>8200</v>
      </c>
      <c r="T88" s="355">
        <v>0.87918003410000001</v>
      </c>
    </row>
    <row r="89" spans="1:20">
      <c r="A89" s="355">
        <v>13.25</v>
      </c>
      <c r="B89" s="355">
        <v>9059</v>
      </c>
      <c r="C89" s="355">
        <v>4.8099999999999996</v>
      </c>
      <c r="J89" s="355">
        <v>8300</v>
      </c>
      <c r="K89" s="472">
        <v>1.0282423979999999</v>
      </c>
      <c r="N89" s="355">
        <v>4.3601000000000001</v>
      </c>
      <c r="O89" s="355">
        <v>0.44990000000000002</v>
      </c>
      <c r="P89" s="355">
        <v>7563</v>
      </c>
      <c r="Q89" s="355">
        <v>1.5095000000000001</v>
      </c>
      <c r="S89" s="355">
        <v>8300</v>
      </c>
      <c r="T89" s="355">
        <v>0.90573302840000003</v>
      </c>
    </row>
    <row r="90" spans="1:20">
      <c r="J90" s="355">
        <v>8400</v>
      </c>
      <c r="K90" s="472">
        <v>1.189922481</v>
      </c>
      <c r="P90" s="355">
        <v>7651</v>
      </c>
      <c r="Q90" s="355">
        <v>1.3297000000000001</v>
      </c>
      <c r="S90" s="355">
        <v>8400</v>
      </c>
      <c r="T90" s="355">
        <v>0.88316696589999999</v>
      </c>
    </row>
    <row r="91" spans="1:20">
      <c r="J91" s="355">
        <v>8500</v>
      </c>
      <c r="K91" s="472">
        <v>0.98879269599999997</v>
      </c>
      <c r="P91" s="355">
        <v>7739</v>
      </c>
      <c r="Q91" s="355">
        <v>1.2632000000000001</v>
      </c>
      <c r="S91" s="355">
        <v>8500</v>
      </c>
      <c r="T91" s="355">
        <v>0.96565897160000003</v>
      </c>
    </row>
    <row r="92" spans="1:20">
      <c r="J92" s="355">
        <v>8600</v>
      </c>
      <c r="K92" s="472">
        <v>1.1372126440000001</v>
      </c>
      <c r="P92" s="355">
        <v>7827</v>
      </c>
      <c r="Q92" s="355">
        <v>1.1660999999999999</v>
      </c>
      <c r="S92" s="355">
        <v>8600</v>
      </c>
      <c r="T92" s="355">
        <v>1.2692133409999999</v>
      </c>
    </row>
    <row r="93" spans="1:20">
      <c r="J93" s="355">
        <v>8700</v>
      </c>
      <c r="K93" s="472">
        <v>1.4689007089999999</v>
      </c>
      <c r="P93" s="355">
        <v>7915</v>
      </c>
      <c r="Q93" s="355">
        <v>1.0342</v>
      </c>
      <c r="S93" s="355">
        <v>8700</v>
      </c>
      <c r="T93" s="355">
        <v>1.705444602</v>
      </c>
    </row>
    <row r="94" spans="1:20">
      <c r="J94" s="355">
        <v>8800</v>
      </c>
      <c r="K94" s="472">
        <v>1.827056738</v>
      </c>
      <c r="P94" s="355">
        <v>8003</v>
      </c>
      <c r="Q94" s="355">
        <v>0.89890000000000003</v>
      </c>
      <c r="S94" s="355">
        <v>8800</v>
      </c>
      <c r="T94" s="355">
        <v>2.2772595170000001</v>
      </c>
    </row>
    <row r="95" spans="1:20">
      <c r="J95" s="355">
        <v>8900</v>
      </c>
      <c r="K95" s="472">
        <v>2.4730145389999998</v>
      </c>
      <c r="P95" s="355">
        <v>8091</v>
      </c>
      <c r="Q95" s="355">
        <v>0.84989999999999999</v>
      </c>
      <c r="S95" s="355">
        <v>8900</v>
      </c>
      <c r="T95" s="355">
        <v>2.9824151649999999</v>
      </c>
    </row>
    <row r="96" spans="1:20" ht="15" thickBot="1">
      <c r="J96" s="355">
        <v>9000</v>
      </c>
      <c r="K96" s="471">
        <v>3.9249999999999998</v>
      </c>
      <c r="P96" s="355">
        <v>8179</v>
      </c>
      <c r="Q96" s="355">
        <v>0.87709999999999999</v>
      </c>
      <c r="S96" s="355">
        <v>9000</v>
      </c>
      <c r="T96" s="355">
        <v>3.8188870910000001</v>
      </c>
    </row>
    <row r="97" spans="16:20">
      <c r="P97" s="355">
        <v>8267</v>
      </c>
      <c r="Q97" s="355">
        <v>0.88890000000000002</v>
      </c>
      <c r="S97" s="355">
        <v>9100</v>
      </c>
      <c r="T97" s="355">
        <v>4.3563675569999996</v>
      </c>
    </row>
    <row r="98" spans="16:20">
      <c r="P98" s="355">
        <v>8355</v>
      </c>
      <c r="Q98" s="355">
        <v>0.93240000000000001</v>
      </c>
      <c r="S98" s="355">
        <v>9200</v>
      </c>
      <c r="T98" s="355">
        <v>4.3601000000000001</v>
      </c>
    </row>
    <row r="99" spans="16:20">
      <c r="P99" s="355">
        <v>8443</v>
      </c>
      <c r="Q99" s="355">
        <v>0.83489999999999998</v>
      </c>
      <c r="S99" s="355">
        <v>9300</v>
      </c>
      <c r="T99" s="355">
        <v>4.3601000000000001</v>
      </c>
    </row>
    <row r="100" spans="16:20">
      <c r="P100" s="355">
        <v>8531</v>
      </c>
      <c r="Q100" s="355">
        <v>1.0338000000000001</v>
      </c>
      <c r="S100" s="355">
        <v>9400</v>
      </c>
      <c r="T100" s="355">
        <v>4.3601000000000001</v>
      </c>
    </row>
    <row r="101" spans="16:20">
      <c r="P101" s="355">
        <v>8619</v>
      </c>
      <c r="Q101" s="355">
        <v>1.3266</v>
      </c>
      <c r="S101" s="355">
        <v>9500</v>
      </c>
      <c r="T101" s="355">
        <v>4.3601000000000001</v>
      </c>
    </row>
    <row r="102" spans="16:20">
      <c r="P102" s="355">
        <v>8707</v>
      </c>
      <c r="Q102" s="355">
        <v>1.7262</v>
      </c>
      <c r="S102" s="355">
        <v>9600</v>
      </c>
      <c r="T102" s="355">
        <v>4.3601000000000001</v>
      </c>
    </row>
    <row r="103" spans="16:20">
      <c r="P103" s="355">
        <v>8795</v>
      </c>
      <c r="Q103" s="355">
        <v>2.2307999999999999</v>
      </c>
      <c r="S103" s="355">
        <v>9700</v>
      </c>
      <c r="T103" s="355">
        <v>4.3601000000000001</v>
      </c>
    </row>
    <row r="104" spans="16:20">
      <c r="P104" s="355">
        <v>8883</v>
      </c>
      <c r="Q104" s="355">
        <v>2.8389000000000002</v>
      </c>
      <c r="S104" s="355">
        <v>9800</v>
      </c>
      <c r="T104" s="355">
        <v>4.3601000000000001</v>
      </c>
    </row>
    <row r="105" spans="16:20">
      <c r="P105" s="355">
        <v>8971</v>
      </c>
      <c r="Q105" s="355">
        <v>3.5491000000000001</v>
      </c>
      <c r="S105" s="355">
        <v>9900</v>
      </c>
      <c r="T105" s="355">
        <v>4.3601000000000001</v>
      </c>
    </row>
    <row r="106" spans="16:20">
      <c r="P106" s="355">
        <v>9059</v>
      </c>
      <c r="Q106" s="355">
        <v>4.3601000000000001</v>
      </c>
      <c r="S106" s="355">
        <v>10000</v>
      </c>
      <c r="T106" s="355">
        <v>4.3601000000000001</v>
      </c>
    </row>
  </sheetData>
  <mergeCells count="2">
    <mergeCell ref="F46:G46"/>
    <mergeCell ref="F45:H45"/>
  </mergeCells>
  <conditionalFormatting sqref="K5:L1048576">
    <cfRule type="cellIs" dxfId="10" priority="3" operator="greaterThan">
      <formula>$G$36</formula>
    </cfRule>
    <cfRule type="cellIs" dxfId="9" priority="4" operator="greaterThan">
      <formula>$G$23</formula>
    </cfRule>
  </conditionalFormatting>
  <conditionalFormatting sqref="I4">
    <cfRule type="cellIs" dxfId="8" priority="2" operator="greaterThan">
      <formula>0.102</formula>
    </cfRule>
  </conditionalFormatting>
  <conditionalFormatting sqref="X1:X3">
    <cfRule type="cellIs" dxfId="7" priority="1" operator="greaterThan">
      <formula>10</formula>
    </cfRule>
  </conditionalFormatting>
  <pageMargins left="0.75" right="0.75" top="1" bottom="1" header="0.5" footer="0.5"/>
  <pageSetup paperSize="9" orientation="portrait" horizontalDpi="1200" verticalDpi="12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text="n.d." id="{AFA68D75-B634-47C5-BECA-C3BA8D1084A7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M150"/>
  <sheetViews>
    <sheetView zoomScale="80" zoomScaleNormal="80" zoomScalePageLayoutView="80" workbookViewId="0">
      <selection activeCell="G6" sqref="G6"/>
    </sheetView>
  </sheetViews>
  <sheetFormatPr baseColWidth="10" defaultColWidth="11" defaultRowHeight="14"/>
  <cols>
    <col min="1" max="1" width="19.19921875" style="354" bestFit="1" customWidth="1"/>
    <col min="2" max="2" width="27.3984375" style="354" bestFit="1" customWidth="1"/>
    <col min="3" max="3" width="15.19921875" style="354" bestFit="1" customWidth="1"/>
    <col min="4" max="5" width="11" style="354"/>
    <col min="6" max="6" width="36.3984375" style="354" customWidth="1"/>
    <col min="7" max="16384" width="11" style="354"/>
  </cols>
  <sheetData>
    <row r="1" spans="1:169" s="101" customFormat="1" ht="16">
      <c r="A1" s="108" t="s">
        <v>2200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S1" s="106"/>
      <c r="V1" s="105"/>
      <c r="Y1" s="105"/>
      <c r="AB1" s="105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4"/>
      <c r="BJ1" s="102"/>
      <c r="BK1" s="102"/>
      <c r="BL1" s="104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3"/>
      <c r="CN1" s="102"/>
      <c r="CO1" s="102"/>
      <c r="CP1" s="102"/>
      <c r="CQ1" s="102"/>
      <c r="CR1" s="103"/>
      <c r="CS1" s="102"/>
      <c r="CT1" s="102"/>
      <c r="CU1" s="102"/>
      <c r="CV1" s="102"/>
      <c r="CW1" s="102"/>
      <c r="CX1" s="102"/>
      <c r="CY1" s="102"/>
      <c r="CZ1" s="102"/>
      <c r="DA1" s="102"/>
      <c r="DB1" s="102"/>
      <c r="DC1" s="102"/>
      <c r="DD1" s="102"/>
      <c r="DE1" s="102"/>
      <c r="DF1" s="102"/>
      <c r="DG1" s="102"/>
      <c r="DH1" s="102"/>
      <c r="DI1" s="102"/>
      <c r="DJ1" s="102"/>
      <c r="DK1" s="102"/>
      <c r="DL1" s="102"/>
      <c r="DM1" s="102"/>
      <c r="DN1" s="102"/>
      <c r="DO1" s="102"/>
      <c r="DP1" s="102"/>
      <c r="DQ1" s="102"/>
      <c r="DR1" s="102"/>
      <c r="DS1" s="102"/>
      <c r="DT1" s="102"/>
      <c r="DU1" s="102"/>
      <c r="DV1" s="102"/>
      <c r="DW1" s="102"/>
      <c r="DX1" s="102"/>
      <c r="DY1" s="102"/>
      <c r="DZ1" s="102"/>
      <c r="EA1" s="102"/>
      <c r="EB1" s="102"/>
      <c r="EC1" s="102"/>
      <c r="ED1" s="102"/>
      <c r="EE1" s="102"/>
      <c r="EF1" s="102"/>
      <c r="EG1" s="102"/>
      <c r="EH1" s="102"/>
      <c r="EI1" s="102"/>
      <c r="EJ1" s="102"/>
      <c r="EK1" s="102"/>
      <c r="EL1" s="102"/>
      <c r="EM1" s="102"/>
      <c r="EN1" s="102"/>
      <c r="EO1" s="102"/>
      <c r="EP1" s="102"/>
      <c r="EQ1" s="102"/>
      <c r="ER1" s="102"/>
      <c r="ES1" s="102"/>
      <c r="ET1" s="102"/>
      <c r="EU1" s="102"/>
      <c r="EV1" s="102"/>
      <c r="EW1" s="103"/>
      <c r="EX1" s="102"/>
      <c r="EY1" s="102"/>
      <c r="EZ1" s="102"/>
      <c r="FA1" s="102"/>
      <c r="FB1" s="102"/>
      <c r="FC1" s="102"/>
      <c r="FD1" s="102"/>
      <c r="FE1" s="102"/>
      <c r="FF1" s="102"/>
      <c r="FG1" s="102"/>
      <c r="FH1" s="102"/>
      <c r="FI1" s="102"/>
      <c r="FJ1" s="102"/>
      <c r="FK1" s="102"/>
      <c r="FL1" s="102"/>
      <c r="FM1" s="102"/>
    </row>
    <row r="2" spans="1:169" s="1" customFormat="1">
      <c r="A2" s="1" t="s">
        <v>2199</v>
      </c>
      <c r="B2" s="3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S2" s="3"/>
      <c r="V2" s="9"/>
      <c r="Y2" s="9"/>
      <c r="AB2" s="9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9"/>
      <c r="BJ2" s="97"/>
      <c r="BK2" s="97"/>
      <c r="BL2" s="99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8"/>
      <c r="CN2" s="97"/>
      <c r="CO2" s="97"/>
      <c r="CP2" s="97"/>
      <c r="CQ2" s="97"/>
      <c r="CR2" s="98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  <c r="EW2" s="98"/>
      <c r="EX2" s="97"/>
      <c r="EY2" s="97"/>
      <c r="EZ2" s="97"/>
      <c r="FA2" s="97"/>
      <c r="FB2" s="97"/>
      <c r="FC2" s="97"/>
      <c r="FD2" s="97"/>
      <c r="FE2" s="97"/>
      <c r="FF2" s="97"/>
      <c r="FG2" s="97"/>
      <c r="FH2" s="97"/>
      <c r="FI2" s="97"/>
      <c r="FJ2" s="97"/>
      <c r="FK2" s="97"/>
      <c r="FL2" s="97"/>
      <c r="FM2" s="97"/>
    </row>
    <row r="3" spans="1:169" s="5" customFormat="1">
      <c r="A3" s="401"/>
      <c r="I3" s="400"/>
      <c r="S3" s="489"/>
      <c r="T3" s="489"/>
      <c r="U3" s="489"/>
      <c r="V3" s="489"/>
      <c r="W3" s="489"/>
      <c r="X3" s="489"/>
      <c r="Y3" s="489"/>
      <c r="Z3" s="489"/>
      <c r="AA3" s="489"/>
      <c r="AB3" s="489"/>
      <c r="AC3" s="489"/>
      <c r="AD3" s="489"/>
      <c r="AE3" s="489"/>
      <c r="AF3" s="489"/>
      <c r="AG3" s="489"/>
      <c r="AH3" s="489"/>
      <c r="AI3" s="489"/>
      <c r="AJ3" s="489"/>
      <c r="AK3" s="489"/>
      <c r="AL3" s="489"/>
      <c r="AM3" s="489"/>
      <c r="AN3" s="489"/>
      <c r="AO3" s="489"/>
      <c r="AP3" s="489"/>
      <c r="AQ3" s="489"/>
      <c r="AR3" s="489"/>
      <c r="AS3" s="489"/>
      <c r="AT3" s="511"/>
      <c r="AU3" s="489"/>
      <c r="AV3" s="489"/>
      <c r="AW3" s="489"/>
      <c r="AX3" s="489"/>
      <c r="AY3" s="489"/>
      <c r="AZ3" s="489"/>
      <c r="BA3" s="489"/>
      <c r="BB3" s="489"/>
      <c r="BC3" s="489"/>
      <c r="BD3" s="489"/>
      <c r="BE3" s="489"/>
      <c r="BF3" s="489"/>
      <c r="BG3" s="489"/>
      <c r="BH3" s="489"/>
    </row>
    <row r="4" spans="1:169" s="524" customFormat="1">
      <c r="A4" s="525" t="s">
        <v>2178</v>
      </c>
      <c r="B4" s="524" t="s">
        <v>2177</v>
      </c>
      <c r="C4" s="524" t="s">
        <v>2176</v>
      </c>
      <c r="D4" s="524" t="s">
        <v>2175</v>
      </c>
      <c r="F4" s="354" t="s">
        <v>2174</v>
      </c>
      <c r="G4" s="491"/>
      <c r="H4" s="491"/>
      <c r="I4" s="491"/>
      <c r="K4" s="517"/>
    </row>
    <row r="5" spans="1:169" s="524" customFormat="1">
      <c r="A5" s="354">
        <v>0</v>
      </c>
      <c r="B5" s="524">
        <v>1.5</v>
      </c>
      <c r="C5" s="354">
        <v>0</v>
      </c>
      <c r="D5" s="516">
        <v>0.827556878</v>
      </c>
      <c r="F5" s="491" t="s">
        <v>2173</v>
      </c>
      <c r="G5" s="491"/>
      <c r="H5" s="491"/>
      <c r="I5" s="491"/>
      <c r="K5" s="517"/>
    </row>
    <row r="6" spans="1:169">
      <c r="A6" s="512">
        <v>79.55</v>
      </c>
      <c r="B6" s="354">
        <v>-0.42</v>
      </c>
      <c r="C6" s="354">
        <v>100</v>
      </c>
      <c r="D6" s="516">
        <v>-0.87129533000000003</v>
      </c>
      <c r="F6" s="491" t="s">
        <v>2172</v>
      </c>
      <c r="G6" s="491"/>
      <c r="H6" s="491"/>
      <c r="I6" s="491"/>
      <c r="K6" s="517"/>
    </row>
    <row r="7" spans="1:169">
      <c r="A7" s="512">
        <v>79.55</v>
      </c>
      <c r="B7" s="354">
        <v>-1.66</v>
      </c>
      <c r="C7" s="354">
        <v>200</v>
      </c>
      <c r="D7" s="516">
        <v>-1.338443085</v>
      </c>
      <c r="F7" s="491" t="s">
        <v>2111</v>
      </c>
      <c r="G7" s="491"/>
      <c r="H7" s="491"/>
      <c r="I7" s="491"/>
      <c r="K7" s="517"/>
    </row>
    <row r="8" spans="1:169" ht="15" thickBot="1">
      <c r="A8" s="512">
        <v>134.34</v>
      </c>
      <c r="B8" s="354">
        <v>-1.46</v>
      </c>
      <c r="C8" s="354">
        <v>300</v>
      </c>
      <c r="D8" s="516">
        <v>-0.27992368569999998</v>
      </c>
      <c r="F8" s="491"/>
      <c r="G8" s="491"/>
      <c r="H8" s="491"/>
      <c r="I8" s="491"/>
      <c r="K8" s="517"/>
    </row>
    <row r="9" spans="1:169" ht="15" thickBot="1">
      <c r="A9" s="512">
        <v>188.79</v>
      </c>
      <c r="B9" s="354">
        <v>-1.65</v>
      </c>
      <c r="C9" s="354">
        <v>400</v>
      </c>
      <c r="D9" s="516">
        <v>1.0730562939999999</v>
      </c>
      <c r="F9" s="505" t="s">
        <v>930</v>
      </c>
      <c r="G9" s="505" t="s">
        <v>1005</v>
      </c>
      <c r="H9" s="505" t="s">
        <v>1004</v>
      </c>
      <c r="I9" s="505" t="s">
        <v>2104</v>
      </c>
      <c r="K9" s="652" t="s">
        <v>2150</v>
      </c>
      <c r="L9" s="653"/>
      <c r="M9" s="654"/>
    </row>
    <row r="10" spans="1:169">
      <c r="A10" s="512">
        <v>242.9</v>
      </c>
      <c r="B10" s="354">
        <v>-1.47</v>
      </c>
      <c r="C10" s="354">
        <v>500</v>
      </c>
      <c r="D10" s="515">
        <v>2.698381629</v>
      </c>
      <c r="F10" s="504" t="s">
        <v>793</v>
      </c>
      <c r="G10" s="503">
        <v>142</v>
      </c>
      <c r="H10" s="503">
        <v>85</v>
      </c>
      <c r="I10" s="503">
        <v>13</v>
      </c>
      <c r="K10" s="479">
        <v>0</v>
      </c>
      <c r="L10" s="522">
        <v>100</v>
      </c>
      <c r="M10" s="521" t="s">
        <v>392</v>
      </c>
    </row>
    <row r="11" spans="1:169">
      <c r="A11" s="512">
        <v>350.12</v>
      </c>
      <c r="B11" s="354">
        <v>0.35</v>
      </c>
      <c r="C11" s="354">
        <v>600</v>
      </c>
      <c r="D11" s="514">
        <v>2.969417956</v>
      </c>
      <c r="F11" s="491" t="s">
        <v>792</v>
      </c>
      <c r="G11" s="500">
        <v>0</v>
      </c>
      <c r="H11" s="500">
        <v>0</v>
      </c>
      <c r="I11" s="500">
        <v>0</v>
      </c>
      <c r="K11" s="523">
        <v>500</v>
      </c>
      <c r="L11" s="522">
        <v>1700</v>
      </c>
      <c r="M11" s="521"/>
    </row>
    <row r="12" spans="1:169">
      <c r="A12" s="512">
        <v>350.12</v>
      </c>
      <c r="B12" s="354">
        <v>1.18</v>
      </c>
      <c r="C12" s="354">
        <v>700</v>
      </c>
      <c r="D12" s="514">
        <v>1.649494534</v>
      </c>
      <c r="F12" s="491" t="s">
        <v>789</v>
      </c>
      <c r="G12" s="500">
        <v>142</v>
      </c>
      <c r="H12" s="500">
        <v>85</v>
      </c>
      <c r="I12" s="500">
        <v>13</v>
      </c>
      <c r="K12" s="523">
        <v>3100</v>
      </c>
      <c r="L12" s="522">
        <v>3300</v>
      </c>
      <c r="M12" s="521"/>
    </row>
    <row r="13" spans="1:169">
      <c r="A13" s="512">
        <v>403.23</v>
      </c>
      <c r="B13" s="354">
        <v>0.97</v>
      </c>
      <c r="C13" s="354">
        <v>800</v>
      </c>
      <c r="D13" s="514">
        <v>2.121894196</v>
      </c>
      <c r="F13" s="491" t="s">
        <v>787</v>
      </c>
      <c r="G13" s="490">
        <v>-2.87</v>
      </c>
      <c r="H13" s="490">
        <v>-2.72</v>
      </c>
      <c r="I13" s="490">
        <v>-1.47</v>
      </c>
      <c r="K13" s="523">
        <v>4200</v>
      </c>
      <c r="L13" s="522">
        <v>4500</v>
      </c>
      <c r="M13" s="521"/>
    </row>
    <row r="14" spans="1:169">
      <c r="A14" s="512">
        <v>456.01</v>
      </c>
      <c r="B14" s="354">
        <v>1.36</v>
      </c>
      <c r="C14" s="354">
        <v>900</v>
      </c>
      <c r="D14" s="514">
        <v>1.9794619950000001</v>
      </c>
      <c r="F14" s="491" t="s">
        <v>786</v>
      </c>
      <c r="G14" s="490">
        <v>10.38</v>
      </c>
      <c r="H14" s="490">
        <v>6.28</v>
      </c>
      <c r="I14" s="490">
        <v>3.88</v>
      </c>
      <c r="K14" s="523">
        <v>5400</v>
      </c>
      <c r="L14" s="522">
        <v>5800</v>
      </c>
      <c r="M14" s="521"/>
    </row>
    <row r="15" spans="1:169">
      <c r="A15" s="512">
        <v>508.47</v>
      </c>
      <c r="B15" s="354">
        <v>3.61</v>
      </c>
      <c r="C15" s="354">
        <v>1000</v>
      </c>
      <c r="D15" s="514">
        <v>2.7317027239999998</v>
      </c>
      <c r="F15" s="491" t="s">
        <v>901</v>
      </c>
      <c r="G15" s="500">
        <v>1</v>
      </c>
      <c r="H15" s="500">
        <v>1</v>
      </c>
      <c r="I15" s="500">
        <v>1</v>
      </c>
      <c r="K15" s="523">
        <v>6400</v>
      </c>
      <c r="L15" s="522">
        <v>7100</v>
      </c>
      <c r="M15" s="521"/>
    </row>
    <row r="16" spans="1:169">
      <c r="A16" s="512">
        <v>612.41</v>
      </c>
      <c r="B16" s="354">
        <v>3.66</v>
      </c>
      <c r="C16" s="354">
        <v>1100</v>
      </c>
      <c r="D16" s="514">
        <v>4.0653008640000001</v>
      </c>
      <c r="F16" s="491" t="s">
        <v>898</v>
      </c>
      <c r="G16" s="500">
        <v>1</v>
      </c>
      <c r="H16" s="500">
        <v>1</v>
      </c>
      <c r="I16" s="500">
        <v>1</v>
      </c>
      <c r="K16" s="523">
        <v>8100</v>
      </c>
      <c r="L16" s="522">
        <v>8700</v>
      </c>
      <c r="M16" s="521"/>
    </row>
    <row r="17" spans="1:13">
      <c r="A17" s="512">
        <v>663.9</v>
      </c>
      <c r="B17" s="354">
        <v>0.86</v>
      </c>
      <c r="C17" s="354">
        <v>1200</v>
      </c>
      <c r="D17" s="514">
        <v>3.0277213170000001</v>
      </c>
      <c r="F17" s="491" t="s">
        <v>785</v>
      </c>
      <c r="G17" s="490">
        <v>13.25</v>
      </c>
      <c r="H17" s="490">
        <v>9</v>
      </c>
      <c r="I17" s="490">
        <v>5.35</v>
      </c>
      <c r="K17" s="520">
        <v>8900</v>
      </c>
      <c r="L17" s="519">
        <v>11800</v>
      </c>
      <c r="M17" s="518"/>
    </row>
    <row r="18" spans="1:13" ht="16">
      <c r="A18" s="512">
        <v>811.43090936320004</v>
      </c>
      <c r="B18" s="354">
        <v>2.2799999999999998</v>
      </c>
      <c r="C18" s="354">
        <v>1300</v>
      </c>
      <c r="D18" s="514">
        <v>3.5028517450000001</v>
      </c>
      <c r="F18" s="497" t="s">
        <v>986</v>
      </c>
      <c r="G18" s="490">
        <v>-0.40749999999999997</v>
      </c>
      <c r="H18" s="490">
        <v>-0.7</v>
      </c>
      <c r="I18" s="490">
        <v>0.61</v>
      </c>
      <c r="K18" s="517"/>
    </row>
    <row r="19" spans="1:13">
      <c r="A19" s="512">
        <v>866.70373043260008</v>
      </c>
      <c r="B19" s="354">
        <v>3.88</v>
      </c>
      <c r="C19" s="354">
        <v>1400</v>
      </c>
      <c r="D19" s="514">
        <v>3.2430400119999998</v>
      </c>
      <c r="F19" s="491" t="s">
        <v>783</v>
      </c>
      <c r="G19" s="490">
        <v>1.18</v>
      </c>
      <c r="H19" s="490">
        <v>0.37</v>
      </c>
      <c r="I19" s="490">
        <v>1.18</v>
      </c>
      <c r="K19" s="517"/>
    </row>
    <row r="20" spans="1:13" ht="16">
      <c r="A20" s="512">
        <v>916.63</v>
      </c>
      <c r="B20" s="354">
        <v>0.61</v>
      </c>
      <c r="C20" s="354">
        <v>1500</v>
      </c>
      <c r="D20" s="514">
        <v>2.6957671200000002</v>
      </c>
      <c r="F20" s="497" t="s">
        <v>985</v>
      </c>
      <c r="G20" s="490">
        <v>3.2875000000000001</v>
      </c>
      <c r="H20" s="490">
        <v>2.27</v>
      </c>
      <c r="I20" s="490">
        <v>2.33</v>
      </c>
      <c r="K20" s="517"/>
    </row>
    <row r="21" spans="1:13" ht="15" thickBot="1">
      <c r="A21" s="512">
        <v>916.63</v>
      </c>
      <c r="B21" s="354">
        <v>-0.67</v>
      </c>
      <c r="C21" s="354">
        <v>1600</v>
      </c>
      <c r="D21" s="513">
        <v>2.753193961</v>
      </c>
      <c r="F21" s="491" t="s">
        <v>781</v>
      </c>
      <c r="G21" s="490">
        <v>223.52</v>
      </c>
      <c r="H21" s="490">
        <v>65.510000000000005</v>
      </c>
      <c r="I21" s="490">
        <v>18.95</v>
      </c>
      <c r="K21" s="517"/>
    </row>
    <row r="22" spans="1:13">
      <c r="A22" s="512">
        <v>966.25</v>
      </c>
      <c r="B22" s="354">
        <v>2.33</v>
      </c>
      <c r="C22" s="354">
        <v>1700</v>
      </c>
      <c r="D22" s="516">
        <v>-0.16401790050000001</v>
      </c>
      <c r="F22" s="496" t="s">
        <v>285</v>
      </c>
      <c r="G22" s="495">
        <v>1.5740845070422536</v>
      </c>
      <c r="H22" s="495">
        <v>0.77070588235294102</v>
      </c>
      <c r="I22" s="495">
        <v>1.4576923076923076</v>
      </c>
      <c r="K22" s="517"/>
    </row>
    <row r="23" spans="1:13">
      <c r="A23" s="512">
        <v>1015.5593738146</v>
      </c>
      <c r="B23" s="354">
        <v>1.98</v>
      </c>
      <c r="C23" s="354">
        <v>1800</v>
      </c>
      <c r="D23" s="516">
        <v>-1.3321723110000001</v>
      </c>
      <c r="F23" s="491" t="s">
        <v>778</v>
      </c>
      <c r="G23" s="490">
        <v>7.2261776829994071</v>
      </c>
      <c r="H23" s="490">
        <v>4.3666606782006916</v>
      </c>
      <c r="I23" s="490">
        <v>2.5010023668639052</v>
      </c>
      <c r="K23" s="517"/>
    </row>
    <row r="24" spans="1:13">
      <c r="A24" s="512">
        <v>1064.57</v>
      </c>
      <c r="B24" s="354">
        <v>6.28</v>
      </c>
      <c r="C24" s="354">
        <v>1900</v>
      </c>
      <c r="D24" s="516">
        <v>-1.1572547929999999</v>
      </c>
      <c r="F24" s="491" t="s">
        <v>777</v>
      </c>
      <c r="G24" s="490">
        <v>7.2774271701128779</v>
      </c>
      <c r="H24" s="490">
        <v>4.4186447338935571</v>
      </c>
      <c r="I24" s="490">
        <v>2.7094192307692309</v>
      </c>
      <c r="K24" s="517"/>
    </row>
    <row r="25" spans="1:13">
      <c r="A25" s="512">
        <v>1113.2843656026</v>
      </c>
      <c r="B25" s="354">
        <v>3.91</v>
      </c>
      <c r="C25" s="354">
        <v>2000</v>
      </c>
      <c r="D25" s="516">
        <v>-0.76915465540000005</v>
      </c>
      <c r="F25" s="491" t="s">
        <v>776</v>
      </c>
      <c r="G25" s="490">
        <v>2.6881550704896857</v>
      </c>
      <c r="H25" s="490">
        <v>2.0896556362713672</v>
      </c>
      <c r="I25" s="490">
        <v>1.5814557745520124</v>
      </c>
      <c r="K25" s="517"/>
    </row>
    <row r="26" spans="1:13">
      <c r="A26" s="512">
        <v>1161.7</v>
      </c>
      <c r="B26" s="354">
        <v>2.52</v>
      </c>
      <c r="C26" s="354">
        <v>2100</v>
      </c>
      <c r="D26" s="516">
        <v>-0.96923996509999999</v>
      </c>
      <c r="F26" s="496" t="s">
        <v>284</v>
      </c>
      <c r="G26" s="495">
        <v>2.6976706934155024</v>
      </c>
      <c r="H26" s="495">
        <v>2.1020572622774951</v>
      </c>
      <c r="I26" s="495">
        <v>1.646031357772151</v>
      </c>
      <c r="K26" s="517"/>
    </row>
    <row r="27" spans="1:13">
      <c r="A27" s="512">
        <v>1209.82</v>
      </c>
      <c r="B27" s="354">
        <v>2.2000000000000002</v>
      </c>
      <c r="C27" s="354">
        <v>2200</v>
      </c>
      <c r="D27" s="516">
        <v>-0.95529627849999998</v>
      </c>
      <c r="F27" s="491" t="s">
        <v>775</v>
      </c>
      <c r="G27" s="490">
        <v>1.7077577845809564</v>
      </c>
      <c r="H27" s="490">
        <v>2.7113529092209778</v>
      </c>
      <c r="I27" s="490">
        <v>1.0849036975818556</v>
      </c>
      <c r="K27" s="517"/>
    </row>
    <row r="28" spans="1:13">
      <c r="A28" s="512">
        <v>1257.6493215846001</v>
      </c>
      <c r="B28" s="354">
        <v>4.17</v>
      </c>
      <c r="C28" s="354">
        <v>2300</v>
      </c>
      <c r="D28" s="516">
        <v>-1.6143852139999999</v>
      </c>
      <c r="F28" s="491" t="s">
        <v>774</v>
      </c>
      <c r="G28" s="490">
        <v>0.89018450364128443</v>
      </c>
      <c r="H28" s="490">
        <v>0.60504014622188385</v>
      </c>
      <c r="I28" s="490">
        <v>-1.8707225465148487E-2</v>
      </c>
      <c r="K28" s="517"/>
    </row>
    <row r="29" spans="1:13">
      <c r="A29" s="512">
        <v>1352.4375517726</v>
      </c>
      <c r="B29" s="354">
        <v>3.1</v>
      </c>
      <c r="C29" s="354">
        <v>2400</v>
      </c>
      <c r="D29" s="516">
        <v>-0.86115041169999995</v>
      </c>
      <c r="F29" s="491" t="s">
        <v>772</v>
      </c>
      <c r="G29" s="490">
        <v>0.89971657771940472</v>
      </c>
      <c r="H29" s="490">
        <v>0.61596382310979003</v>
      </c>
      <c r="I29" s="490">
        <v>-2.1241197379170882E-2</v>
      </c>
      <c r="K29" s="517"/>
    </row>
    <row r="30" spans="1:13">
      <c r="A30" s="512">
        <v>1399.4019883266001</v>
      </c>
      <c r="B30" s="354">
        <v>4.28</v>
      </c>
      <c r="C30" s="354">
        <v>2500</v>
      </c>
      <c r="D30" s="516">
        <v>-0.93871162360000004</v>
      </c>
      <c r="F30" s="491" t="s">
        <v>770</v>
      </c>
      <c r="G30" s="490">
        <v>0.14073071718538571</v>
      </c>
      <c r="H30" s="490">
        <v>0.27946127946127947</v>
      </c>
      <c r="I30" s="490">
        <v>0.33720930232558149</v>
      </c>
      <c r="K30" s="517"/>
    </row>
    <row r="31" spans="1:13">
      <c r="A31" s="512">
        <v>1446.08</v>
      </c>
      <c r="B31" s="354">
        <v>1.79</v>
      </c>
      <c r="C31" s="354">
        <v>2600</v>
      </c>
      <c r="D31" s="516">
        <v>-0.97062076949999998</v>
      </c>
      <c r="F31" s="491" t="s">
        <v>768</v>
      </c>
      <c r="G31" s="490">
        <v>0.72791188960996123</v>
      </c>
      <c r="H31" s="490">
        <v>-0.33457232611110782</v>
      </c>
      <c r="I31" s="490">
        <v>-0.82791850137152523</v>
      </c>
      <c r="K31" s="517"/>
    </row>
    <row r="32" spans="1:13">
      <c r="A32" s="512">
        <v>1584.45</v>
      </c>
      <c r="B32" s="354">
        <v>2.63</v>
      </c>
      <c r="C32" s="354">
        <v>2700</v>
      </c>
      <c r="D32" s="516">
        <v>-1.5752663170000001</v>
      </c>
      <c r="F32" s="491" t="s">
        <v>767</v>
      </c>
      <c r="G32" s="490">
        <v>0.79768177955835806</v>
      </c>
      <c r="H32" s="490">
        <v>-0.28106824622783472</v>
      </c>
      <c r="I32" s="490">
        <v>-0.6099118930037839</v>
      </c>
      <c r="K32" s="517"/>
    </row>
    <row r="33" spans="1:11">
      <c r="A33" s="512">
        <v>1584.45</v>
      </c>
      <c r="B33" s="354">
        <v>4.53</v>
      </c>
      <c r="C33" s="354">
        <v>2800</v>
      </c>
      <c r="D33" s="516">
        <v>-0.92904365160000002</v>
      </c>
      <c r="F33" s="496" t="s">
        <v>283</v>
      </c>
      <c r="G33" s="495">
        <v>0.22638349567375926</v>
      </c>
      <c r="H33" s="495">
        <v>0.22800012213344401</v>
      </c>
      <c r="I33" s="495">
        <v>0.45652695857454623</v>
      </c>
      <c r="K33" s="517"/>
    </row>
    <row r="34" spans="1:11">
      <c r="A34" s="512">
        <v>1630.02</v>
      </c>
      <c r="B34" s="354">
        <v>3.64</v>
      </c>
      <c r="C34" s="354">
        <v>2900</v>
      </c>
      <c r="D34" s="516">
        <v>-1.2703637469999999E-2</v>
      </c>
      <c r="F34" s="496" t="s">
        <v>282</v>
      </c>
      <c r="G34" s="495">
        <v>1.1265398459377052</v>
      </c>
      <c r="H34" s="495">
        <v>0.31730263540676068</v>
      </c>
      <c r="I34" s="495">
        <v>0.46300551463501516</v>
      </c>
      <c r="K34" s="517"/>
    </row>
    <row r="35" spans="1:11" ht="15" thickBot="1">
      <c r="A35" s="512">
        <v>1675.32</v>
      </c>
      <c r="B35" s="354">
        <v>-0.55000000000000004</v>
      </c>
      <c r="C35" s="354">
        <v>3000</v>
      </c>
      <c r="D35" s="516">
        <v>0.910238887</v>
      </c>
      <c r="F35" s="496" t="s">
        <v>281</v>
      </c>
      <c r="G35" s="495">
        <v>2.0216291681468017</v>
      </c>
      <c r="H35" s="495">
        <v>1.2241091292991213</v>
      </c>
      <c r="I35" s="495">
        <v>2.4523791007496003</v>
      </c>
      <c r="K35" s="517"/>
    </row>
    <row r="36" spans="1:11">
      <c r="A36" s="512">
        <v>1809.6</v>
      </c>
      <c r="B36" s="354">
        <v>-1.87</v>
      </c>
      <c r="C36" s="354">
        <v>3100</v>
      </c>
      <c r="D36" s="515">
        <v>1.7616417360000001</v>
      </c>
      <c r="F36" s="491" t="s">
        <v>766</v>
      </c>
      <c r="G36" s="490">
        <v>0.20342921162425232</v>
      </c>
      <c r="H36" s="490">
        <v>0.26115306255443554</v>
      </c>
      <c r="I36" s="490">
        <v>0.61633605270998859</v>
      </c>
      <c r="K36" s="517"/>
    </row>
    <row r="37" spans="1:11" ht="15" thickBot="1">
      <c r="A37" s="512">
        <v>1853.84</v>
      </c>
      <c r="B37" s="354">
        <v>-0.76</v>
      </c>
      <c r="C37" s="354">
        <v>3200</v>
      </c>
      <c r="D37" s="513">
        <v>1.802635674</v>
      </c>
      <c r="F37" s="491" t="s">
        <v>765</v>
      </c>
      <c r="G37" s="490">
        <v>0.40416138695951637</v>
      </c>
      <c r="H37" s="490">
        <v>0.51675633164634105</v>
      </c>
      <c r="I37" s="490">
        <v>1.1908743922772957</v>
      </c>
      <c r="K37" s="517"/>
    </row>
    <row r="38" spans="1:11">
      <c r="A38" s="512">
        <v>1897.81</v>
      </c>
      <c r="B38" s="354">
        <v>-1.79</v>
      </c>
      <c r="C38" s="354">
        <v>3300</v>
      </c>
      <c r="D38" s="516">
        <v>-0.3107139645</v>
      </c>
      <c r="F38" s="491" t="s">
        <v>764</v>
      </c>
      <c r="G38" s="490">
        <v>2.1169450505852012</v>
      </c>
      <c r="H38" s="490">
        <v>1.7085619377162629</v>
      </c>
      <c r="I38" s="490">
        <v>1.3033136094674556</v>
      </c>
      <c r="K38" s="517"/>
    </row>
    <row r="39" spans="1:11">
      <c r="A39" s="512">
        <v>1941.52</v>
      </c>
      <c r="B39" s="354">
        <v>-0.67</v>
      </c>
      <c r="C39" s="354">
        <v>3400</v>
      </c>
      <c r="D39" s="516">
        <v>-1.0808326450000001</v>
      </c>
      <c r="F39" s="491" t="s">
        <v>763</v>
      </c>
      <c r="G39" s="490">
        <v>1.6549999999999998</v>
      </c>
      <c r="H39" s="490">
        <v>1.3199999999999998</v>
      </c>
      <c r="I39" s="490">
        <v>1.0999999999999999</v>
      </c>
      <c r="K39" s="517"/>
    </row>
    <row r="40" spans="1:11">
      <c r="A40" s="512">
        <v>2028.18</v>
      </c>
      <c r="B40" s="354">
        <v>-0.61</v>
      </c>
      <c r="C40" s="354">
        <v>3500</v>
      </c>
      <c r="D40" s="516">
        <v>0.9756888038</v>
      </c>
      <c r="F40" s="491" t="s">
        <v>762</v>
      </c>
      <c r="G40" s="490"/>
      <c r="H40" s="490"/>
      <c r="I40" s="490"/>
      <c r="K40" s="517"/>
    </row>
    <row r="41" spans="1:11">
      <c r="A41" s="512">
        <v>2113.84</v>
      </c>
      <c r="B41" s="354">
        <v>-1.37</v>
      </c>
      <c r="C41" s="354">
        <v>3600</v>
      </c>
      <c r="D41" s="516">
        <v>0.96653685479999996</v>
      </c>
      <c r="F41" s="491" t="s">
        <v>761</v>
      </c>
      <c r="G41" s="490"/>
      <c r="H41" s="490"/>
      <c r="I41" s="490"/>
      <c r="K41" s="517"/>
    </row>
    <row r="42" spans="1:11" ht="15" thickBot="1">
      <c r="A42" s="512">
        <v>2156.3000000000002</v>
      </c>
      <c r="B42" s="354">
        <v>-0.49</v>
      </c>
      <c r="C42" s="354">
        <v>3700</v>
      </c>
      <c r="D42" s="516">
        <v>-8.6147484050000001E-2</v>
      </c>
      <c r="F42" s="485" t="s">
        <v>760</v>
      </c>
      <c r="G42" s="484">
        <v>1.2379111179109274</v>
      </c>
      <c r="H42" s="484">
        <v>2.2824914702393837</v>
      </c>
      <c r="I42" s="484">
        <v>1.6718336339885504</v>
      </c>
      <c r="K42" s="517"/>
    </row>
    <row r="43" spans="1:11">
      <c r="A43" s="512">
        <v>2219.52</v>
      </c>
      <c r="B43" s="354">
        <v>-0.85</v>
      </c>
      <c r="C43" s="354">
        <v>3800</v>
      </c>
      <c r="D43" s="516">
        <v>-0.40666945770000001</v>
      </c>
      <c r="K43" s="517"/>
    </row>
    <row r="44" spans="1:11">
      <c r="A44" s="512">
        <v>2344.36</v>
      </c>
      <c r="B44" s="354">
        <v>-2.5099999999999998</v>
      </c>
      <c r="C44" s="354">
        <v>3900</v>
      </c>
      <c r="D44" s="516">
        <v>0.27075139949999999</v>
      </c>
      <c r="K44" s="517"/>
    </row>
    <row r="45" spans="1:11">
      <c r="A45" s="512">
        <v>2426.4</v>
      </c>
      <c r="B45" s="354">
        <v>0.37</v>
      </c>
      <c r="C45" s="354">
        <v>4000</v>
      </c>
      <c r="D45" s="516">
        <v>6.6788145849999994E-2</v>
      </c>
      <c r="K45" s="517"/>
    </row>
    <row r="46" spans="1:11" ht="15" thickBot="1">
      <c r="A46" s="512">
        <v>2426.4</v>
      </c>
      <c r="B46" s="354">
        <v>0.57999999999999996</v>
      </c>
      <c r="C46" s="354">
        <v>4100</v>
      </c>
      <c r="D46" s="516">
        <v>0.53299657749999996</v>
      </c>
      <c r="K46" s="517"/>
    </row>
    <row r="47" spans="1:11">
      <c r="A47" s="512">
        <v>2507.5300000000002</v>
      </c>
      <c r="B47" s="354">
        <v>-1.72</v>
      </c>
      <c r="C47" s="354">
        <v>4200</v>
      </c>
      <c r="D47" s="515">
        <v>1.3366375960000001</v>
      </c>
      <c r="K47" s="517"/>
    </row>
    <row r="48" spans="1:11">
      <c r="A48" s="512">
        <v>2587.7600000000002</v>
      </c>
      <c r="B48" s="354">
        <v>0.67</v>
      </c>
      <c r="C48" s="354">
        <v>4300</v>
      </c>
      <c r="D48" s="514">
        <v>1.516438924</v>
      </c>
      <c r="K48" s="517"/>
    </row>
    <row r="49" spans="1:11" ht="15" thickBot="1">
      <c r="A49" s="512">
        <v>2627.54</v>
      </c>
      <c r="B49" s="354">
        <v>-2.41</v>
      </c>
      <c r="C49" s="354">
        <v>4400</v>
      </c>
      <c r="D49" s="513">
        <v>1.7620686219999999</v>
      </c>
      <c r="K49" s="517"/>
    </row>
    <row r="50" spans="1:11">
      <c r="A50" s="512">
        <v>2757.28</v>
      </c>
      <c r="B50" s="354">
        <v>-1.33</v>
      </c>
      <c r="C50" s="354">
        <v>4500</v>
      </c>
      <c r="D50" s="516">
        <v>1.1791784430000001</v>
      </c>
      <c r="K50" s="517"/>
    </row>
    <row r="51" spans="1:11">
      <c r="A51" s="512">
        <v>3199.33</v>
      </c>
      <c r="B51" s="354">
        <v>2.75</v>
      </c>
      <c r="C51" s="354">
        <v>4600</v>
      </c>
      <c r="D51" s="516">
        <v>0.13696918080000001</v>
      </c>
      <c r="K51" s="517"/>
    </row>
    <row r="52" spans="1:11">
      <c r="A52" s="512">
        <v>3272.27</v>
      </c>
      <c r="B52" s="354">
        <v>0.17</v>
      </c>
      <c r="C52" s="354">
        <v>4700</v>
      </c>
      <c r="D52" s="516">
        <v>0.21970666929999999</v>
      </c>
      <c r="K52" s="517"/>
    </row>
    <row r="53" spans="1:11">
      <c r="A53" s="512">
        <v>3380.33</v>
      </c>
      <c r="B53" s="354">
        <v>-2.46</v>
      </c>
      <c r="C53" s="354">
        <v>4800</v>
      </c>
      <c r="D53" s="516">
        <v>-0.22208541270000001</v>
      </c>
      <c r="K53" s="517"/>
    </row>
    <row r="54" spans="1:11">
      <c r="A54" s="512">
        <v>3380.33</v>
      </c>
      <c r="B54" s="354">
        <v>-2.72</v>
      </c>
      <c r="C54" s="354">
        <v>4900</v>
      </c>
      <c r="D54" s="516">
        <v>-0.76722639479999999</v>
      </c>
      <c r="K54" s="517"/>
    </row>
    <row r="55" spans="1:11">
      <c r="A55" s="512">
        <v>3451.51</v>
      </c>
      <c r="B55" s="354">
        <v>0.01</v>
      </c>
      <c r="C55" s="354">
        <v>5000</v>
      </c>
      <c r="D55" s="516">
        <v>-0.449315454</v>
      </c>
      <c r="K55" s="517"/>
    </row>
    <row r="56" spans="1:11">
      <c r="A56" s="512">
        <v>3522.02</v>
      </c>
      <c r="B56" s="354">
        <v>2.2799999999999998</v>
      </c>
      <c r="C56" s="354">
        <v>5100</v>
      </c>
      <c r="D56" s="516">
        <v>-0.66151632569999996</v>
      </c>
      <c r="K56" s="517"/>
    </row>
    <row r="57" spans="1:11">
      <c r="A57" s="512">
        <v>3591.87</v>
      </c>
      <c r="B57" s="354">
        <v>1.18</v>
      </c>
      <c r="C57" s="354">
        <v>5200</v>
      </c>
      <c r="D57" s="516">
        <v>-0.4985701656</v>
      </c>
      <c r="K57" s="517"/>
    </row>
    <row r="58" spans="1:11" ht="15" thickBot="1">
      <c r="A58" s="512">
        <v>3712.58</v>
      </c>
      <c r="B58" s="354">
        <v>-0.44</v>
      </c>
      <c r="C58" s="354">
        <v>5300</v>
      </c>
      <c r="D58" s="516">
        <v>0.72723454730000003</v>
      </c>
      <c r="K58" s="517"/>
    </row>
    <row r="59" spans="1:11">
      <c r="A59" s="512">
        <v>3814.58</v>
      </c>
      <c r="B59" s="354">
        <v>-0.18</v>
      </c>
      <c r="C59" s="354">
        <v>5400</v>
      </c>
      <c r="D59" s="515">
        <v>2.7164996499999998</v>
      </c>
      <c r="K59" s="517"/>
    </row>
    <row r="60" spans="1:11">
      <c r="A60" s="512">
        <v>3814.58</v>
      </c>
      <c r="B60" s="354">
        <v>-1.33</v>
      </c>
      <c r="C60" s="354">
        <v>5500</v>
      </c>
      <c r="D60" s="514">
        <v>4.1806874240000003</v>
      </c>
      <c r="K60" s="517"/>
    </row>
    <row r="61" spans="1:11">
      <c r="A61" s="512">
        <v>3915.27</v>
      </c>
      <c r="B61" s="354">
        <v>0.9</v>
      </c>
      <c r="C61" s="354">
        <v>5600</v>
      </c>
      <c r="D61" s="514">
        <v>3.2949834469999999</v>
      </c>
      <c r="K61" s="517"/>
    </row>
    <row r="62" spans="1:11" ht="15" thickBot="1">
      <c r="A62" s="512">
        <v>4014.73</v>
      </c>
      <c r="B62" s="354">
        <v>-0.41</v>
      </c>
      <c r="C62" s="354">
        <v>5700</v>
      </c>
      <c r="D62" s="513">
        <v>1.6030649850000001</v>
      </c>
      <c r="K62" s="517"/>
    </row>
    <row r="63" spans="1:11">
      <c r="A63" s="512">
        <v>4194.07</v>
      </c>
      <c r="B63" s="354">
        <v>1.46</v>
      </c>
      <c r="C63" s="354">
        <v>5800</v>
      </c>
      <c r="D63" s="516">
        <v>0.1836494591</v>
      </c>
      <c r="K63" s="517"/>
    </row>
    <row r="64" spans="1:11">
      <c r="A64" s="512">
        <v>4258.38</v>
      </c>
      <c r="B64" s="354">
        <v>1.87</v>
      </c>
      <c r="C64" s="354">
        <v>5900</v>
      </c>
      <c r="D64" s="516">
        <v>-6.3046821559999994E-2</v>
      </c>
      <c r="K64" s="517"/>
    </row>
    <row r="65" spans="1:11">
      <c r="A65" s="512">
        <v>4322.2299999999996</v>
      </c>
      <c r="B65" s="354">
        <v>1.34</v>
      </c>
      <c r="C65" s="354">
        <v>6000</v>
      </c>
      <c r="D65" s="516">
        <v>-0.41753948969999999</v>
      </c>
      <c r="K65" s="517"/>
    </row>
    <row r="66" spans="1:11">
      <c r="A66" s="512">
        <v>4385.6499999999996</v>
      </c>
      <c r="B66" s="354">
        <v>-0.11</v>
      </c>
      <c r="C66" s="354">
        <v>6100</v>
      </c>
      <c r="D66" s="516">
        <v>-0.12589523289999999</v>
      </c>
      <c r="K66" s="517"/>
    </row>
    <row r="67" spans="1:11">
      <c r="A67" s="512">
        <v>4448.6499999999996</v>
      </c>
      <c r="B67" s="354">
        <v>5.72</v>
      </c>
      <c r="C67" s="354">
        <v>6200</v>
      </c>
      <c r="D67" s="516">
        <v>0.35963998740000003</v>
      </c>
    </row>
    <row r="68" spans="1:11" ht="15" thickBot="1">
      <c r="A68" s="512">
        <v>4448.6499999999996</v>
      </c>
      <c r="B68" s="354">
        <v>5.38</v>
      </c>
      <c r="C68" s="354">
        <v>6300</v>
      </c>
      <c r="D68" s="516">
        <v>0.86861448230000005</v>
      </c>
    </row>
    <row r="69" spans="1:11">
      <c r="A69" s="512">
        <v>4511.25</v>
      </c>
      <c r="B69" s="354">
        <v>-0.39</v>
      </c>
      <c r="C69" s="354">
        <v>6400</v>
      </c>
      <c r="D69" s="515">
        <v>1.5544281870000001</v>
      </c>
    </row>
    <row r="70" spans="1:11">
      <c r="A70" s="512">
        <v>4557.95</v>
      </c>
      <c r="B70" s="354">
        <v>-1.56</v>
      </c>
      <c r="C70" s="354">
        <v>6500</v>
      </c>
      <c r="D70" s="514">
        <v>2.7140356479999999</v>
      </c>
    </row>
    <row r="71" spans="1:11">
      <c r="A71" s="512">
        <v>4557.95</v>
      </c>
      <c r="B71" s="354">
        <v>-0.7</v>
      </c>
      <c r="C71" s="354">
        <v>6600</v>
      </c>
      <c r="D71" s="514">
        <v>2.7065019760000002</v>
      </c>
    </row>
    <row r="72" spans="1:11">
      <c r="A72" s="512">
        <v>4635.33</v>
      </c>
      <c r="B72" s="354">
        <v>0.84</v>
      </c>
      <c r="C72" s="354">
        <v>6700</v>
      </c>
      <c r="D72" s="514">
        <v>2.462987322</v>
      </c>
    </row>
    <row r="73" spans="1:11">
      <c r="A73" s="512">
        <v>4696.8500000000004</v>
      </c>
      <c r="B73" s="354">
        <v>0.15</v>
      </c>
      <c r="C73" s="354">
        <v>6800</v>
      </c>
      <c r="D73" s="514">
        <v>2.2149098949999999</v>
      </c>
    </row>
    <row r="74" spans="1:11">
      <c r="A74" s="512">
        <v>4758.03</v>
      </c>
      <c r="B74" s="354">
        <v>0.44</v>
      </c>
      <c r="C74" s="354">
        <v>6900</v>
      </c>
      <c r="D74" s="514">
        <v>1.9369214349999999</v>
      </c>
    </row>
    <row r="75" spans="1:11" ht="15" thickBot="1">
      <c r="A75" s="512">
        <v>4849.24</v>
      </c>
      <c r="B75" s="354">
        <v>-0.93</v>
      </c>
      <c r="C75" s="354">
        <v>7000</v>
      </c>
      <c r="D75" s="513">
        <v>1.4897944890000001</v>
      </c>
    </row>
    <row r="76" spans="1:11">
      <c r="A76" s="512">
        <v>4939.82</v>
      </c>
      <c r="B76" s="354">
        <v>-0.95</v>
      </c>
      <c r="C76" s="354">
        <v>7100</v>
      </c>
      <c r="D76" s="516">
        <v>0.93990491840000001</v>
      </c>
    </row>
    <row r="77" spans="1:11">
      <c r="A77" s="512">
        <v>4999.8900000000003</v>
      </c>
      <c r="B77" s="354">
        <v>-0.4</v>
      </c>
      <c r="C77" s="354">
        <v>7200</v>
      </c>
      <c r="D77" s="516">
        <v>0.48045494820000001</v>
      </c>
    </row>
    <row r="78" spans="1:11">
      <c r="A78" s="512">
        <v>5059.72</v>
      </c>
      <c r="B78" s="354">
        <v>-0.02</v>
      </c>
      <c r="C78" s="354">
        <v>7300</v>
      </c>
      <c r="D78" s="516">
        <v>0.56677961860000003</v>
      </c>
    </row>
    <row r="79" spans="1:11">
      <c r="A79" s="512">
        <v>5059.72</v>
      </c>
      <c r="B79" s="354">
        <v>1.04</v>
      </c>
      <c r="C79" s="354">
        <v>7400</v>
      </c>
      <c r="D79" s="516">
        <v>0.60723923899999999</v>
      </c>
    </row>
    <row r="80" spans="1:11">
      <c r="A80" s="512">
        <v>5134.21</v>
      </c>
      <c r="B80" s="354">
        <v>-1.84</v>
      </c>
      <c r="C80" s="354">
        <v>7500</v>
      </c>
      <c r="D80" s="516">
        <v>-0.4094752042</v>
      </c>
    </row>
    <row r="81" spans="1:4">
      <c r="A81" s="512">
        <v>5223.1899999999996</v>
      </c>
      <c r="B81" s="354">
        <v>-0.18</v>
      </c>
      <c r="C81" s="354">
        <v>7600</v>
      </c>
      <c r="D81" s="516">
        <v>-0.15279416430000001</v>
      </c>
    </row>
    <row r="82" spans="1:4">
      <c r="A82" s="512">
        <v>5311.81</v>
      </c>
      <c r="B82" s="354">
        <v>0.61</v>
      </c>
      <c r="C82" s="354">
        <v>7700</v>
      </c>
      <c r="D82" s="516">
        <v>8.3207175729999999E-2</v>
      </c>
    </row>
    <row r="83" spans="1:4">
      <c r="A83" s="512">
        <v>5488.16</v>
      </c>
      <c r="B83" s="354">
        <v>4.91</v>
      </c>
      <c r="C83" s="354">
        <v>7800</v>
      </c>
      <c r="D83" s="516">
        <v>-0.98813736379999995</v>
      </c>
    </row>
    <row r="84" spans="1:4">
      <c r="A84" s="512">
        <v>5561.38</v>
      </c>
      <c r="B84" s="354">
        <v>4.22</v>
      </c>
      <c r="C84" s="354">
        <v>7900</v>
      </c>
      <c r="D84" s="516">
        <v>-0.48475332920000003</v>
      </c>
    </row>
    <row r="85" spans="1:4" ht="15" thickBot="1">
      <c r="A85" s="512">
        <v>5649.13</v>
      </c>
      <c r="B85" s="354">
        <v>2.31</v>
      </c>
      <c r="C85" s="354">
        <v>8000</v>
      </c>
      <c r="D85" s="516">
        <v>0.9785261073</v>
      </c>
    </row>
    <row r="86" spans="1:4">
      <c r="A86" s="512">
        <v>5678.36</v>
      </c>
      <c r="B86" s="354">
        <v>2.27</v>
      </c>
      <c r="C86" s="354">
        <v>8100</v>
      </c>
      <c r="D86" s="515">
        <v>2.1734008720000002</v>
      </c>
    </row>
    <row r="87" spans="1:4">
      <c r="A87" s="512">
        <v>5766.02</v>
      </c>
      <c r="B87" s="354">
        <v>-0.11</v>
      </c>
      <c r="C87" s="354">
        <v>8200</v>
      </c>
      <c r="D87" s="514">
        <v>2.123109049</v>
      </c>
    </row>
    <row r="88" spans="1:4">
      <c r="A88" s="512">
        <v>5912.16</v>
      </c>
      <c r="B88" s="354">
        <v>0.12</v>
      </c>
      <c r="C88" s="354">
        <v>8300</v>
      </c>
      <c r="D88" s="514">
        <v>1.555940506</v>
      </c>
    </row>
    <row r="89" spans="1:4">
      <c r="A89" s="512">
        <v>5985.33</v>
      </c>
      <c r="B89" s="354">
        <v>-0.71</v>
      </c>
      <c r="C89" s="354">
        <v>8400</v>
      </c>
      <c r="D89" s="514">
        <v>1.604436738</v>
      </c>
    </row>
    <row r="90" spans="1:4">
      <c r="A90" s="512">
        <v>6430.87</v>
      </c>
      <c r="B90" s="354">
        <v>1.51</v>
      </c>
      <c r="C90" s="354">
        <v>8500</v>
      </c>
      <c r="D90" s="514">
        <v>4.0858170469999999</v>
      </c>
    </row>
    <row r="91" spans="1:4" ht="15" thickBot="1">
      <c r="A91" s="512">
        <v>6460.71</v>
      </c>
      <c r="B91" s="354">
        <v>2.82</v>
      </c>
      <c r="C91" s="354">
        <v>8600</v>
      </c>
      <c r="D91" s="513">
        <v>3.9216255229999999</v>
      </c>
    </row>
    <row r="92" spans="1:4">
      <c r="A92" s="512">
        <v>6460.71</v>
      </c>
      <c r="B92" s="354">
        <v>3.29</v>
      </c>
      <c r="C92" s="354">
        <v>8700</v>
      </c>
      <c r="D92" s="516">
        <v>0.30246482540000003</v>
      </c>
    </row>
    <row r="93" spans="1:4" ht="15" thickBot="1">
      <c r="A93" s="512">
        <v>6931.6</v>
      </c>
      <c r="B93" s="354">
        <v>1.89</v>
      </c>
      <c r="C93" s="354">
        <v>8800</v>
      </c>
      <c r="D93" s="516">
        <v>0.1728541186</v>
      </c>
    </row>
    <row r="94" spans="1:4">
      <c r="A94" s="512">
        <v>7230.33</v>
      </c>
      <c r="B94" s="354">
        <v>0.2</v>
      </c>
      <c r="C94" s="354">
        <v>8900</v>
      </c>
      <c r="D94" s="515">
        <v>1.699657373</v>
      </c>
    </row>
    <row r="95" spans="1:4">
      <c r="A95" s="512">
        <v>7424.06</v>
      </c>
      <c r="B95" s="354">
        <v>1.18</v>
      </c>
      <c r="C95" s="354">
        <v>9000</v>
      </c>
      <c r="D95" s="514">
        <v>3.4760038899999999</v>
      </c>
    </row>
    <row r="96" spans="1:4">
      <c r="A96" s="512">
        <v>7456.77</v>
      </c>
      <c r="B96" s="354">
        <v>-1.58</v>
      </c>
      <c r="C96" s="354">
        <v>9100</v>
      </c>
      <c r="D96" s="514">
        <v>5.2464956300000001</v>
      </c>
    </row>
    <row r="97" spans="1:4">
      <c r="A97" s="512">
        <v>7456.77</v>
      </c>
      <c r="B97" s="354">
        <v>-0.22</v>
      </c>
      <c r="C97" s="354">
        <v>9200</v>
      </c>
      <c r="D97" s="514">
        <v>5.1307143689999997</v>
      </c>
    </row>
    <row r="98" spans="1:4" ht="15" thickBot="1">
      <c r="A98" s="512">
        <v>7740.21</v>
      </c>
      <c r="B98" s="354">
        <v>0.57999999999999996</v>
      </c>
      <c r="C98" s="354">
        <v>9300</v>
      </c>
      <c r="D98" s="513">
        <v>1.732179079</v>
      </c>
    </row>
    <row r="99" spans="1:4" ht="15" thickBot="1">
      <c r="A99" s="512">
        <v>7808.39</v>
      </c>
      <c r="B99" s="354">
        <v>-2.08</v>
      </c>
      <c r="C99" s="354">
        <v>9400</v>
      </c>
      <c r="D99" s="516">
        <v>-0.16291506459999999</v>
      </c>
    </row>
    <row r="100" spans="1:4">
      <c r="A100" s="512">
        <v>8087.36</v>
      </c>
      <c r="B100" s="354">
        <v>2.42</v>
      </c>
      <c r="C100" s="354">
        <v>9500</v>
      </c>
      <c r="D100" s="515">
        <v>1.584775212</v>
      </c>
    </row>
    <row r="101" spans="1:4">
      <c r="A101" s="512">
        <v>8140.83</v>
      </c>
      <c r="B101" s="354">
        <v>2.59</v>
      </c>
      <c r="C101" s="354">
        <v>9600</v>
      </c>
      <c r="D101" s="514">
        <v>2.6480207689999999</v>
      </c>
    </row>
    <row r="102" spans="1:4">
      <c r="A102" s="512">
        <v>8303.64</v>
      </c>
      <c r="B102" s="354">
        <v>1.47</v>
      </c>
      <c r="C102" s="354">
        <v>9700</v>
      </c>
      <c r="D102" s="514">
        <v>1.9140493890000001</v>
      </c>
    </row>
    <row r="103" spans="1:4">
      <c r="A103" s="512">
        <v>8432.82</v>
      </c>
      <c r="B103" s="354">
        <v>0.9</v>
      </c>
      <c r="C103" s="354">
        <v>9800</v>
      </c>
      <c r="D103" s="514">
        <v>3.353216169</v>
      </c>
    </row>
    <row r="104" spans="1:4">
      <c r="A104" s="512">
        <v>8526.52</v>
      </c>
      <c r="B104" s="354">
        <v>6.23</v>
      </c>
      <c r="C104" s="354">
        <v>9900</v>
      </c>
      <c r="D104" s="514">
        <v>3.6665629970000002</v>
      </c>
    </row>
    <row r="105" spans="1:4">
      <c r="A105" s="512">
        <v>8640.59</v>
      </c>
      <c r="B105" s="354">
        <v>3.65</v>
      </c>
      <c r="C105" s="354">
        <v>10000</v>
      </c>
      <c r="D105" s="514">
        <v>3.6411064049999999</v>
      </c>
    </row>
    <row r="106" spans="1:4">
      <c r="A106" s="512">
        <v>8698.31</v>
      </c>
      <c r="B106" s="354">
        <v>-1.64</v>
      </c>
      <c r="C106" s="354">
        <v>10100</v>
      </c>
      <c r="D106" s="514">
        <v>3.6196793070000002</v>
      </c>
    </row>
    <row r="107" spans="1:4">
      <c r="A107" s="512">
        <v>8834.81</v>
      </c>
      <c r="B107" s="354">
        <v>0.01</v>
      </c>
      <c r="C107" s="354">
        <v>10200</v>
      </c>
      <c r="D107" s="514">
        <v>3.761023894</v>
      </c>
    </row>
    <row r="108" spans="1:4">
      <c r="A108" s="512">
        <v>8834.81</v>
      </c>
      <c r="B108" s="354">
        <v>1.1299999999999999</v>
      </c>
      <c r="C108" s="354">
        <v>10300</v>
      </c>
      <c r="D108" s="514">
        <v>3.9464253020000002</v>
      </c>
    </row>
    <row r="109" spans="1:4">
      <c r="A109" s="512">
        <v>9013.83</v>
      </c>
      <c r="B109" s="354">
        <v>3.65</v>
      </c>
      <c r="C109" s="354">
        <v>10400</v>
      </c>
      <c r="D109" s="514">
        <v>2.286941992</v>
      </c>
    </row>
    <row r="110" spans="1:4">
      <c r="A110" s="512">
        <v>9136.58</v>
      </c>
      <c r="B110" s="354">
        <v>5.31</v>
      </c>
      <c r="C110" s="354">
        <v>10500</v>
      </c>
      <c r="D110" s="514">
        <v>1.5646818950000001</v>
      </c>
    </row>
    <row r="111" spans="1:4">
      <c r="A111" s="512">
        <v>9136.58</v>
      </c>
      <c r="B111" s="354">
        <v>7.27</v>
      </c>
      <c r="C111" s="354">
        <v>10600</v>
      </c>
      <c r="D111" s="514">
        <v>1.866771575</v>
      </c>
    </row>
    <row r="112" spans="1:4">
      <c r="A112" s="512">
        <v>9259.32</v>
      </c>
      <c r="B112" s="354">
        <v>5.1100000000000003</v>
      </c>
      <c r="C112" s="354">
        <v>10700</v>
      </c>
      <c r="D112" s="514">
        <v>2.4057029449999998</v>
      </c>
    </row>
    <row r="113" spans="1:4">
      <c r="A113" s="512">
        <v>9332.9699999999993</v>
      </c>
      <c r="B113" s="354">
        <v>-1.51</v>
      </c>
      <c r="C113" s="354">
        <v>10800</v>
      </c>
      <c r="D113" s="514">
        <v>7.2624232810000002</v>
      </c>
    </row>
    <row r="114" spans="1:4">
      <c r="A114" s="512">
        <v>9365.7000000000007</v>
      </c>
      <c r="B114" s="354">
        <v>-2.87</v>
      </c>
      <c r="C114" s="354">
        <v>10900</v>
      </c>
      <c r="D114" s="514">
        <v>5.1533383949999996</v>
      </c>
    </row>
    <row r="115" spans="1:4">
      <c r="A115" s="512">
        <v>9406.6200000000008</v>
      </c>
      <c r="B115" s="354">
        <v>0.6</v>
      </c>
      <c r="C115" s="354">
        <v>11000</v>
      </c>
      <c r="D115" s="514">
        <v>3.713296889</v>
      </c>
    </row>
    <row r="116" spans="1:4">
      <c r="A116" s="512">
        <v>9406.6200000000008</v>
      </c>
      <c r="B116" s="354">
        <v>-0.12</v>
      </c>
      <c r="C116" s="354">
        <v>11100</v>
      </c>
      <c r="D116" s="514">
        <v>5.5282015449999999</v>
      </c>
    </row>
    <row r="117" spans="1:4">
      <c r="A117" s="512">
        <v>9488.4500000000007</v>
      </c>
      <c r="B117" s="354">
        <v>0.63</v>
      </c>
      <c r="C117" s="354">
        <v>11200</v>
      </c>
      <c r="D117" s="514">
        <v>6.6304449029999999</v>
      </c>
    </row>
    <row r="118" spans="1:4">
      <c r="A118" s="512">
        <v>9488.4500000000007</v>
      </c>
      <c r="B118" s="354">
        <v>1.21</v>
      </c>
      <c r="C118" s="354">
        <v>11300</v>
      </c>
      <c r="D118" s="514">
        <v>5.0827608020000001</v>
      </c>
    </row>
    <row r="119" spans="1:4">
      <c r="A119" s="512">
        <v>9537.5499999999993</v>
      </c>
      <c r="B119" s="354">
        <v>3.31</v>
      </c>
      <c r="C119" s="354">
        <v>11400</v>
      </c>
      <c r="D119" s="514">
        <v>3.8263447629999998</v>
      </c>
    </row>
    <row r="120" spans="1:4">
      <c r="A120" s="512">
        <v>9652.11</v>
      </c>
      <c r="B120" s="354">
        <v>2.74</v>
      </c>
      <c r="C120" s="354">
        <v>11500</v>
      </c>
      <c r="D120" s="514">
        <v>3.9584343870000001</v>
      </c>
    </row>
    <row r="121" spans="1:4">
      <c r="A121" s="512">
        <v>9717.57</v>
      </c>
      <c r="B121" s="354">
        <v>1.49</v>
      </c>
      <c r="C121" s="354">
        <v>11600</v>
      </c>
      <c r="D121" s="514">
        <v>5.6704381980000003</v>
      </c>
    </row>
    <row r="122" spans="1:4">
      <c r="A122" s="512">
        <v>9717.57</v>
      </c>
      <c r="B122" s="354">
        <v>-1.1399999999999999</v>
      </c>
      <c r="C122" s="354">
        <v>11700</v>
      </c>
      <c r="D122" s="514">
        <v>6.7438051239999997</v>
      </c>
    </row>
    <row r="123" spans="1:4" ht="15" thickBot="1">
      <c r="A123" s="512">
        <v>9766.67</v>
      </c>
      <c r="B123" s="354">
        <v>3.73</v>
      </c>
      <c r="C123" s="354">
        <v>11800</v>
      </c>
      <c r="D123" s="513">
        <v>9.3093025140000005</v>
      </c>
    </row>
    <row r="124" spans="1:4">
      <c r="A124" s="512">
        <v>10212.89</v>
      </c>
      <c r="B124" s="354">
        <v>3.56</v>
      </c>
    </row>
    <row r="125" spans="1:4">
      <c r="A125" s="512">
        <v>10296.629999999999</v>
      </c>
      <c r="B125" s="354">
        <v>5.15</v>
      </c>
    </row>
    <row r="126" spans="1:4">
      <c r="A126" s="512">
        <v>10352.450000000001</v>
      </c>
      <c r="B126" s="354">
        <v>3.76</v>
      </c>
    </row>
    <row r="127" spans="1:4">
      <c r="A127" s="512">
        <v>10352.450000000001</v>
      </c>
      <c r="B127" s="354">
        <v>1.46</v>
      </c>
    </row>
    <row r="128" spans="1:4">
      <c r="A128" s="512">
        <v>10464.1</v>
      </c>
      <c r="B128" s="354">
        <v>1.41</v>
      </c>
    </row>
    <row r="129" spans="1:2">
      <c r="A129" s="512">
        <v>10510.62</v>
      </c>
      <c r="B129" s="354">
        <v>0.89</v>
      </c>
    </row>
    <row r="130" spans="1:2">
      <c r="A130" s="512">
        <v>10547.84</v>
      </c>
      <c r="B130" s="354">
        <v>2.36</v>
      </c>
    </row>
    <row r="131" spans="1:2">
      <c r="A131" s="512">
        <v>10689.16</v>
      </c>
      <c r="B131" s="354">
        <v>1.43</v>
      </c>
    </row>
    <row r="132" spans="1:2">
      <c r="A132" s="512">
        <v>10726.47</v>
      </c>
      <c r="B132" s="354">
        <v>-0.03</v>
      </c>
    </row>
    <row r="133" spans="1:2">
      <c r="A133" s="512">
        <v>10763.588</v>
      </c>
      <c r="B133" s="354">
        <v>7.6</v>
      </c>
    </row>
    <row r="134" spans="1:2">
      <c r="A134" s="512">
        <v>10800.9</v>
      </c>
      <c r="B134" s="354">
        <v>10.38</v>
      </c>
    </row>
    <row r="135" spans="1:2">
      <c r="A135" s="512">
        <v>10949.77</v>
      </c>
      <c r="B135" s="354">
        <v>2.15</v>
      </c>
    </row>
    <row r="136" spans="1:2">
      <c r="A136" s="512">
        <v>11033.5</v>
      </c>
      <c r="B136" s="354">
        <v>3.87</v>
      </c>
    </row>
    <row r="137" spans="1:2">
      <c r="A137" s="512">
        <v>11173.06</v>
      </c>
      <c r="B137" s="354">
        <v>7.63</v>
      </c>
    </row>
    <row r="138" spans="1:2">
      <c r="A138" s="512">
        <v>11303.32</v>
      </c>
      <c r="B138" s="354">
        <v>5.46</v>
      </c>
    </row>
    <row r="139" spans="1:2">
      <c r="A139" s="512">
        <v>11359.14</v>
      </c>
      <c r="B139" s="354">
        <v>1.84</v>
      </c>
    </row>
    <row r="140" spans="1:2">
      <c r="A140" s="512">
        <v>11377.75</v>
      </c>
      <c r="B140" s="354">
        <v>4.09</v>
      </c>
    </row>
    <row r="141" spans="1:2">
      <c r="A141" s="512">
        <v>11461.49</v>
      </c>
      <c r="B141" s="354">
        <v>3.94</v>
      </c>
    </row>
    <row r="142" spans="1:2">
      <c r="A142" s="512">
        <v>11563.83</v>
      </c>
      <c r="B142" s="354">
        <v>3.28</v>
      </c>
    </row>
    <row r="143" spans="1:2">
      <c r="A143" s="512">
        <v>11610.35</v>
      </c>
      <c r="B143" s="354">
        <v>6.3</v>
      </c>
    </row>
    <row r="144" spans="1:2">
      <c r="A144" s="512">
        <v>11647.57</v>
      </c>
      <c r="B144" s="354">
        <v>9.25</v>
      </c>
    </row>
    <row r="145" spans="1:2">
      <c r="A145" s="512">
        <v>11647.57</v>
      </c>
      <c r="B145" s="354">
        <v>9.9600000000000009</v>
      </c>
    </row>
    <row r="146" spans="1:2">
      <c r="A146" s="512">
        <v>11694.09</v>
      </c>
      <c r="B146" s="354">
        <v>8.51</v>
      </c>
    </row>
    <row r="147" spans="1:2">
      <c r="A147" s="512">
        <v>11731.3</v>
      </c>
      <c r="B147" s="354">
        <v>2.17</v>
      </c>
    </row>
    <row r="148" spans="1:2">
      <c r="A148" s="512">
        <v>11749.91</v>
      </c>
      <c r="B148" s="354">
        <v>2.35</v>
      </c>
    </row>
    <row r="149" spans="1:2">
      <c r="A149" s="512">
        <v>11768.52</v>
      </c>
      <c r="B149" s="354">
        <v>10.039999999999999</v>
      </c>
    </row>
    <row r="150" spans="1:2">
      <c r="A150" s="512">
        <v>11768.52</v>
      </c>
      <c r="B150" s="354">
        <v>10.91</v>
      </c>
    </row>
  </sheetData>
  <mergeCells count="1">
    <mergeCell ref="K9:M9"/>
  </mergeCells>
  <conditionalFormatting sqref="D5:D123">
    <cfRule type="cellIs" dxfId="5" priority="4" operator="greaterThan">
      <formula>$H$35</formula>
    </cfRule>
    <cfRule type="cellIs" dxfId="4" priority="5" operator="greaterThan">
      <formula>$H$22</formula>
    </cfRule>
  </conditionalFormatting>
  <conditionalFormatting sqref="D4:D1048576">
    <cfRule type="cellIs" dxfId="3" priority="3" operator="greaterThan">
      <formula>$H$35</formula>
    </cfRule>
  </conditionalFormatting>
  <conditionalFormatting sqref="I3">
    <cfRule type="cellIs" dxfId="2" priority="2" operator="greaterThan">
      <formula>0.102</formula>
    </cfRule>
  </conditionalFormatting>
  <conditionalFormatting sqref="X1:X2">
    <cfRule type="cellIs" dxfId="1" priority="1" operator="greaterThan">
      <formula>10</formula>
    </cfRule>
  </conditionalFormatting>
  <pageMargins left="0.75" right="0.75" top="1" bottom="1" header="0.5" footer="0.5"/>
  <pageSetup paperSize="9" orientation="portrait" horizontalDpi="4294967292" verticalDpi="4294967292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text="n.d." id="{25DC3A60-EBF7-4949-8862-1567DC7AA99F}">
            <xm:f>NOT(ISERROR(SEARCH("n.d.",'Supplementary Data 4.1'!#REF!)))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T1:X2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Supplementary Data 4.1</vt:lpstr>
      <vt:lpstr>Supplementary Data 4.2</vt:lpstr>
      <vt:lpstr>Supplementary Data 4.3</vt:lpstr>
      <vt:lpstr>Supplementary Data 4.4</vt:lpstr>
      <vt:lpstr>Supplementary Data 4.5</vt:lpstr>
      <vt:lpstr>Supplementary Data 4.6</vt:lpstr>
      <vt:lpstr>Supplementary Data 4.7</vt:lpstr>
      <vt:lpstr>Supplementary Data 4.8</vt:lpstr>
      <vt:lpstr>Supplementary Data 4.9</vt:lpstr>
      <vt:lpstr>Supplementary Data 4.10</vt:lpstr>
      <vt:lpstr>Supplementary Data 4.11</vt:lpstr>
      <vt:lpstr>'Supplementary Data 4.1'!Print_Area</vt:lpstr>
      <vt:lpstr>'Supplementary Data 4.4'!Print_Area</vt:lpstr>
    </vt:vector>
  </TitlesOfParts>
  <Company>NERC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sjro</dc:creator>
  <cp:lastModifiedBy>Steve Roberts</cp:lastModifiedBy>
  <dcterms:created xsi:type="dcterms:W3CDTF">2017-01-30T15:19:13Z</dcterms:created>
  <dcterms:modified xsi:type="dcterms:W3CDTF">2021-11-29T13:54:53Z</dcterms:modified>
</cp:coreProperties>
</file>