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ro/Documents/GitHub/Kaufmann_et_al_2020/"/>
    </mc:Choice>
  </mc:AlternateContent>
  <xr:revisionPtr revIDLastSave="0" documentId="8_{0537A0E3-0EE4-484A-847E-B1B86DC4418D}" xr6:coauthVersionLast="47" xr6:coauthVersionMax="47" xr10:uidLastSave="{00000000-0000-0000-0000-000000000000}"/>
  <bookViews>
    <workbookView xWindow="4380" yWindow="3180" windowWidth="27640" windowHeight="16940" xr2:uid="{C853FBC0-1777-E44E-B523-CD1DE1123F2C}"/>
  </bookViews>
  <sheets>
    <sheet name="Fan Lake_GDGT_SH20_update" sheetId="1" r:id="rId1"/>
  </sheets>
  <externalReferences>
    <externalReference r:id="rId2"/>
    <externalReference r:id="rId3"/>
    <externalReference r:id="rId4"/>
    <externalReference r:id="rId5"/>
  </externalReferences>
  <definedNames>
    <definedName name="Al_Dens">'[2]Gam Cal'!$B$4</definedName>
    <definedName name="D">'[2]Gam Cal'!$B$3</definedName>
    <definedName name="T">'[2]P Wave Cal'!$B$3</definedName>
    <definedName name="W_Dens">'[2]Gam Cal'!$B$5</definedName>
    <definedName name="xcir1" hidden="1">-3.14159265358979+(ROW(OFFSET(#REF!,0,0,500,1))-1)*0.0125915537218028</definedName>
    <definedName name="xdata1" hidden="1">-56+(ROW(OFFSET(#REF!,0,0,70,1))-1)*128.057971014493</definedName>
    <definedName name="xdata10" hidden="1">-56+(ROW(OFFSET(#REF!,0,0,100,1))-1)*89.2525252525252</definedName>
    <definedName name="xdata11" hidden="1">-1000+(ROW(OFFSET(#REF!,0,0,70,1))-1)*173.913043478261</definedName>
    <definedName name="xdata12" hidden="1">-1000+(ROW(OFFSET(#REF!,0,0,70,1))-1)*173.913043478261</definedName>
    <definedName name="xdata13" hidden="1">-56+(ROW(OFFSET(#REF!,0,0,70,1))-1)*128.057971014493</definedName>
    <definedName name="xdata14" hidden="1">-56+(ROW(OFFSET(#REF!,0,0,70,1))-1)*128.057971014493</definedName>
    <definedName name="xdata15" hidden="1">-56+(ROW(OFFSET(#REF!,0,0,100,1))-1)*89.2525252525252</definedName>
    <definedName name="xdata16" hidden="1">-56+(ROW(OFFSET(#REF!,0,0,100,1))-1)*89.2525252525252</definedName>
    <definedName name="xdata17" hidden="1">-2000+(ROW(OFFSET(#REF!,0,0,70,1))-1)*173.913043478261</definedName>
    <definedName name="xdata18" hidden="1">-2000+(ROW(OFFSET(#REF!,0,0,70,1))-1)*173.913043478261</definedName>
    <definedName name="xdata19" hidden="1">-56+(ROW(OFFSET(#REF!,0,0,70,1))-1)*128.057971014493</definedName>
    <definedName name="xdata2" hidden="1">-56+(ROW(OFFSET(#REF!,0,0,70,1))-1)*128.057971014493</definedName>
    <definedName name="xdata20" hidden="1">-56+(ROW(OFFSET(#REF!,0,0,70,1))-1)*128.057971014493</definedName>
    <definedName name="xdata21" hidden="1">-56+(ROW(OFFSET(#REF!,0,0,100,1))-1)*89.2525252525252</definedName>
    <definedName name="xdata22" hidden="1">-56+(ROW(OFFSET(#REF!,0,0,100,1))-1)*89.2525252525252</definedName>
    <definedName name="xdata23" hidden="1">-1000+(ROW(OFFSET(#REF!,0,0,70,1))-1)*173.913043478261</definedName>
    <definedName name="xdata24" hidden="1">-1000+(ROW(OFFSET(#REF!,0,0,70,1))-1)*173.913043478261</definedName>
    <definedName name="xdata25" hidden="1">-56+(ROW(OFFSET(#REF!,0,0,70,1))-1)*128.057971014493</definedName>
    <definedName name="xdata26" hidden="1">-56+(ROW(OFFSET(#REF!,0,0,70,1))-1)*128.057971014493</definedName>
    <definedName name="xdata27" hidden="1">-56+(ROW(OFFSET(#REF!,0,0,100,1))-1)*89.2525252525252</definedName>
    <definedName name="xdata28" hidden="1">-56+(ROW(OFFSET(#REF!,0,0,100,1))-1)*89.2525252525252</definedName>
    <definedName name="xdata29" hidden="1">-1000+(ROW(OFFSET(#REF!,0,0,70,1))-1)*144.927536231884</definedName>
    <definedName name="xdata3" hidden="1">-56+(ROW(OFFSET(#REF!,0,0,100,1))-1)*89.2525252525252</definedName>
    <definedName name="xdata30" hidden="1">-1000+(ROW(OFFSET(#REF!,0,0,70,1))-1)*144.927536231884</definedName>
    <definedName name="xdata4" hidden="1">-56+(ROW(OFFSET(#REF!,0,0,100,1))-1)*89.2525252525252</definedName>
    <definedName name="xdata5" hidden="1">-1000+(ROW(OFFSET(#REF!,0,0,70,1))-1)*173.913043478261</definedName>
    <definedName name="xdata6" hidden="1">-1000+(ROW(OFFSET(#REF!,0,0,70,1))-1)*173.913043478261</definedName>
    <definedName name="xdata7" hidden="1">-56+(ROW(OFFSET(#REF!,0,0,70,1))-1)*128.057971014493</definedName>
    <definedName name="xdata8" hidden="1">-56+(ROW(OFFSET(#REF!,0,0,70,1))-1)*128.057971014493</definedName>
    <definedName name="xdata9" hidden="1">-56+(ROW(OFFSET(#REF!,0,0,100,1))-1)*89.2525252525252</definedName>
    <definedName name="ycir1" hidden="1">1*COS([3]!xcir1)+0</definedName>
    <definedName name="ydata1" hidden="1">659.498980901708+-28.864732493211*[4]GLOBALvsANT_dist!xdata1-286.416647043128*(0.0050761421319797+([4]GLOBALvsANT_dist!xdata1-13.1153906419913)^2/2225.61259886972)^0.5</definedName>
    <definedName name="ydata2" hidden="1">659.498980901708+-28.864732493211*'[4]JRI-ARD_Guano_9-0ka'!xdata2+286.416647043128*(0.0050761421319797+('[4]JRI-ARD_Guano_9-0ka'!xdata2-13.1153906419913)^2/2225.61259886972)^0.5</definedName>
    <definedName name="ydata3" hidden="1">659.498980901708+-28.864732493211*'[4]JRI-ARD_Guano_9-0ka'!xdata3-286.416647043128*(1.00507614213198+('[4]JRI-ARD_Guano_9-0ka'!xdata3-13.1153906419913)^2/2225.61259886972)^0.5</definedName>
    <definedName name="ydata4" hidden="1">659.498980901708+-28.864732493211*'[4]JRI-ARD_Guano_9-0ka'!xdata4+286.416647043128*(1.00507614213198+('[4]JRI-ARD_Guano_9-0ka'!xdata4-13.1153906419913)^2/2225.61259886972)^0.5</definedName>
    <definedName name="ydata5" hidden="1">0+1*'[4]JRI-ARD_Guano_9-0ka'!xdata5-286.416647043128*(1.00507614213198+('[4]JRI-ARD_Guano_9-0ka'!xdata5-280.926738476666)^2/1854319.84044228)^0.5</definedName>
    <definedName name="ydata6" hidden="1">0+1*'[4]JRI-ARD_Guano_9-0ka'!xdata6+286.416647043128*(1.00507614213198+('[4]JRI-ARD_Guano_9-0ka'!xdata6-280.926738476666)^2/1854319.84044228)^0.5</definedName>
    <definedName name="yycir1" hidden="1">1*SIN([3]!xcir1)+0+0*COS([3]!xcir1)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" i="1" l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<sst xmlns="http://schemas.openxmlformats.org/spreadsheetml/2006/main" count="109" uniqueCount="105">
  <si>
    <t>FAN LAKE</t>
  </si>
  <si>
    <t>SH13 age model (Strother et al., 2015)</t>
  </si>
  <si>
    <t>SH20 (Roberts et al., in prep.)</t>
  </si>
  <si>
    <t xml:space="preserve">Pearson et al (2016) </t>
  </si>
  <si>
    <t xml:space="preserve">Foster et al (2016) </t>
  </si>
  <si>
    <t>Sample ID</t>
  </si>
  <si>
    <t>Strat. Depth (cm)</t>
  </si>
  <si>
    <t>95% conf. lower age (cal yr BP)</t>
  </si>
  <si>
    <t>95% conf upper age (cal yr BP)</t>
  </si>
  <si>
    <t>median age (cal yr BP)</t>
  </si>
  <si>
    <t xml:space="preserve">Weighted mean age (cal yr BP) (2019 minor revision cf. Strother et al., 2015) </t>
  </si>
  <si>
    <t>Weighted mean age (Year CE)</t>
  </si>
  <si>
    <t xml:space="preserve">Weighted mean age (cal yr BP) (Sh20 major revision cf. Strother et al. 2015) </t>
  </si>
  <si>
    <t>Br Ib (1020)</t>
  </si>
  <si>
    <t>Br II   (1036)</t>
  </si>
  <si>
    <t>Br IIIb (1048)</t>
  </si>
  <si>
    <t>Br III (1050)</t>
  </si>
  <si>
    <t>Global-GDGT Calibrated Temp (°C) (n= 81)</t>
  </si>
  <si>
    <t>Upper err limit (°C) [+2.00 °C RMSE]</t>
  </si>
  <si>
    <t>Lower err limit (°C) [-2.00 °C RMSE]</t>
  </si>
  <si>
    <t>Antarctic-GDGT Calibrated Temp (°C) (n = 36)</t>
  </si>
  <si>
    <t>Upper err limit (°C) [+1.45 °C RMSE]</t>
  </si>
  <si>
    <t>Lower err limit (°C)   [-1.45 °C RMSE]</t>
  </si>
  <si>
    <t>FL0.5 (EP - 12\23)</t>
  </si>
  <si>
    <t>FL4</t>
  </si>
  <si>
    <t>FL5</t>
  </si>
  <si>
    <t>13\F1</t>
  </si>
  <si>
    <t>FL6</t>
  </si>
  <si>
    <t>FL7</t>
  </si>
  <si>
    <t>FL8</t>
  </si>
  <si>
    <t>FL9</t>
  </si>
  <si>
    <t>FL10</t>
  </si>
  <si>
    <t>FL11</t>
  </si>
  <si>
    <t>FL12</t>
  </si>
  <si>
    <t>13\F2</t>
  </si>
  <si>
    <t>FL13</t>
  </si>
  <si>
    <t>FL14</t>
  </si>
  <si>
    <t>FL15</t>
  </si>
  <si>
    <t>FL16</t>
  </si>
  <si>
    <t>FL17</t>
  </si>
  <si>
    <t>13\F3</t>
  </si>
  <si>
    <t>13\F4</t>
  </si>
  <si>
    <t>13\F5</t>
  </si>
  <si>
    <t>13\F6</t>
  </si>
  <si>
    <t>13\F7</t>
  </si>
  <si>
    <t>13\F8</t>
  </si>
  <si>
    <t>13\F9</t>
  </si>
  <si>
    <t>13\F10</t>
  </si>
  <si>
    <t>13\F11</t>
  </si>
  <si>
    <t>13\F12</t>
  </si>
  <si>
    <t>13\F13</t>
  </si>
  <si>
    <t>13\F14</t>
  </si>
  <si>
    <t>13\F15</t>
  </si>
  <si>
    <t>13\F16</t>
  </si>
  <si>
    <t>13\F17</t>
  </si>
  <si>
    <t>13\F18</t>
  </si>
  <si>
    <t>13\F19</t>
  </si>
  <si>
    <t>13\F20</t>
  </si>
  <si>
    <t>13\F21</t>
  </si>
  <si>
    <t>13\F22</t>
  </si>
  <si>
    <t>13\F23</t>
  </si>
  <si>
    <t>13\F24</t>
  </si>
  <si>
    <t>13\F25</t>
  </si>
  <si>
    <t>13\F26</t>
  </si>
  <si>
    <t>13\F27</t>
  </si>
  <si>
    <t>13\F28</t>
  </si>
  <si>
    <t>13\F29</t>
  </si>
  <si>
    <t>13\F30</t>
  </si>
  <si>
    <t>13\F32</t>
  </si>
  <si>
    <t>13\F33</t>
  </si>
  <si>
    <t>13\F34</t>
  </si>
  <si>
    <t>13\F36</t>
  </si>
  <si>
    <t>13\F37</t>
  </si>
  <si>
    <t>13\F38</t>
  </si>
  <si>
    <t>13\F39</t>
  </si>
  <si>
    <t>13\F41</t>
  </si>
  <si>
    <t>13\F42</t>
  </si>
  <si>
    <t>13\F43</t>
  </si>
  <si>
    <t>13\F44</t>
  </si>
  <si>
    <t>13\F45</t>
  </si>
  <si>
    <t>13\F46</t>
  </si>
  <si>
    <t>13\F47</t>
  </si>
  <si>
    <t>13\F48</t>
  </si>
  <si>
    <t>13\F49</t>
  </si>
  <si>
    <t>13\F50</t>
  </si>
  <si>
    <t>13\F51</t>
  </si>
  <si>
    <t>13\F52</t>
  </si>
  <si>
    <t>13\F53</t>
  </si>
  <si>
    <t>13\F55</t>
  </si>
  <si>
    <t>13\F54</t>
  </si>
  <si>
    <t>13\F56</t>
  </si>
  <si>
    <t>13\F57</t>
  </si>
  <si>
    <t>13\F58</t>
  </si>
  <si>
    <t>13\F59</t>
  </si>
  <si>
    <t>13\F60</t>
  </si>
  <si>
    <t>13\F61</t>
  </si>
  <si>
    <t>13\F63</t>
  </si>
  <si>
    <t>13\F62</t>
  </si>
  <si>
    <t>13\F64</t>
  </si>
  <si>
    <t>13\F65</t>
  </si>
  <si>
    <t>13\F66</t>
  </si>
  <si>
    <t>13\F67</t>
  </si>
  <si>
    <t>13\F68</t>
  </si>
  <si>
    <t>13\F69</t>
  </si>
  <si>
    <t>(cal yr BP = is Southern Hemisphere 2013 (SH13) calibrated years Before Present, where present is defined as 1950 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</si>
</sst>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1" fillId="0" borderId="0" xfId="1" applyAlignment="1">
      <alignment wrapText="1"/>
    </xf>
    <xf numFmtId="0" fontId="1" fillId="0" borderId="0" xfId="1"/>
  </cellXfs>
  <cellStyles count="2">
    <cellStyle name="Normal" xfId="0" builtinId="0"/>
    <cellStyle name="Normal 2" xfId="1" xr:uid="{EE65792A-A595-9F4E-8A48-56D08515AA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jro/Library/CloudStorage/Dropbox/BAS/Data/GDGTs/GDGT_FAN-YAN_interim%20ANT&amp;GLOBAL_SJ_sjro_2021.xlsx" TargetMode="External"/><Relationship Id="rId1" Type="http://schemas.openxmlformats.org/officeDocument/2006/relationships/externalLinkPath" Target="/Users/sjro/Library/CloudStorage/Dropbox/BAS/Data/GDGTs/GDGT_FAN-YAN_interim%20ANT&amp;GLOBAL_SJ_sjro_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SCL%20Cal%20-%20livingston_A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/Dropbox/BAS/Papers/In%20prep/2020/2020_KGI_papers/Pablo_Fildes/Data/C14/Dataset%201_SSI_ad-retreat_ag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JRO/Dropbox/People%20sharing%20folders/Patrick%20Monien/NC_16-6/Revised/Revised%20Datasets/S3_YAN_M2-M4_GDGT_JRI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rim_ANT+GLOBAL_GDGT_cal"/>
      <sheetName val="Fan Lake_GDGT_2016-2020"/>
      <sheetName val="FAN_Sh20_age-depth"/>
      <sheetName val="YAN_GDGT_SH20"/>
      <sheetName val="Yanou_GDGT_2016-2020"/>
      <sheetName val="YAN_Sh20_age-depth"/>
      <sheetName val="JRI_temp_for_comaprison"/>
    </sheetNames>
    <sheetDataSet>
      <sheetData sheetId="0"/>
      <sheetData sheetId="1">
        <row r="3">
          <cell r="L3">
            <v>2001.1</v>
          </cell>
          <cell r="Q3">
            <v>6.56</v>
          </cell>
          <cell r="T3">
            <v>2.2400000000000002</v>
          </cell>
          <cell r="W3">
            <v>2.0369049999999973</v>
          </cell>
          <cell r="Z3">
            <v>2.0505150000000043</v>
          </cell>
        </row>
        <row r="4">
          <cell r="L4">
            <v>1967.77</v>
          </cell>
          <cell r="Q4">
            <v>6.15</v>
          </cell>
          <cell r="T4">
            <v>3.52</v>
          </cell>
          <cell r="W4">
            <v>2.3511732799999976</v>
          </cell>
          <cell r="Z4">
            <v>2.3456371199999957</v>
          </cell>
        </row>
        <row r="5">
          <cell r="L5">
            <v>1958.25</v>
          </cell>
          <cell r="Q5">
            <v>6.36</v>
          </cell>
          <cell r="T5">
            <v>4.01</v>
          </cell>
          <cell r="W5">
            <v>2.7407484699999927</v>
          </cell>
          <cell r="Z5">
            <v>2.72870992</v>
          </cell>
        </row>
        <row r="6">
          <cell r="L6">
            <v>1953.49</v>
          </cell>
          <cell r="Q6">
            <v>5.8</v>
          </cell>
          <cell r="T6">
            <v>2.97</v>
          </cell>
          <cell r="W6">
            <v>1.8292603899999982</v>
          </cell>
          <cell r="Z6">
            <v>1.7820853100000029</v>
          </cell>
        </row>
        <row r="7">
          <cell r="L7">
            <v>1948.73</v>
          </cell>
          <cell r="Q7">
            <v>7.75</v>
          </cell>
          <cell r="T7">
            <v>5.09</v>
          </cell>
          <cell r="W7">
            <v>4.5419620199999962</v>
          </cell>
          <cell r="Z7">
            <v>4.5972817499999969</v>
          </cell>
        </row>
        <row r="8">
          <cell r="L8">
            <v>1939.21</v>
          </cell>
          <cell r="Q8">
            <v>7.26</v>
          </cell>
          <cell r="T8">
            <v>4.4000000000000004</v>
          </cell>
          <cell r="W8">
            <v>3.8407364999999949</v>
          </cell>
          <cell r="Z8">
            <v>3.8873393900000011</v>
          </cell>
        </row>
        <row r="9">
          <cell r="L9">
            <v>1929.68</v>
          </cell>
          <cell r="Q9">
            <v>5.93</v>
          </cell>
          <cell r="T9">
            <v>2.2400000000000002</v>
          </cell>
          <cell r="W9">
            <v>2.160809099999998</v>
          </cell>
          <cell r="Z9">
            <v>2.0631016500000037</v>
          </cell>
        </row>
        <row r="10">
          <cell r="L10">
            <v>1920.16</v>
          </cell>
          <cell r="Q10">
            <v>6.91</v>
          </cell>
          <cell r="T10">
            <v>4.49</v>
          </cell>
          <cell r="W10">
            <v>3.353783889999999</v>
          </cell>
          <cell r="Z10">
            <v>3.3792649700000013</v>
          </cell>
        </row>
        <row r="11">
          <cell r="L11">
            <v>1910.63</v>
          </cell>
          <cell r="Q11">
            <v>5.82</v>
          </cell>
          <cell r="T11">
            <v>2.95</v>
          </cell>
          <cell r="W11">
            <v>2.0018650899999955</v>
          </cell>
          <cell r="Z11">
            <v>1.9620841700000007</v>
          </cell>
        </row>
        <row r="12">
          <cell r="L12">
            <v>1889.97</v>
          </cell>
          <cell r="Q12">
            <v>5.74</v>
          </cell>
          <cell r="T12">
            <v>2.27</v>
          </cell>
          <cell r="W12">
            <v>1.9648657000000007</v>
          </cell>
          <cell r="Z12">
            <v>1.8670065900000026</v>
          </cell>
        </row>
        <row r="13">
          <cell r="L13">
            <v>1868.22</v>
          </cell>
          <cell r="Q13">
            <v>6.09</v>
          </cell>
          <cell r="T13">
            <v>2.5</v>
          </cell>
          <cell r="W13">
            <v>2.3558462299999974</v>
          </cell>
          <cell r="Z13">
            <v>2.281547419999999</v>
          </cell>
        </row>
        <row r="14">
          <cell r="L14">
            <v>1857.17</v>
          </cell>
          <cell r="Q14">
            <v>5.87</v>
          </cell>
          <cell r="T14">
            <v>2.41</v>
          </cell>
          <cell r="W14">
            <v>2.0197818199999951</v>
          </cell>
          <cell r="Z14">
            <v>1.9407432099999973</v>
          </cell>
        </row>
        <row r="15">
          <cell r="L15">
            <v>1846.55</v>
          </cell>
          <cell r="Q15">
            <v>6.43</v>
          </cell>
          <cell r="T15">
            <v>4.0199999999999996</v>
          </cell>
          <cell r="W15">
            <v>2.7891293399999952</v>
          </cell>
          <cell r="Z15">
            <v>2.7881835300000049</v>
          </cell>
        </row>
        <row r="16">
          <cell r="L16">
            <v>1824.62</v>
          </cell>
          <cell r="Q16">
            <v>6.19</v>
          </cell>
          <cell r="T16">
            <v>2.67</v>
          </cell>
          <cell r="W16">
            <v>2.5288776300000002</v>
          </cell>
          <cell r="Z16">
            <v>2.4554336100000036</v>
          </cell>
        </row>
        <row r="17">
          <cell r="L17">
            <v>1802.54</v>
          </cell>
          <cell r="Q17">
            <v>7.14</v>
          </cell>
          <cell r="T17">
            <v>4.17</v>
          </cell>
          <cell r="W17">
            <v>3.8221619699999998</v>
          </cell>
          <cell r="Z17">
            <v>3.8315148500000049</v>
          </cell>
        </row>
        <row r="18">
          <cell r="L18">
            <v>1780.96</v>
          </cell>
          <cell r="Q18">
            <v>6.62</v>
          </cell>
          <cell r="T18">
            <v>3.46</v>
          </cell>
          <cell r="W18">
            <v>2.9805695599999993</v>
          </cell>
          <cell r="Z18">
            <v>2.9638117100000052</v>
          </cell>
        </row>
        <row r="19">
          <cell r="L19">
            <v>1759.68</v>
          </cell>
          <cell r="Q19">
            <v>6.22</v>
          </cell>
          <cell r="T19">
            <v>3.65</v>
          </cell>
          <cell r="W19">
            <v>2.3807502399999905</v>
          </cell>
          <cell r="Z19">
            <v>2.3737187499999983</v>
          </cell>
        </row>
        <row r="20">
          <cell r="L20">
            <v>1685.8</v>
          </cell>
          <cell r="Q20">
            <v>6.38</v>
          </cell>
          <cell r="T20">
            <v>3.42</v>
          </cell>
          <cell r="W20">
            <v>2.4636456099999933</v>
          </cell>
          <cell r="Z20">
            <v>2.4575062600000024</v>
          </cell>
        </row>
        <row r="21">
          <cell r="L21">
            <v>1547.32</v>
          </cell>
          <cell r="Q21">
            <v>6.49</v>
          </cell>
          <cell r="T21">
            <v>6.08</v>
          </cell>
          <cell r="W21">
            <v>2.753196189999997</v>
          </cell>
          <cell r="Z21">
            <v>2.8902101399999971</v>
          </cell>
        </row>
        <row r="22">
          <cell r="L22">
            <v>1445.44</v>
          </cell>
          <cell r="Q22">
            <v>6.06</v>
          </cell>
          <cell r="T22">
            <v>4.3099999999999996</v>
          </cell>
          <cell r="W22">
            <v>2.0666986899999955</v>
          </cell>
          <cell r="Z22">
            <v>2.0962032899999983</v>
          </cell>
        </row>
        <row r="23">
          <cell r="L23">
            <v>1373.7</v>
          </cell>
          <cell r="Q23">
            <v>7.2</v>
          </cell>
          <cell r="T23">
            <v>7.08</v>
          </cell>
          <cell r="W23">
            <v>3.4657356799999981</v>
          </cell>
          <cell r="Z23">
            <v>3.66158742</v>
          </cell>
        </row>
        <row r="24">
          <cell r="L24">
            <v>1311.0900000000001</v>
          </cell>
          <cell r="Q24">
            <v>7.63</v>
          </cell>
          <cell r="T24">
            <v>9.25</v>
          </cell>
          <cell r="W24">
            <v>3.9859680100000006</v>
          </cell>
          <cell r="Z24">
            <v>4.2781795399999965</v>
          </cell>
        </row>
        <row r="25">
          <cell r="L25">
            <v>1257.9099999999999</v>
          </cell>
          <cell r="Q25">
            <v>6.97</v>
          </cell>
          <cell r="T25">
            <v>7.31</v>
          </cell>
          <cell r="W25">
            <v>3.1996973400000002</v>
          </cell>
          <cell r="Z25">
            <v>3.3943911000000035</v>
          </cell>
        </row>
        <row r="26">
          <cell r="L26">
            <v>1257.9099999999999</v>
          </cell>
          <cell r="Q26">
            <v>6.66</v>
          </cell>
          <cell r="T26">
            <v>5.89</v>
          </cell>
          <cell r="W26">
            <v>2.7859286499999989</v>
          </cell>
          <cell r="Z26">
            <v>2.8933327199999965</v>
          </cell>
        </row>
        <row r="27">
          <cell r="L27">
            <v>1257.9099999999999</v>
          </cell>
          <cell r="Q27">
            <v>6.44</v>
          </cell>
          <cell r="T27">
            <v>6.4</v>
          </cell>
          <cell r="W27">
            <v>2.6730234699999897</v>
          </cell>
          <cell r="Z27">
            <v>2.8049829200000076</v>
          </cell>
        </row>
        <row r="28">
          <cell r="L28">
            <v>1257.9099999999999</v>
          </cell>
          <cell r="Q28">
            <v>6.63</v>
          </cell>
          <cell r="T28">
            <v>6.37</v>
          </cell>
          <cell r="W28">
            <v>2.6778188899999904</v>
          </cell>
          <cell r="Z28">
            <v>2.8143908799999977</v>
          </cell>
        </row>
        <row r="29">
          <cell r="L29">
            <v>1257.9099999999999</v>
          </cell>
          <cell r="Q29">
            <v>7.17</v>
          </cell>
          <cell r="T29">
            <v>7.15</v>
          </cell>
          <cell r="W29">
            <v>3.3342106899999919</v>
          </cell>
          <cell r="Z29">
            <v>3.5229425199999973</v>
          </cell>
        </row>
        <row r="30">
          <cell r="L30">
            <v>1074.99</v>
          </cell>
          <cell r="Q30">
            <v>6.47</v>
          </cell>
          <cell r="T30">
            <v>7.02</v>
          </cell>
          <cell r="W30">
            <v>2.5125379100000025</v>
          </cell>
          <cell r="Z30">
            <v>2.6877486700000048</v>
          </cell>
        </row>
        <row r="31">
          <cell r="L31">
            <v>752.71</v>
          </cell>
          <cell r="Q31">
            <v>6.62</v>
          </cell>
          <cell r="T31">
            <v>6.21</v>
          </cell>
          <cell r="W31">
            <v>2.7650082999999945</v>
          </cell>
          <cell r="Z31">
            <v>2.896153420000001</v>
          </cell>
        </row>
        <row r="32">
          <cell r="L32">
            <v>390.31999999999994</v>
          </cell>
          <cell r="Q32">
            <v>7.08</v>
          </cell>
          <cell r="T32">
            <v>7.18</v>
          </cell>
          <cell r="W32">
            <v>3.2356859899999932</v>
          </cell>
          <cell r="Z32">
            <v>3.4337078400000038</v>
          </cell>
        </row>
        <row r="33">
          <cell r="L33">
            <v>323.41000000000008</v>
          </cell>
          <cell r="Q33">
            <v>6.81</v>
          </cell>
          <cell r="T33">
            <v>8.89</v>
          </cell>
          <cell r="W33">
            <v>3.0431288700000003</v>
          </cell>
          <cell r="Z33">
            <v>3.3211625100000042</v>
          </cell>
        </row>
        <row r="34">
          <cell r="L34">
            <v>257.33999999999992</v>
          </cell>
          <cell r="Q34">
            <v>6.29</v>
          </cell>
          <cell r="T34">
            <v>6.97</v>
          </cell>
          <cell r="W34">
            <v>2.4047810599999941</v>
          </cell>
          <cell r="Z34">
            <v>2.5618265999999998</v>
          </cell>
        </row>
        <row r="35">
          <cell r="L35">
            <v>188.36999999999989</v>
          </cell>
          <cell r="Q35">
            <v>6.03</v>
          </cell>
          <cell r="T35">
            <v>5.46</v>
          </cell>
          <cell r="W35">
            <v>1.9924452099999996</v>
          </cell>
          <cell r="Z35">
            <v>2.0877489800000006</v>
          </cell>
        </row>
        <row r="36">
          <cell r="L36">
            <v>76.029999999999973</v>
          </cell>
          <cell r="Q36">
            <v>6.6</v>
          </cell>
          <cell r="T36">
            <v>6.31</v>
          </cell>
          <cell r="W36">
            <v>2.6548439399999992</v>
          </cell>
          <cell r="Z36">
            <v>2.8000404100000011</v>
          </cell>
        </row>
        <row r="37">
          <cell r="L37">
            <v>-71.460000000000036</v>
          </cell>
          <cell r="Q37">
            <v>6.49</v>
          </cell>
          <cell r="T37">
            <v>7.51</v>
          </cell>
          <cell r="W37">
            <v>2.6380437499999942</v>
          </cell>
          <cell r="Z37">
            <v>2.8331189999999964</v>
          </cell>
        </row>
        <row r="38">
          <cell r="L38">
            <v>-223.90000000000009</v>
          </cell>
          <cell r="Q38">
            <v>6.61</v>
          </cell>
          <cell r="T38">
            <v>7.14</v>
          </cell>
          <cell r="W38">
            <v>2.8546695899999932</v>
          </cell>
          <cell r="Z38">
            <v>3.0320456700000022</v>
          </cell>
        </row>
        <row r="39">
          <cell r="L39">
            <v>-365.25</v>
          </cell>
          <cell r="Q39">
            <v>7.34</v>
          </cell>
          <cell r="T39">
            <v>6.73</v>
          </cell>
          <cell r="W39">
            <v>3.6687461499999969</v>
          </cell>
          <cell r="Z39">
            <v>3.8074597899999958</v>
          </cell>
        </row>
        <row r="40">
          <cell r="L40">
            <v>-453.11000000000013</v>
          </cell>
          <cell r="Q40">
            <v>6.79</v>
          </cell>
          <cell r="T40">
            <v>7.77</v>
          </cell>
          <cell r="W40">
            <v>2.9558597699999893</v>
          </cell>
          <cell r="Z40">
            <v>3.1760814999999987</v>
          </cell>
        </row>
        <row r="41">
          <cell r="L41">
            <v>-515.54</v>
          </cell>
          <cell r="Q41">
            <v>7.3</v>
          </cell>
          <cell r="T41">
            <v>10.33</v>
          </cell>
          <cell r="W41">
            <v>3.4280512399999949</v>
          </cell>
          <cell r="Z41">
            <v>3.7895166799999984</v>
          </cell>
        </row>
        <row r="42">
          <cell r="L42">
            <v>-566.54</v>
          </cell>
          <cell r="Q42">
            <v>6.8</v>
          </cell>
          <cell r="T42">
            <v>8.64</v>
          </cell>
          <cell r="W42">
            <v>2.881031870000001</v>
          </cell>
          <cell r="Z42">
            <v>3.12236549</v>
          </cell>
        </row>
        <row r="43">
          <cell r="L43">
            <v>-614.94000000000005</v>
          </cell>
          <cell r="Q43">
            <v>6.93</v>
          </cell>
          <cell r="T43">
            <v>6.39</v>
          </cell>
          <cell r="W43">
            <v>2.9937919999999956</v>
          </cell>
          <cell r="Z43">
            <v>3.1170213000000011</v>
          </cell>
        </row>
        <row r="44">
          <cell r="L44">
            <v>-664.61999999999989</v>
          </cell>
          <cell r="Q44">
            <v>7.19</v>
          </cell>
          <cell r="T44">
            <v>12.07</v>
          </cell>
          <cell r="W44">
            <v>3.4430168299999977</v>
          </cell>
          <cell r="Z44">
            <v>3.8951048500000027</v>
          </cell>
        </row>
        <row r="45">
          <cell r="L45">
            <v>-670.88999999999987</v>
          </cell>
          <cell r="Q45">
            <v>7.34</v>
          </cell>
          <cell r="T45">
            <v>11.88</v>
          </cell>
          <cell r="W45">
            <v>3.7652189699999958</v>
          </cell>
          <cell r="Z45">
            <v>4.1908492400000021</v>
          </cell>
        </row>
        <row r="46">
          <cell r="L46">
            <v>-699.98</v>
          </cell>
          <cell r="Q46">
            <v>6.89</v>
          </cell>
          <cell r="T46">
            <v>9.24</v>
          </cell>
          <cell r="W46">
            <v>3.0140373599999961</v>
          </cell>
          <cell r="Z46">
            <v>3.2936789100000006</v>
          </cell>
        </row>
        <row r="47">
          <cell r="L47">
            <v>-766.92000000000007</v>
          </cell>
          <cell r="Q47">
            <v>7.68</v>
          </cell>
          <cell r="T47">
            <v>8.2799999999999994</v>
          </cell>
          <cell r="W47">
            <v>3.8897204299999935</v>
          </cell>
          <cell r="Z47">
            <v>4.1321221099999974</v>
          </cell>
        </row>
        <row r="48">
          <cell r="L48">
            <v>-871.01000000000022</v>
          </cell>
          <cell r="Q48">
            <v>6.82</v>
          </cell>
          <cell r="T48">
            <v>9.1199999999999992</v>
          </cell>
          <cell r="W48">
            <v>2.7711431599999941</v>
          </cell>
          <cell r="Z48">
            <v>3.046059470000003</v>
          </cell>
        </row>
        <row r="49">
          <cell r="L49">
            <v>-1005.44</v>
          </cell>
          <cell r="Q49">
            <v>7.66</v>
          </cell>
          <cell r="T49">
            <v>10.17</v>
          </cell>
          <cell r="W49">
            <v>3.7834927199999946</v>
          </cell>
          <cell r="Z49">
            <v>4.112299869999994</v>
          </cell>
        </row>
        <row r="50">
          <cell r="L50">
            <v>-1139.73</v>
          </cell>
          <cell r="Q50">
            <v>7.03</v>
          </cell>
          <cell r="T50">
            <v>7.25</v>
          </cell>
          <cell r="W50">
            <v>3.0428065199999956</v>
          </cell>
          <cell r="Z50">
            <v>3.2023201100000023</v>
          </cell>
        </row>
        <row r="51">
          <cell r="L51">
            <v>-1271.4899999999998</v>
          </cell>
          <cell r="Q51">
            <v>8.2799999999999994</v>
          </cell>
          <cell r="T51">
            <v>9.0399999999999991</v>
          </cell>
          <cell r="W51">
            <v>4.7625659599999999</v>
          </cell>
          <cell r="Z51">
            <v>5.0289808100000002</v>
          </cell>
        </row>
        <row r="52">
          <cell r="L52">
            <v>-1413.4899999999998</v>
          </cell>
          <cell r="Q52">
            <v>7.1</v>
          </cell>
          <cell r="T52">
            <v>8.7100000000000009</v>
          </cell>
          <cell r="W52">
            <v>3.0765559099999962</v>
          </cell>
          <cell r="Z52">
            <v>3.325771120000006</v>
          </cell>
        </row>
        <row r="53">
          <cell r="L53">
            <v>-1558.9099999999999</v>
          </cell>
          <cell r="Q53">
            <v>8.68</v>
          </cell>
          <cell r="T53">
            <v>9.74</v>
          </cell>
          <cell r="W53">
            <v>4.656014129999992</v>
          </cell>
          <cell r="Z53">
            <v>4.9899331599999996</v>
          </cell>
        </row>
        <row r="54">
          <cell r="L54">
            <v>-1684.7399999999998</v>
          </cell>
          <cell r="Q54">
            <v>7.47</v>
          </cell>
          <cell r="T54">
            <v>10.63</v>
          </cell>
          <cell r="W54">
            <v>3.5630161999999963</v>
          </cell>
          <cell r="Z54">
            <v>3.9165085800000021</v>
          </cell>
        </row>
        <row r="55">
          <cell r="L55">
            <v>-1831.54</v>
          </cell>
          <cell r="Q55">
            <v>7.82</v>
          </cell>
          <cell r="T55">
            <v>14.2</v>
          </cell>
          <cell r="W55">
            <v>4.0258330800000017</v>
          </cell>
          <cell r="Z55">
            <v>4.5869576100000096</v>
          </cell>
        </row>
        <row r="56">
          <cell r="L56">
            <v>-1841.0900000000001</v>
          </cell>
          <cell r="Q56">
            <v>7.95</v>
          </cell>
          <cell r="T56">
            <v>10.96</v>
          </cell>
          <cell r="W56">
            <v>4.2197218599999964</v>
          </cell>
          <cell r="Z56">
            <v>4.5711497700000017</v>
          </cell>
        </row>
        <row r="57">
          <cell r="L57">
            <v>-1841.0900000000001</v>
          </cell>
          <cell r="Q57">
            <v>8.44</v>
          </cell>
          <cell r="T57">
            <v>11.81</v>
          </cell>
          <cell r="W57">
            <v>4.7275798800000004</v>
          </cell>
          <cell r="Z57">
            <v>5.1393542500000038</v>
          </cell>
        </row>
        <row r="58">
          <cell r="L58">
            <v>-1841.0900000000001</v>
          </cell>
          <cell r="Q58">
            <v>8.52</v>
          </cell>
          <cell r="T58">
            <v>13.7</v>
          </cell>
          <cell r="W58">
            <v>4.9397109499999949</v>
          </cell>
          <cell r="Z58">
            <v>5.4606963000000022</v>
          </cell>
        </row>
        <row r="59">
          <cell r="L59">
            <v>-1841.0900000000001</v>
          </cell>
          <cell r="Q59">
            <v>8.48</v>
          </cell>
          <cell r="T59">
            <v>14.06</v>
          </cell>
          <cell r="W59">
            <v>4.9547491299999962</v>
          </cell>
          <cell r="Z59">
            <v>5.4884071500000005</v>
          </cell>
        </row>
        <row r="60">
          <cell r="L60">
            <v>-1841.0900000000001</v>
          </cell>
          <cell r="Q60">
            <v>8.49</v>
          </cell>
          <cell r="T60">
            <v>13.32</v>
          </cell>
          <cell r="W60">
            <v>4.8867811399999965</v>
          </cell>
          <cell r="Z60">
            <v>5.3951592500000025</v>
          </cell>
        </row>
        <row r="61">
          <cell r="L61">
            <v>-1841.0900000000001</v>
          </cell>
          <cell r="Q61">
            <v>8.4499999999999993</v>
          </cell>
          <cell r="T61">
            <v>12.87</v>
          </cell>
          <cell r="W61">
            <v>4.9970626499999966</v>
          </cell>
          <cell r="Z61">
            <v>5.4719186599999965</v>
          </cell>
        </row>
        <row r="62">
          <cell r="L62">
            <v>-1841.0900000000001</v>
          </cell>
          <cell r="Q62">
            <v>8.4700000000000006</v>
          </cell>
          <cell r="T62">
            <v>11.45</v>
          </cell>
          <cell r="W62">
            <v>4.9518665099999986</v>
          </cell>
          <cell r="Z62">
            <v>5.3395941100000037</v>
          </cell>
        </row>
        <row r="63">
          <cell r="L63">
            <v>-1841.0900000000001</v>
          </cell>
          <cell r="Q63">
            <v>8.57</v>
          </cell>
          <cell r="T63">
            <v>10.99</v>
          </cell>
          <cell r="W63">
            <v>4.9813780099999967</v>
          </cell>
          <cell r="Z63">
            <v>5.3449953900000011</v>
          </cell>
        </row>
        <row r="64">
          <cell r="L64">
            <v>-1841.0900000000001</v>
          </cell>
          <cell r="Q64">
            <v>8.66</v>
          </cell>
          <cell r="T64">
            <v>12.26</v>
          </cell>
          <cell r="W64">
            <v>5.1863587699999947</v>
          </cell>
          <cell r="Z64">
            <v>5.6461517699999995</v>
          </cell>
        </row>
        <row r="65">
          <cell r="L65">
            <v>-1841.0900000000001</v>
          </cell>
          <cell r="Q65">
            <v>8.4600000000000009</v>
          </cell>
          <cell r="T65">
            <v>12.25</v>
          </cell>
          <cell r="W65">
            <v>4.9925226799999969</v>
          </cell>
          <cell r="Z65">
            <v>5.4493361300000025</v>
          </cell>
        </row>
        <row r="66">
          <cell r="L66">
            <v>-1841.0900000000001</v>
          </cell>
          <cell r="Q66">
            <v>7.53</v>
          </cell>
          <cell r="T66">
            <v>7.4</v>
          </cell>
          <cell r="W66">
            <v>3.6641134899999948</v>
          </cell>
          <cell r="Z66">
            <v>3.863143970000003</v>
          </cell>
        </row>
        <row r="67">
          <cell r="L67">
            <v>-1841.0900000000001</v>
          </cell>
          <cell r="Q67">
            <v>8.0299999999999994</v>
          </cell>
          <cell r="T67">
            <v>10.35</v>
          </cell>
          <cell r="W67">
            <v>4.4500078099999989</v>
          </cell>
          <cell r="Z67">
            <v>4.793427230000006</v>
          </cell>
        </row>
        <row r="68">
          <cell r="L68">
            <v>-1841.0900000000001</v>
          </cell>
          <cell r="Q68">
            <v>8.2100000000000009</v>
          </cell>
          <cell r="T68">
            <v>10.06</v>
          </cell>
          <cell r="W68">
            <v>4.5312259099999999</v>
          </cell>
          <cell r="Z68">
            <v>4.8760359100000024</v>
          </cell>
        </row>
        <row r="69">
          <cell r="L69">
            <v>-1841.0900000000001</v>
          </cell>
          <cell r="Q69">
            <v>8.23</v>
          </cell>
          <cell r="T69">
            <v>9.67</v>
          </cell>
          <cell r="W69">
            <v>4.7410838899999952</v>
          </cell>
          <cell r="Z69">
            <v>5.0551587299999987</v>
          </cell>
        </row>
        <row r="70">
          <cell r="L70">
            <v>-1841.0900000000001</v>
          </cell>
          <cell r="Q70">
            <v>8.0399999999999991</v>
          </cell>
          <cell r="T70">
            <v>10.210000000000001</v>
          </cell>
          <cell r="W70">
            <v>4.3752545899999937</v>
          </cell>
          <cell r="Z70">
            <v>4.7008945600000054</v>
          </cell>
        </row>
        <row r="71">
          <cell r="L71">
            <v>-1841.0900000000001</v>
          </cell>
          <cell r="Q71">
            <v>7.41</v>
          </cell>
          <cell r="T71">
            <v>8.0299999999999994</v>
          </cell>
          <cell r="W71">
            <v>3.4310156999999961</v>
          </cell>
          <cell r="Z71">
            <v>3.6535650699999991</v>
          </cell>
        </row>
        <row r="72">
          <cell r="L72">
            <v>-1841.0900000000001</v>
          </cell>
          <cell r="Q72">
            <v>7.4</v>
          </cell>
          <cell r="T72">
            <v>11.95</v>
          </cell>
          <cell r="W72">
            <v>3.5500814899999931</v>
          </cell>
          <cell r="Z72">
            <v>3.9831501700000054</v>
          </cell>
        </row>
        <row r="73">
          <cell r="L73">
            <v>-1841.0900000000001</v>
          </cell>
          <cell r="Q73">
            <v>8.09</v>
          </cell>
          <cell r="T73">
            <v>11.03</v>
          </cell>
          <cell r="W73">
            <v>4.4409725399999935</v>
          </cell>
          <cell r="Z73">
            <v>4.8010742699999973</v>
          </cell>
        </row>
        <row r="74">
          <cell r="L74">
            <v>-1841.0900000000001</v>
          </cell>
          <cell r="Q74">
            <v>7.23</v>
          </cell>
          <cell r="T74">
            <v>9.07</v>
          </cell>
          <cell r="W74">
            <v>3.3518020199999974</v>
          </cell>
          <cell r="Z74">
            <v>3.594152219999998</v>
          </cell>
        </row>
        <row r="75">
          <cell r="L75">
            <v>-1841.0900000000001</v>
          </cell>
          <cell r="Q75">
            <v>7.09</v>
          </cell>
          <cell r="T75">
            <v>8.14</v>
          </cell>
          <cell r="W75">
            <v>3.254506279999994</v>
          </cell>
          <cell r="Z75">
            <v>3.4625937799999988</v>
          </cell>
        </row>
        <row r="76">
          <cell r="L76">
            <v>-1841.0900000000001</v>
          </cell>
          <cell r="Q76">
            <v>7.77</v>
          </cell>
          <cell r="T76">
            <v>9.19</v>
          </cell>
          <cell r="W76">
            <v>4.0013906199999916</v>
          </cell>
          <cell r="Z76">
            <v>4.288539550000003</v>
          </cell>
        </row>
        <row r="77">
          <cell r="L77">
            <v>-2026.9299999999998</v>
          </cell>
          <cell r="Q77">
            <v>7.22</v>
          </cell>
          <cell r="T77">
            <v>8.06</v>
          </cell>
          <cell r="W77">
            <v>3.3026037400000021</v>
          </cell>
          <cell r="Z77">
            <v>3.5455146999999982</v>
          </cell>
        </row>
        <row r="78">
          <cell r="L78">
            <v>-2031.5700000000002</v>
          </cell>
          <cell r="Q78">
            <v>8.15</v>
          </cell>
          <cell r="T78">
            <v>9.98</v>
          </cell>
          <cell r="W78">
            <v>4.3975917099999968</v>
          </cell>
          <cell r="Z78">
            <v>4.7174786100000006</v>
          </cell>
        </row>
        <row r="79">
          <cell r="L79">
            <v>-2651.58</v>
          </cell>
          <cell r="Q79">
            <v>8.6199999999999992</v>
          </cell>
          <cell r="T79">
            <v>12.84</v>
          </cell>
          <cell r="W79">
            <v>5.1085310599999971</v>
          </cell>
          <cell r="Z79">
            <v>5.5592106000000001</v>
          </cell>
        </row>
        <row r="80">
          <cell r="L80">
            <v>-3258.5699999999997</v>
          </cell>
          <cell r="Q80">
            <v>8.89</v>
          </cell>
          <cell r="T80">
            <v>10.11</v>
          </cell>
          <cell r="W80">
            <v>5.270014469999996</v>
          </cell>
          <cell r="Z80">
            <v>5.5814058900000063</v>
          </cell>
        </row>
        <row r="81">
          <cell r="L81">
            <v>-3749.7700000000004</v>
          </cell>
          <cell r="Q81">
            <v>7.96</v>
          </cell>
          <cell r="T81">
            <v>11.01</v>
          </cell>
          <cell r="W81">
            <v>4.2548211899999977</v>
          </cell>
          <cell r="Z81">
            <v>4.6286214300000026</v>
          </cell>
        </row>
        <row r="82">
          <cell r="L82">
            <v>-4018.75</v>
          </cell>
          <cell r="Q82">
            <v>8.66</v>
          </cell>
          <cell r="T82">
            <v>10.210000000000001</v>
          </cell>
          <cell r="W82">
            <v>5.107629849999995</v>
          </cell>
          <cell r="Z82">
            <v>5.433649029999998</v>
          </cell>
        </row>
        <row r="83">
          <cell r="L83">
            <v>-4410.41</v>
          </cell>
          <cell r="Q83">
            <v>7.12</v>
          </cell>
          <cell r="T83">
            <v>8.73</v>
          </cell>
          <cell r="W83">
            <v>3.2194709099999947</v>
          </cell>
          <cell r="Z83">
            <v>3.4735179000000009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m Cal"/>
      <sheetName val="Gam  Plot"/>
      <sheetName val="Temp Cal"/>
      <sheetName val="Displ Cal"/>
      <sheetName val="P Wave Cal"/>
      <sheetName val="P-Wave Plot"/>
      <sheetName val="Resistivity Cal"/>
      <sheetName val="Gam Cal (2)"/>
      <sheetName val="Gam  Plot (2)"/>
      <sheetName val="Temp Cal (2)"/>
      <sheetName val="Displ Cal (2)"/>
      <sheetName val="P Wave Cal (2)"/>
      <sheetName val="P-Wave Plot (2)"/>
      <sheetName val="Resistivity Cal (2)"/>
    </sheetNames>
    <sheetDataSet>
      <sheetData sheetId="0">
        <row r="3">
          <cell r="B3">
            <v>5.15</v>
          </cell>
        </row>
        <row r="4">
          <cell r="B4">
            <v>2.71</v>
          </cell>
        </row>
        <row r="5">
          <cell r="B5">
            <v>1</v>
          </cell>
        </row>
      </sheetData>
      <sheetData sheetId="1" refreshError="1"/>
      <sheetData sheetId="2"/>
      <sheetData sheetId="3"/>
      <sheetData sheetId="4">
        <row r="3">
          <cell r="B3">
            <v>23.38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I_C14_Terr_ad-retreat_WR"/>
      <sheetName val="SSI_C14_Terr_AqMoss_C14_data"/>
      <sheetName val="Hall_2007_C14_data_CALIB04"/>
      <sheetName val="Dataset 1_SSI_ad-retreat_ages"/>
    </sheetNames>
    <definedNames>
      <definedName name="xcir1" refersTo="#REF!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_X"/>
      <sheetName val="Desc_HID"/>
      <sheetName val="Desc_HID1"/>
      <sheetName val="Desc_HID2"/>
      <sheetName val="Desc_HID3"/>
      <sheetName val="Desc_HID4"/>
      <sheetName val="Desc_HID5"/>
      <sheetName val="Desc_HID6"/>
      <sheetName val="Desc_HID7"/>
      <sheetName val="Desc_HID8"/>
      <sheetName val="Desc_HID9"/>
      <sheetName val="Desc_HID10"/>
      <sheetName val="Desc_HID11"/>
      <sheetName val="Nonpar. test(2 samples)_HID"/>
      <sheetName val="Nonpar. test(2 samples)_HID1"/>
      <sheetName val="Desc_HID12"/>
      <sheetName val="Desc_HID13"/>
      <sheetName val="Desc_HID14"/>
      <sheetName val="Desc_HID15"/>
      <sheetName val="Desc_HID16"/>
      <sheetName val="Desc_HID17"/>
      <sheetName val="Desc_HID18"/>
      <sheetName val="Desc_HID19"/>
      <sheetName val="Desc_HID20"/>
      <sheetName val="Desc_HID21"/>
      <sheetName val="Desc_HID22"/>
      <sheetName val="Desc_HID23"/>
      <sheetName val="Desc1_HID"/>
      <sheetName val="Desc1_HID1"/>
      <sheetName val="Desc1_HID2"/>
      <sheetName val="Desc1_HID3"/>
      <sheetName val="Desc_HID24"/>
      <sheetName val="Desc_HID25"/>
      <sheetName val="Desc_HID26"/>
      <sheetName val="Desc_HID27"/>
      <sheetName val="Desc_HID28"/>
      <sheetName val="Desc_HID29"/>
      <sheetName val="Desc_HID30"/>
      <sheetName val="Desc_HID31"/>
      <sheetName val="Desc_HID32"/>
      <sheetName val="Desc_HID33"/>
      <sheetName val="Desc_HID34"/>
      <sheetName val="Desc_HID35"/>
      <sheetName val="Desc_HID36"/>
      <sheetName val="Desc_HID37"/>
      <sheetName val="Desc_HID38"/>
      <sheetName val="Desc_HID39"/>
      <sheetName val="Desc_HID40"/>
      <sheetName val="Desc_HID41"/>
      <sheetName val="Desc_HID42"/>
      <sheetName val="Desc_HID43"/>
      <sheetName val="Desc_HID52"/>
      <sheetName val="Desc_HID53"/>
      <sheetName val="Desc_HID54"/>
      <sheetName val="Desc_HID55"/>
      <sheetName val="Desc_HID56"/>
      <sheetName val="Desc_HID57"/>
      <sheetName val="Desc_HID58"/>
      <sheetName val="Desc_HID59"/>
      <sheetName val="Fig 3X_GDGT_YAN-M2&amp;M4"/>
      <sheetName val="Fig 3X_GDGT_YAN-M2&amp;M4_Guano"/>
      <sheetName val="PRE-IND MEAN"/>
      <sheetName val="GLOBAL-ANT_means"/>
      <sheetName val="ANT_LATE-HOLOCENE_RMSE_weighted"/>
      <sheetName val="ANT_MID-HOLOCENERMSE_weighted"/>
      <sheetName val="YAN-M4_GDGT_GUANO"/>
      <sheetName val="Desc_HID44"/>
      <sheetName val="Desc_HID45"/>
      <sheetName val="Desc_HID46"/>
      <sheetName val="Desc_HID47"/>
      <sheetName val="GUANO-ONLY"/>
      <sheetName val="YAN-M4_GDGT_NON-GUANO"/>
      <sheetName val="Desc_HID48"/>
      <sheetName val="Desc_HID49"/>
      <sheetName val="Desc_HID50"/>
      <sheetName val="Desc_HID51"/>
      <sheetName val="NON-GUANO_only"/>
      <sheetName val="JRI-ARD_Guano_9-0ka"/>
      <sheetName val="JRI-ARD_Non Guano_9-0ka"/>
      <sheetName val="JRI_9-0ka_MW_G vs NonG"/>
      <sheetName val="JRI_Guano_vs_non_9-0ka_Var"/>
      <sheetName val="JRI-ARD_Mid vs Late Hol_guano"/>
      <sheetName val="JRI_MW_mid vs late Hol_G"/>
      <sheetName val="JRI_midvslate_guano_Var"/>
      <sheetName val="JRI-ARD_Lat Hol_Guan vs non-gua"/>
      <sheetName val="Desc_HID60"/>
      <sheetName val="Desc_HID61"/>
      <sheetName val="Desc_HID62"/>
      <sheetName val="Desc_HID63"/>
      <sheetName val="JRI_late Hol_G vs NonG_MW"/>
      <sheetName val="JRI_Late Hol_G vs NonG"/>
      <sheetName val="ANT-CAL_sumstats_to-right"/>
      <sheetName val="Zone4"/>
      <sheetName val="Zone5"/>
      <sheetName val="Zone6"/>
      <sheetName val="ZOne8"/>
      <sheetName val="Zone9&amp;10"/>
      <sheetName val="Zone11"/>
      <sheetName val="Zone12"/>
      <sheetName val="Zone13_ANT"/>
      <sheetName val="DATA"/>
      <sheetName val="NORM_HID"/>
      <sheetName val="NORM_HID1"/>
      <sheetName val="NORM"/>
      <sheetName val="MW_Guano vs non guano"/>
      <sheetName val="MW_Guano_mid vs late Holocene"/>
      <sheetName val="Guano_vs non guano"/>
      <sheetName val="Guano_mid-late Holocene_varianc"/>
      <sheetName val="late hol_guano vs non guano"/>
      <sheetName val="ANT_Wmean"/>
      <sheetName val="GLOBALvsANT_dist"/>
      <sheetName val="ANT-CAL vs Fos"/>
      <sheetName val="YAN_DM3_COMP_5pt_1cm"/>
      <sheetName val="Sheet2"/>
      <sheetName val="YAN_M4"/>
    </sheetNames>
    <definedNames>
      <definedName name="xdata1" refersTo="#REF!" sheetId="110"/>
      <definedName name="xdata2" refersTo="#REF!" sheetId="77"/>
      <definedName name="xdata3" refersTo="#REF!" sheetId="77"/>
      <definedName name="xdata4" refersTo="#REF!" sheetId="77"/>
      <definedName name="xdata5" refersTo="#REF!" sheetId="77"/>
      <definedName name="xdata6" refersTo="#REF!" sheetId="77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AD1C-020D-AA48-A310-AE63A10C548E}">
  <dimension ref="A1:V85"/>
  <sheetViews>
    <sheetView tabSelected="1" zoomScale="80" zoomScaleNormal="80" workbookViewId="0">
      <pane ySplit="2" topLeftCell="A3" activePane="bottomLeft" state="frozen"/>
      <selection pane="bottomLeft" activeCell="E33" sqref="E32:E33"/>
    </sheetView>
  </sheetViews>
  <sheetFormatPr baseColWidth="10" defaultRowHeight="16" x14ac:dyDescent="0.2"/>
  <cols>
    <col min="1" max="5" width="14.83203125" style="3" customWidth="1"/>
    <col min="6" max="6" width="18.6640625" style="3" customWidth="1"/>
    <col min="7" max="10" width="14.83203125" style="3" customWidth="1"/>
    <col min="11" max="11" width="18.6640625" style="3" customWidth="1"/>
    <col min="12" max="16" width="14.83203125" style="3" customWidth="1"/>
    <col min="17" max="17" width="18.6640625" style="3" customWidth="1"/>
    <col min="18" max="19" width="14.83203125" style="3" customWidth="1"/>
    <col min="20" max="20" width="18.6640625" style="3" customWidth="1"/>
    <col min="21" max="22" width="14.83203125" style="3" customWidth="1"/>
    <col min="23" max="16384" width="10.83203125" style="3"/>
  </cols>
  <sheetData>
    <row r="1" spans="1:22" s="1" customFormat="1" x14ac:dyDescent="0.2">
      <c r="A1" s="1" t="s">
        <v>0</v>
      </c>
      <c r="C1" s="1" t="s">
        <v>1</v>
      </c>
      <c r="H1" s="1" t="s">
        <v>2</v>
      </c>
      <c r="Q1" s="1" t="s">
        <v>3</v>
      </c>
      <c r="T1" s="1" t="s">
        <v>4</v>
      </c>
    </row>
    <row r="2" spans="1:22" s="2" customFormat="1" ht="6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7</v>
      </c>
      <c r="I2" s="2" t="s">
        <v>8</v>
      </c>
      <c r="J2" s="2" t="s">
        <v>9</v>
      </c>
      <c r="K2" s="2" t="s">
        <v>12</v>
      </c>
      <c r="L2" s="2" t="s">
        <v>11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</row>
    <row r="3" spans="1:22" x14ac:dyDescent="0.2">
      <c r="A3" s="3" t="s">
        <v>23</v>
      </c>
      <c r="B3" s="3">
        <v>0.5</v>
      </c>
      <c r="C3" s="3">
        <v>-52</v>
      </c>
      <c r="D3" s="3">
        <v>-51</v>
      </c>
      <c r="E3" s="3">
        <v>-52</v>
      </c>
      <c r="F3" s="3">
        <v>-52</v>
      </c>
      <c r="G3" s="3">
        <v>2002</v>
      </c>
      <c r="H3" s="3">
        <v>0.5</v>
      </c>
      <c r="I3" s="3">
        <v>-51.61</v>
      </c>
      <c r="J3" s="3">
        <v>-50.79</v>
      </c>
      <c r="K3" s="3">
        <v>-51.1</v>
      </c>
      <c r="L3" s="3">
        <f>1950-K3</f>
        <v>2001.1</v>
      </c>
      <c r="M3" s="3">
        <v>6.0000000000000001E-3</v>
      </c>
      <c r="N3" s="3">
        <v>0.36099999999999999</v>
      </c>
      <c r="O3" s="3">
        <v>6.0000000000000001E-3</v>
      </c>
      <c r="P3" s="3">
        <v>0.51700000000000002</v>
      </c>
      <c r="Q3" s="3">
        <v>6.56</v>
      </c>
      <c r="R3" s="3">
        <v>8.56</v>
      </c>
      <c r="S3" s="3">
        <v>10.56</v>
      </c>
      <c r="T3" s="3">
        <v>2.2400000000000002</v>
      </c>
      <c r="U3" s="3">
        <v>3.69</v>
      </c>
      <c r="V3" s="3">
        <v>0.79</v>
      </c>
    </row>
    <row r="4" spans="1:22" x14ac:dyDescent="0.2">
      <c r="A4" s="3" t="s">
        <v>24</v>
      </c>
      <c r="B4" s="3">
        <v>4</v>
      </c>
      <c r="C4" s="3">
        <v>-45</v>
      </c>
      <c r="D4" s="3">
        <v>-43</v>
      </c>
      <c r="E4" s="3">
        <v>-44</v>
      </c>
      <c r="F4" s="3">
        <v>-44</v>
      </c>
      <c r="G4" s="3">
        <v>1994</v>
      </c>
      <c r="H4" s="3">
        <v>4</v>
      </c>
      <c r="I4" s="3">
        <v>-21.22</v>
      </c>
      <c r="J4" s="3">
        <v>-16.420000000000002</v>
      </c>
      <c r="K4" s="3">
        <v>-17.77</v>
      </c>
      <c r="L4" s="3">
        <f t="shared" ref="L4:L67" si="0">1950-K4</f>
        <v>1967.77</v>
      </c>
      <c r="M4" s="3">
        <v>5.1200000000000004E-3</v>
      </c>
      <c r="N4" s="3">
        <v>0.29509000000000002</v>
      </c>
      <c r="O4" s="3">
        <v>8.0000000000000002E-3</v>
      </c>
      <c r="P4" s="3">
        <v>0.57125999999999999</v>
      </c>
      <c r="Q4" s="3">
        <v>6.15</v>
      </c>
      <c r="R4" s="3">
        <v>8.15</v>
      </c>
      <c r="S4" s="3">
        <v>4.1500000000000004</v>
      </c>
      <c r="T4" s="3">
        <v>3.52</v>
      </c>
      <c r="U4" s="3">
        <v>4.97</v>
      </c>
      <c r="V4" s="3">
        <v>2.0699999999999998</v>
      </c>
    </row>
    <row r="5" spans="1:22" x14ac:dyDescent="0.2">
      <c r="A5" s="3" t="s">
        <v>25</v>
      </c>
      <c r="B5" s="3">
        <v>5</v>
      </c>
      <c r="C5" s="3">
        <v>-26</v>
      </c>
      <c r="D5" s="3">
        <v>-21</v>
      </c>
      <c r="E5" s="3">
        <v>-24</v>
      </c>
      <c r="F5" s="3">
        <v>-24</v>
      </c>
      <c r="G5" s="3">
        <v>1974</v>
      </c>
      <c r="H5" s="3">
        <v>5</v>
      </c>
      <c r="I5" s="3">
        <v>-12.56</v>
      </c>
      <c r="J5" s="3">
        <v>-6.55</v>
      </c>
      <c r="K5" s="3">
        <v>-8.25</v>
      </c>
      <c r="L5" s="3">
        <f t="shared" si="0"/>
        <v>1958.25</v>
      </c>
      <c r="M5" s="3">
        <v>6.6499999999999997E-3</v>
      </c>
      <c r="N5" s="3">
        <v>0.28251999999999999</v>
      </c>
      <c r="O5" s="3">
        <v>8.3499999999999998E-3</v>
      </c>
      <c r="P5" s="3">
        <v>0.57562999999999998</v>
      </c>
      <c r="Q5" s="3">
        <v>6.36</v>
      </c>
      <c r="R5" s="3">
        <v>8.36</v>
      </c>
      <c r="S5" s="3">
        <v>4.3600000000000003</v>
      </c>
      <c r="T5" s="3">
        <v>4.01</v>
      </c>
      <c r="U5" s="3">
        <v>5.46</v>
      </c>
      <c r="V5" s="3">
        <v>2.56</v>
      </c>
    </row>
    <row r="6" spans="1:22" x14ac:dyDescent="0.2">
      <c r="A6" s="3" t="s">
        <v>26</v>
      </c>
      <c r="B6" s="3">
        <v>5.5</v>
      </c>
      <c r="C6" s="3">
        <v>-19</v>
      </c>
      <c r="D6" s="3">
        <v>-13</v>
      </c>
      <c r="E6" s="3">
        <v>-16</v>
      </c>
      <c r="F6" s="3">
        <v>-16</v>
      </c>
      <c r="G6" s="3">
        <v>1967</v>
      </c>
      <c r="H6" s="3">
        <v>5.5</v>
      </c>
      <c r="I6" s="3">
        <v>-8.2200000000000006</v>
      </c>
      <c r="J6" s="3">
        <v>-1.62</v>
      </c>
      <c r="K6" s="3">
        <v>-3.49</v>
      </c>
      <c r="L6" s="3">
        <f t="shared" si="0"/>
        <v>1953.49</v>
      </c>
      <c r="M6" s="3">
        <v>6.3600000000000002E-3</v>
      </c>
      <c r="N6" s="3">
        <v>0.27894000000000002</v>
      </c>
      <c r="O6" s="3">
        <v>6.8500000000000002E-3</v>
      </c>
      <c r="P6" s="3">
        <v>0.60392999999999997</v>
      </c>
      <c r="Q6" s="3">
        <v>5.8</v>
      </c>
      <c r="R6" s="3">
        <v>7.8</v>
      </c>
      <c r="S6" s="3">
        <v>3.8</v>
      </c>
      <c r="T6" s="3">
        <v>2.97</v>
      </c>
      <c r="U6" s="3">
        <v>4.42</v>
      </c>
      <c r="V6" s="3">
        <v>1.52</v>
      </c>
    </row>
    <row r="7" spans="1:22" x14ac:dyDescent="0.2">
      <c r="A7" s="3" t="s">
        <v>27</v>
      </c>
      <c r="B7" s="3">
        <v>6</v>
      </c>
      <c r="C7" s="3">
        <v>-8</v>
      </c>
      <c r="D7" s="3">
        <v>1</v>
      </c>
      <c r="E7" s="3">
        <v>-4</v>
      </c>
      <c r="F7" s="3">
        <v>-4</v>
      </c>
      <c r="G7" s="3">
        <v>1954</v>
      </c>
      <c r="H7" s="3">
        <v>6</v>
      </c>
      <c r="I7" s="3">
        <v>-3.88</v>
      </c>
      <c r="J7" s="3">
        <v>3.31</v>
      </c>
      <c r="K7" s="3">
        <v>1.27</v>
      </c>
      <c r="L7" s="3">
        <f t="shared" si="0"/>
        <v>1948.73</v>
      </c>
      <c r="M7" s="3">
        <v>6.3699999999999998E-3</v>
      </c>
      <c r="N7" s="3">
        <v>0.32965</v>
      </c>
      <c r="O7" s="3">
        <v>9.4800000000000006E-3</v>
      </c>
      <c r="P7" s="3">
        <v>0.47882000000000002</v>
      </c>
      <c r="Q7" s="3">
        <v>7.75</v>
      </c>
      <c r="R7" s="3">
        <v>9.75</v>
      </c>
      <c r="S7" s="3">
        <v>5.75</v>
      </c>
      <c r="T7" s="3">
        <v>5.09</v>
      </c>
      <c r="U7" s="3">
        <v>6.54</v>
      </c>
      <c r="V7" s="3">
        <v>3.64</v>
      </c>
    </row>
    <row r="8" spans="1:22" x14ac:dyDescent="0.2">
      <c r="A8" s="3" t="s">
        <v>28</v>
      </c>
      <c r="B8" s="3">
        <v>7</v>
      </c>
      <c r="C8" s="3">
        <v>1</v>
      </c>
      <c r="D8" s="3">
        <v>18</v>
      </c>
      <c r="E8" s="3">
        <v>8</v>
      </c>
      <c r="F8" s="3">
        <v>9</v>
      </c>
      <c r="G8" s="3">
        <v>1942</v>
      </c>
      <c r="H8" s="3">
        <v>7</v>
      </c>
      <c r="I8" s="3">
        <v>4.79</v>
      </c>
      <c r="J8" s="3">
        <v>13.18</v>
      </c>
      <c r="K8" s="3">
        <v>10.79</v>
      </c>
      <c r="L8" s="3">
        <f t="shared" si="0"/>
        <v>1939.21</v>
      </c>
      <c r="M8" s="3">
        <v>4.6100000000000004E-3</v>
      </c>
      <c r="N8" s="3">
        <v>0.33127000000000001</v>
      </c>
      <c r="O8" s="3">
        <v>8.8900000000000003E-3</v>
      </c>
      <c r="P8" s="3">
        <v>0.49342000000000003</v>
      </c>
      <c r="Q8" s="3">
        <v>7.26</v>
      </c>
      <c r="R8" s="3">
        <v>9.26</v>
      </c>
      <c r="S8" s="3">
        <v>5.26</v>
      </c>
      <c r="T8" s="3">
        <v>4.4000000000000004</v>
      </c>
      <c r="U8" s="3">
        <v>5.85</v>
      </c>
      <c r="V8" s="3">
        <v>2.95</v>
      </c>
    </row>
    <row r="9" spans="1:22" x14ac:dyDescent="0.2">
      <c r="A9" s="3" t="s">
        <v>29</v>
      </c>
      <c r="B9" s="3">
        <v>8</v>
      </c>
      <c r="C9" s="3">
        <v>9</v>
      </c>
      <c r="D9" s="3">
        <v>35</v>
      </c>
      <c r="E9" s="3">
        <v>20</v>
      </c>
      <c r="F9" s="3">
        <v>21</v>
      </c>
      <c r="G9" s="3">
        <v>1930</v>
      </c>
      <c r="H9" s="3">
        <v>8</v>
      </c>
      <c r="I9" s="3">
        <v>13.5</v>
      </c>
      <c r="J9" s="3">
        <v>23.05</v>
      </c>
      <c r="K9" s="3">
        <v>20.32</v>
      </c>
      <c r="L9" s="3">
        <f t="shared" si="0"/>
        <v>1929.68</v>
      </c>
      <c r="M9" s="3">
        <v>5.11E-3</v>
      </c>
      <c r="N9" s="3">
        <v>0.28093000000000001</v>
      </c>
      <c r="O9" s="3">
        <v>4.5599999999999998E-3</v>
      </c>
      <c r="P9" s="3">
        <v>0.59041999999999994</v>
      </c>
      <c r="Q9" s="3">
        <v>5.93</v>
      </c>
      <c r="R9" s="3">
        <v>7.93</v>
      </c>
      <c r="S9" s="3">
        <v>3.93</v>
      </c>
      <c r="T9" s="3">
        <v>2.2400000000000002</v>
      </c>
      <c r="U9" s="3">
        <v>3.69</v>
      </c>
      <c r="V9" s="3">
        <v>0.79</v>
      </c>
    </row>
    <row r="10" spans="1:22" x14ac:dyDescent="0.2">
      <c r="A10" s="3" t="s">
        <v>30</v>
      </c>
      <c r="B10" s="3">
        <v>9</v>
      </c>
      <c r="C10" s="3">
        <v>17</v>
      </c>
      <c r="D10" s="3">
        <v>52</v>
      </c>
      <c r="E10" s="3">
        <v>32</v>
      </c>
      <c r="F10" s="3">
        <v>33</v>
      </c>
      <c r="G10" s="3">
        <v>1917</v>
      </c>
      <c r="H10" s="3">
        <v>9</v>
      </c>
      <c r="I10" s="3">
        <v>22.18</v>
      </c>
      <c r="J10" s="3">
        <v>32.93</v>
      </c>
      <c r="K10" s="3">
        <v>29.84</v>
      </c>
      <c r="L10" s="3">
        <f t="shared" si="0"/>
        <v>1920.16</v>
      </c>
      <c r="M10" s="3">
        <v>7.0000000000000001E-3</v>
      </c>
      <c r="N10" s="3">
        <v>0.30498999999999998</v>
      </c>
      <c r="O10" s="3">
        <v>9.11E-3</v>
      </c>
      <c r="P10" s="3">
        <v>0.53720999999999997</v>
      </c>
      <c r="Q10" s="3">
        <v>6.91</v>
      </c>
      <c r="R10" s="3">
        <v>8.91</v>
      </c>
      <c r="S10" s="3">
        <v>4.91</v>
      </c>
      <c r="T10" s="3">
        <v>4.49</v>
      </c>
      <c r="U10" s="3">
        <v>5.94</v>
      </c>
      <c r="V10" s="3">
        <v>3.04</v>
      </c>
    </row>
    <row r="11" spans="1:22" x14ac:dyDescent="0.2">
      <c r="A11" s="3" t="s">
        <v>31</v>
      </c>
      <c r="B11" s="3">
        <v>10</v>
      </c>
      <c r="C11" s="3">
        <v>25</v>
      </c>
      <c r="D11" s="3">
        <v>69</v>
      </c>
      <c r="E11" s="3">
        <v>44</v>
      </c>
      <c r="F11" s="3">
        <v>45</v>
      </c>
      <c r="G11" s="3">
        <v>1905</v>
      </c>
      <c r="H11" s="3">
        <v>10</v>
      </c>
      <c r="I11" s="3">
        <v>30.84</v>
      </c>
      <c r="J11" s="3">
        <v>42.78</v>
      </c>
      <c r="K11" s="3">
        <v>39.369999999999997</v>
      </c>
      <c r="L11" s="3">
        <f t="shared" si="0"/>
        <v>1910.63</v>
      </c>
      <c r="M11" s="3">
        <v>4.28E-3</v>
      </c>
      <c r="N11" s="3">
        <v>0.28450999999999999</v>
      </c>
      <c r="O11" s="3">
        <v>6.8900000000000003E-3</v>
      </c>
      <c r="P11" s="3">
        <v>0.58977000000000002</v>
      </c>
      <c r="Q11" s="3">
        <v>5.82</v>
      </c>
      <c r="R11" s="3">
        <v>7.82</v>
      </c>
      <c r="S11" s="3">
        <v>3.82</v>
      </c>
      <c r="T11" s="3">
        <v>2.95</v>
      </c>
      <c r="U11" s="3">
        <v>4.4000000000000004</v>
      </c>
      <c r="V11" s="3">
        <v>1.5</v>
      </c>
    </row>
    <row r="12" spans="1:22" x14ac:dyDescent="0.2">
      <c r="A12" s="3" t="s">
        <v>32</v>
      </c>
      <c r="B12" s="3">
        <v>11</v>
      </c>
      <c r="C12" s="3">
        <v>34</v>
      </c>
      <c r="D12" s="3">
        <v>105</v>
      </c>
      <c r="E12" s="3">
        <v>61</v>
      </c>
      <c r="F12" s="3">
        <v>64</v>
      </c>
      <c r="G12" s="3">
        <v>1887</v>
      </c>
      <c r="H12" s="3">
        <v>11</v>
      </c>
      <c r="I12" s="3">
        <v>39.229999999999997</v>
      </c>
      <c r="J12" s="3">
        <v>85.14</v>
      </c>
      <c r="K12" s="3">
        <v>60.03</v>
      </c>
      <c r="L12" s="3">
        <f t="shared" si="0"/>
        <v>1889.97</v>
      </c>
      <c r="M12" s="3">
        <v>4.81E-3</v>
      </c>
      <c r="N12" s="3">
        <v>0.27346999999999999</v>
      </c>
      <c r="O12" s="3">
        <v>4.8399999999999997E-3</v>
      </c>
      <c r="P12" s="3">
        <v>0.60262000000000004</v>
      </c>
      <c r="Q12" s="3">
        <v>5.74</v>
      </c>
      <c r="R12" s="3">
        <v>7.74</v>
      </c>
      <c r="S12" s="3">
        <v>3.74</v>
      </c>
      <c r="T12" s="3">
        <v>2.27</v>
      </c>
      <c r="U12" s="3">
        <v>3.72</v>
      </c>
      <c r="V12" s="3">
        <v>0.82</v>
      </c>
    </row>
    <row r="13" spans="1:22" x14ac:dyDescent="0.2">
      <c r="A13" s="3" t="s">
        <v>33</v>
      </c>
      <c r="B13" s="3">
        <v>12</v>
      </c>
      <c r="C13" s="3">
        <v>37</v>
      </c>
      <c r="D13" s="3">
        <v>152</v>
      </c>
      <c r="E13" s="3">
        <v>75</v>
      </c>
      <c r="F13" s="3">
        <v>81</v>
      </c>
      <c r="G13" s="3">
        <v>1869</v>
      </c>
      <c r="H13" s="3">
        <v>12</v>
      </c>
      <c r="I13" s="3">
        <v>42.26</v>
      </c>
      <c r="J13" s="3">
        <v>130.22999999999999</v>
      </c>
      <c r="K13" s="3">
        <v>81.78</v>
      </c>
      <c r="L13" s="3">
        <f t="shared" si="0"/>
        <v>1868.22</v>
      </c>
      <c r="M13" s="3">
        <v>4.6699999999999997E-3</v>
      </c>
      <c r="N13" s="3">
        <v>0.29006999999999999</v>
      </c>
      <c r="O13" s="3">
        <v>5.1999999999999998E-3</v>
      </c>
      <c r="P13" s="3">
        <v>0.57521</v>
      </c>
      <c r="Q13" s="3">
        <v>6.09</v>
      </c>
      <c r="R13" s="3">
        <v>8.09</v>
      </c>
      <c r="S13" s="3">
        <v>4.09</v>
      </c>
      <c r="T13" s="3">
        <v>2.5</v>
      </c>
      <c r="U13" s="3">
        <v>3.95</v>
      </c>
      <c r="V13" s="3">
        <v>1.05</v>
      </c>
    </row>
    <row r="14" spans="1:22" x14ac:dyDescent="0.2">
      <c r="A14" s="3" t="s">
        <v>34</v>
      </c>
      <c r="B14" s="3">
        <v>12.5</v>
      </c>
      <c r="C14" s="3">
        <v>38</v>
      </c>
      <c r="D14" s="3">
        <v>175</v>
      </c>
      <c r="E14" s="3">
        <v>82</v>
      </c>
      <c r="F14" s="3">
        <v>90</v>
      </c>
      <c r="G14" s="3">
        <v>1860</v>
      </c>
      <c r="H14" s="3">
        <v>12.5</v>
      </c>
      <c r="I14" s="3">
        <v>43.87</v>
      </c>
      <c r="J14" s="3">
        <v>153.16</v>
      </c>
      <c r="K14" s="3">
        <v>92.83</v>
      </c>
      <c r="L14" s="3">
        <f t="shared" si="0"/>
        <v>1857.17</v>
      </c>
      <c r="M14" s="3">
        <v>5.2300000000000003E-3</v>
      </c>
      <c r="N14" s="3">
        <v>0.2833</v>
      </c>
      <c r="O14" s="3">
        <v>5.2599999999999999E-3</v>
      </c>
      <c r="P14" s="3">
        <v>0.59223999999999999</v>
      </c>
      <c r="Q14" s="3">
        <v>5.87</v>
      </c>
      <c r="R14" s="3">
        <v>7.87</v>
      </c>
      <c r="S14" s="3">
        <v>3.87</v>
      </c>
      <c r="T14" s="3">
        <v>2.41</v>
      </c>
      <c r="U14" s="3">
        <v>3.86</v>
      </c>
      <c r="V14" s="3">
        <v>0.96</v>
      </c>
    </row>
    <row r="15" spans="1:22" x14ac:dyDescent="0.2">
      <c r="A15" s="3" t="s">
        <v>35</v>
      </c>
      <c r="B15" s="3">
        <v>13</v>
      </c>
      <c r="C15" s="3">
        <v>40</v>
      </c>
      <c r="D15" s="3">
        <v>200</v>
      </c>
      <c r="E15" s="3">
        <v>89</v>
      </c>
      <c r="F15" s="3">
        <v>99</v>
      </c>
      <c r="G15" s="3">
        <v>1852</v>
      </c>
      <c r="H15" s="3">
        <v>13</v>
      </c>
      <c r="I15" s="3">
        <v>44.6</v>
      </c>
      <c r="J15" s="3">
        <v>176.15</v>
      </c>
      <c r="K15" s="3">
        <v>103.45</v>
      </c>
      <c r="L15" s="3">
        <f t="shared" si="0"/>
        <v>1846.55</v>
      </c>
      <c r="M15" s="3">
        <v>6.3099999999999996E-3</v>
      </c>
      <c r="N15" s="3">
        <v>0.29043999999999998</v>
      </c>
      <c r="O15" s="3">
        <v>8.4899999999999993E-3</v>
      </c>
      <c r="P15" s="3">
        <v>0.56588000000000005</v>
      </c>
      <c r="Q15" s="3">
        <v>6.43</v>
      </c>
      <c r="R15" s="3">
        <v>8.43</v>
      </c>
      <c r="S15" s="3">
        <v>4.43</v>
      </c>
      <c r="T15" s="3">
        <v>4.0199999999999996</v>
      </c>
      <c r="U15" s="3">
        <v>5.47</v>
      </c>
      <c r="V15" s="3">
        <v>2.57</v>
      </c>
    </row>
    <row r="16" spans="1:22" x14ac:dyDescent="0.2">
      <c r="A16" s="3" t="s">
        <v>36</v>
      </c>
      <c r="B16" s="3">
        <v>14</v>
      </c>
      <c r="C16" s="3">
        <v>41</v>
      </c>
      <c r="D16" s="3">
        <v>250</v>
      </c>
      <c r="E16" s="3">
        <v>104</v>
      </c>
      <c r="F16" s="3">
        <v>117</v>
      </c>
      <c r="G16" s="3">
        <v>1834</v>
      </c>
      <c r="H16" s="3">
        <v>14</v>
      </c>
      <c r="I16" s="3">
        <v>46.26</v>
      </c>
      <c r="J16" s="3">
        <v>221.31</v>
      </c>
      <c r="K16" s="3">
        <v>125.38</v>
      </c>
      <c r="L16" s="3">
        <f t="shared" si="0"/>
        <v>1824.62</v>
      </c>
      <c r="M16" s="3">
        <v>4.9800000000000001E-3</v>
      </c>
      <c r="N16" s="3">
        <v>0.28838999999999998</v>
      </c>
      <c r="O16" s="3">
        <v>5.3400000000000001E-3</v>
      </c>
      <c r="P16" s="3">
        <v>0.57262999999999997</v>
      </c>
      <c r="Q16" s="3">
        <v>6.19</v>
      </c>
      <c r="R16" s="3">
        <v>8.19</v>
      </c>
      <c r="S16" s="3">
        <v>4.1900000000000004</v>
      </c>
      <c r="T16" s="3">
        <v>2.67</v>
      </c>
      <c r="U16" s="3">
        <v>4.12</v>
      </c>
      <c r="V16" s="3">
        <v>1.22</v>
      </c>
    </row>
    <row r="17" spans="1:22" x14ac:dyDescent="0.2">
      <c r="A17" s="3" t="s">
        <v>37</v>
      </c>
      <c r="B17" s="3">
        <v>15</v>
      </c>
      <c r="C17" s="3">
        <v>42</v>
      </c>
      <c r="D17" s="3">
        <v>300</v>
      </c>
      <c r="E17" s="3">
        <v>118</v>
      </c>
      <c r="F17" s="3">
        <v>135</v>
      </c>
      <c r="G17" s="3">
        <v>1816</v>
      </c>
      <c r="H17" s="3">
        <v>15</v>
      </c>
      <c r="I17" s="3">
        <v>48.04</v>
      </c>
      <c r="J17" s="3">
        <v>266.70999999999998</v>
      </c>
      <c r="K17" s="3">
        <v>147.46</v>
      </c>
      <c r="L17" s="3">
        <f t="shared" si="0"/>
        <v>1802.54</v>
      </c>
      <c r="M17" s="3">
        <v>4.96E-3</v>
      </c>
      <c r="N17" s="3">
        <v>0.315</v>
      </c>
      <c r="O17" s="3">
        <v>7.9699999999999997E-3</v>
      </c>
      <c r="P17" s="3">
        <v>0.51054999999999995</v>
      </c>
      <c r="Q17" s="3">
        <v>7.14</v>
      </c>
      <c r="R17" s="3">
        <v>9.14</v>
      </c>
      <c r="S17" s="3">
        <v>5.14</v>
      </c>
      <c r="T17" s="3">
        <v>4.17</v>
      </c>
      <c r="U17" s="3">
        <v>5.62</v>
      </c>
      <c r="V17" s="3">
        <v>2.72</v>
      </c>
    </row>
    <row r="18" spans="1:22" x14ac:dyDescent="0.2">
      <c r="A18" s="3" t="s">
        <v>38</v>
      </c>
      <c r="B18" s="3">
        <v>16</v>
      </c>
      <c r="C18" s="3">
        <v>54</v>
      </c>
      <c r="D18" s="3">
        <v>317</v>
      </c>
      <c r="E18" s="3">
        <v>135</v>
      </c>
      <c r="F18" s="3">
        <v>151</v>
      </c>
      <c r="G18" s="3">
        <v>1799</v>
      </c>
      <c r="H18" s="3">
        <v>16</v>
      </c>
      <c r="I18" s="3">
        <v>50.3</v>
      </c>
      <c r="J18" s="3">
        <v>312.45</v>
      </c>
      <c r="K18" s="3">
        <v>169.04</v>
      </c>
      <c r="L18" s="3">
        <f t="shared" si="0"/>
        <v>1780.96</v>
      </c>
      <c r="M18" s="3">
        <v>5.3899999999999998E-3</v>
      </c>
      <c r="N18" s="3">
        <v>0.30686999999999998</v>
      </c>
      <c r="O18" s="3">
        <v>7.0899999999999999E-3</v>
      </c>
      <c r="P18" s="3">
        <v>0.54271999999999998</v>
      </c>
      <c r="Q18" s="3">
        <v>6.62</v>
      </c>
      <c r="R18" s="3">
        <v>8.6199999999999992</v>
      </c>
      <c r="S18" s="3">
        <v>4.62</v>
      </c>
      <c r="T18" s="3">
        <v>3.46</v>
      </c>
      <c r="U18" s="3">
        <v>4.91</v>
      </c>
      <c r="V18" s="3">
        <v>2.0099999999999998</v>
      </c>
    </row>
    <row r="19" spans="1:22" x14ac:dyDescent="0.2">
      <c r="A19" s="3" t="s">
        <v>39</v>
      </c>
      <c r="B19" s="3">
        <v>17</v>
      </c>
      <c r="C19" s="3">
        <v>62</v>
      </c>
      <c r="D19" s="3">
        <v>342</v>
      </c>
      <c r="E19" s="3">
        <v>154</v>
      </c>
      <c r="F19" s="3">
        <v>168</v>
      </c>
      <c r="G19" s="3">
        <v>1782</v>
      </c>
      <c r="H19" s="3">
        <v>17</v>
      </c>
      <c r="I19" s="3">
        <v>51.84</v>
      </c>
      <c r="J19" s="3">
        <v>358.42</v>
      </c>
      <c r="K19" s="3">
        <v>190.32</v>
      </c>
      <c r="L19" s="3">
        <f t="shared" si="0"/>
        <v>1759.68</v>
      </c>
      <c r="M19" s="3">
        <v>6.3899999999999998E-3</v>
      </c>
      <c r="N19" s="3">
        <v>0.29200999999999999</v>
      </c>
      <c r="O19" s="3">
        <v>8.1099999999999992E-3</v>
      </c>
      <c r="P19" s="3">
        <v>0.57584000000000002</v>
      </c>
      <c r="Q19" s="3">
        <v>6.22</v>
      </c>
      <c r="R19" s="3">
        <v>8.2200000000000006</v>
      </c>
      <c r="S19" s="3">
        <v>4.22</v>
      </c>
      <c r="T19" s="3">
        <v>3.65</v>
      </c>
      <c r="U19" s="3">
        <v>5.0999999999999996</v>
      </c>
      <c r="V19" s="3">
        <v>2.2000000000000002</v>
      </c>
    </row>
    <row r="20" spans="1:22" x14ac:dyDescent="0.2">
      <c r="A20" s="3" t="s">
        <v>40</v>
      </c>
      <c r="B20" s="3">
        <v>20.5</v>
      </c>
      <c r="C20" s="3">
        <v>85</v>
      </c>
      <c r="D20" s="3">
        <v>437</v>
      </c>
      <c r="E20" s="3">
        <v>215</v>
      </c>
      <c r="F20" s="3">
        <v>227</v>
      </c>
      <c r="G20" s="3">
        <v>1724</v>
      </c>
      <c r="H20" s="3">
        <v>20.5</v>
      </c>
      <c r="I20" s="3">
        <v>70.040000000000006</v>
      </c>
      <c r="J20" s="3">
        <v>499.34</v>
      </c>
      <c r="K20" s="3">
        <v>264.2</v>
      </c>
      <c r="L20" s="3">
        <f t="shared" si="0"/>
        <v>1685.8</v>
      </c>
      <c r="M20" s="3">
        <v>6.5300000000000002E-3</v>
      </c>
      <c r="N20" s="3">
        <v>0.30562</v>
      </c>
      <c r="O20" s="3">
        <v>7.5799999999999999E-3</v>
      </c>
      <c r="P20" s="3">
        <v>0.56045</v>
      </c>
      <c r="Q20" s="3">
        <v>6.38</v>
      </c>
      <c r="R20" s="3">
        <v>8.3800000000000008</v>
      </c>
      <c r="S20" s="3">
        <v>4.38</v>
      </c>
      <c r="T20" s="3">
        <v>3.42</v>
      </c>
      <c r="U20" s="3">
        <v>4.87</v>
      </c>
      <c r="V20" s="3">
        <v>1.97</v>
      </c>
    </row>
    <row r="21" spans="1:22" x14ac:dyDescent="0.2">
      <c r="A21" s="3" t="s">
        <v>41</v>
      </c>
      <c r="B21" s="3">
        <v>28.5</v>
      </c>
      <c r="C21" s="3">
        <v>214</v>
      </c>
      <c r="D21" s="3">
        <v>550</v>
      </c>
      <c r="E21" s="3">
        <v>341</v>
      </c>
      <c r="F21" s="3">
        <v>364</v>
      </c>
      <c r="G21" s="3">
        <v>1587</v>
      </c>
      <c r="H21" s="3">
        <v>28.5</v>
      </c>
      <c r="I21" s="3">
        <v>163.43</v>
      </c>
      <c r="J21" s="3">
        <v>586.08000000000004</v>
      </c>
      <c r="K21" s="3">
        <v>402.68</v>
      </c>
      <c r="L21" s="3">
        <f t="shared" si="0"/>
        <v>1547.32</v>
      </c>
      <c r="M21" s="3">
        <v>6.5500000000000003E-3</v>
      </c>
      <c r="N21" s="3">
        <v>0.29780000000000001</v>
      </c>
      <c r="O21" s="3">
        <v>1.4200000000000001E-2</v>
      </c>
      <c r="P21" s="3">
        <v>0.56011</v>
      </c>
      <c r="Q21" s="3">
        <v>6.49</v>
      </c>
      <c r="R21" s="3">
        <v>8.49</v>
      </c>
      <c r="S21" s="3">
        <v>4.49</v>
      </c>
      <c r="T21" s="3">
        <v>6.08</v>
      </c>
      <c r="U21" s="3">
        <v>7.53</v>
      </c>
      <c r="V21" s="3">
        <v>4.63</v>
      </c>
    </row>
    <row r="22" spans="1:22" x14ac:dyDescent="0.2">
      <c r="A22" s="3" t="s">
        <v>42</v>
      </c>
      <c r="B22" s="3">
        <v>36.5</v>
      </c>
      <c r="C22" s="3">
        <v>340</v>
      </c>
      <c r="D22" s="3">
        <v>624</v>
      </c>
      <c r="E22" s="3">
        <v>458</v>
      </c>
      <c r="F22" s="3">
        <v>472</v>
      </c>
      <c r="G22" s="3">
        <v>1479</v>
      </c>
      <c r="H22" s="3">
        <v>36.5</v>
      </c>
      <c r="I22" s="3">
        <v>250.07</v>
      </c>
      <c r="J22" s="3">
        <v>645.89</v>
      </c>
      <c r="K22" s="3">
        <v>504.56</v>
      </c>
      <c r="L22" s="3">
        <f t="shared" si="0"/>
        <v>1445.44</v>
      </c>
      <c r="M22" s="3">
        <v>7.8399999999999997E-3</v>
      </c>
      <c r="N22" s="3">
        <v>0.28436</v>
      </c>
      <c r="O22" s="3">
        <v>1.004E-2</v>
      </c>
      <c r="P22" s="3">
        <v>0.59479000000000004</v>
      </c>
      <c r="Q22" s="3">
        <v>6.06</v>
      </c>
      <c r="R22" s="3">
        <v>8.06</v>
      </c>
      <c r="S22" s="3">
        <v>4.0599999999999996</v>
      </c>
      <c r="T22" s="3">
        <v>4.3099999999999996</v>
      </c>
      <c r="U22" s="3">
        <v>5.76</v>
      </c>
      <c r="V22" s="3">
        <v>2.86</v>
      </c>
    </row>
    <row r="23" spans="1:22" x14ac:dyDescent="0.2">
      <c r="A23" s="3" t="s">
        <v>43</v>
      </c>
      <c r="B23" s="3">
        <v>41.5</v>
      </c>
      <c r="C23" s="3">
        <v>426</v>
      </c>
      <c r="D23" s="3">
        <v>654</v>
      </c>
      <c r="E23" s="3">
        <v>521</v>
      </c>
      <c r="F23" s="3">
        <v>534</v>
      </c>
      <c r="G23" s="3">
        <v>1416</v>
      </c>
      <c r="H23" s="3">
        <v>41.5</v>
      </c>
      <c r="I23" s="3">
        <v>378.91</v>
      </c>
      <c r="J23" s="3">
        <v>680.07</v>
      </c>
      <c r="K23" s="3">
        <v>576.29999999999995</v>
      </c>
      <c r="L23" s="3">
        <f t="shared" si="0"/>
        <v>1373.7</v>
      </c>
      <c r="M23" s="3">
        <v>8.7399999999999995E-3</v>
      </c>
      <c r="N23" s="3">
        <v>0.32003999999999999</v>
      </c>
      <c r="O23" s="3">
        <v>1.5970000000000002E-2</v>
      </c>
      <c r="P23" s="3">
        <v>0.52259999999999995</v>
      </c>
      <c r="Q23" s="3">
        <v>7.2</v>
      </c>
      <c r="R23" s="3">
        <v>9.1999999999999993</v>
      </c>
      <c r="S23" s="3">
        <v>5.2</v>
      </c>
      <c r="T23" s="3">
        <v>7.08</v>
      </c>
      <c r="U23" s="3">
        <v>8.5299999999999994</v>
      </c>
      <c r="V23" s="3">
        <v>5.63</v>
      </c>
    </row>
    <row r="24" spans="1:22" x14ac:dyDescent="0.2">
      <c r="A24" s="3" t="s">
        <v>44</v>
      </c>
      <c r="B24" s="3">
        <v>44.5</v>
      </c>
      <c r="C24" s="3">
        <v>511</v>
      </c>
      <c r="D24" s="3">
        <v>673</v>
      </c>
      <c r="E24" s="3">
        <v>553</v>
      </c>
      <c r="F24" s="3">
        <v>578</v>
      </c>
      <c r="G24" s="3">
        <v>1372</v>
      </c>
      <c r="H24" s="3">
        <v>44.5</v>
      </c>
      <c r="I24" s="3">
        <v>557.45000000000005</v>
      </c>
      <c r="J24" s="3">
        <v>700.39</v>
      </c>
      <c r="K24" s="3">
        <v>638.91</v>
      </c>
      <c r="L24" s="3">
        <f t="shared" si="0"/>
        <v>1311.0900000000001</v>
      </c>
      <c r="M24" s="3">
        <v>1.1809999999999999E-2</v>
      </c>
      <c r="N24" s="3">
        <v>0.31340000000000001</v>
      </c>
      <c r="O24" s="3">
        <v>2.0619999999999999E-2</v>
      </c>
      <c r="P24" s="3">
        <v>0.52041000000000004</v>
      </c>
      <c r="Q24" s="3">
        <v>7.63</v>
      </c>
      <c r="R24" s="3">
        <v>9.6300000000000008</v>
      </c>
      <c r="S24" s="3">
        <v>5.63</v>
      </c>
      <c r="T24" s="3">
        <v>9.25</v>
      </c>
      <c r="U24" s="3">
        <v>10.7</v>
      </c>
      <c r="V24" s="3">
        <v>7.8</v>
      </c>
    </row>
    <row r="25" spans="1:22" x14ac:dyDescent="0.2">
      <c r="A25" s="3" t="s">
        <v>45</v>
      </c>
      <c r="B25" s="3">
        <v>52.5</v>
      </c>
      <c r="C25" s="3">
        <v>604</v>
      </c>
      <c r="D25" s="3">
        <v>852</v>
      </c>
      <c r="E25" s="3">
        <v>711</v>
      </c>
      <c r="F25" s="3">
        <v>715</v>
      </c>
      <c r="G25" s="3">
        <v>1236</v>
      </c>
      <c r="H25" s="3">
        <v>52.5</v>
      </c>
      <c r="I25" s="3">
        <v>670.94</v>
      </c>
      <c r="J25" s="3">
        <v>735.22</v>
      </c>
      <c r="K25" s="3">
        <v>692.09</v>
      </c>
      <c r="L25" s="3">
        <f t="shared" si="0"/>
        <v>1257.9099999999999</v>
      </c>
      <c r="M25" s="3">
        <v>9.5999999999999992E-3</v>
      </c>
      <c r="N25" s="3">
        <v>0.30357000000000001</v>
      </c>
      <c r="O25" s="3">
        <v>1.6619999999999999E-2</v>
      </c>
      <c r="P25" s="3">
        <v>0.54776000000000002</v>
      </c>
      <c r="Q25" s="3">
        <v>6.97</v>
      </c>
      <c r="R25" s="3">
        <v>8.9700000000000006</v>
      </c>
      <c r="S25" s="3">
        <v>4.97</v>
      </c>
      <c r="T25" s="3">
        <v>7.31</v>
      </c>
      <c r="U25" s="3">
        <v>8.76</v>
      </c>
      <c r="V25" s="3">
        <v>5.86</v>
      </c>
    </row>
    <row r="26" spans="1:22" x14ac:dyDescent="0.2">
      <c r="A26" s="3" t="s">
        <v>46</v>
      </c>
      <c r="B26" s="3">
        <v>56.5</v>
      </c>
      <c r="C26" s="3">
        <v>638</v>
      </c>
      <c r="D26" s="3">
        <v>926</v>
      </c>
      <c r="E26" s="3">
        <v>761</v>
      </c>
      <c r="F26" s="3">
        <v>763</v>
      </c>
      <c r="G26" s="3">
        <v>1188</v>
      </c>
      <c r="H26" s="3">
        <v>56.5</v>
      </c>
      <c r="I26" s="3">
        <v>670.94</v>
      </c>
      <c r="J26" s="3">
        <v>735.22</v>
      </c>
      <c r="K26" s="3">
        <v>692.09</v>
      </c>
      <c r="L26" s="3">
        <f t="shared" si="0"/>
        <v>1257.9099999999999</v>
      </c>
      <c r="M26" s="3">
        <v>9.7099999999999999E-3</v>
      </c>
      <c r="N26" s="3">
        <v>0.29337000000000002</v>
      </c>
      <c r="O26" s="3">
        <v>1.32E-2</v>
      </c>
      <c r="P26" s="3">
        <v>0.56947000000000003</v>
      </c>
      <c r="Q26" s="3">
        <v>6.66</v>
      </c>
      <c r="R26" s="3">
        <v>8.66</v>
      </c>
      <c r="S26" s="3">
        <v>4.66</v>
      </c>
      <c r="T26" s="3">
        <v>5.89</v>
      </c>
      <c r="U26" s="3">
        <v>7.34</v>
      </c>
      <c r="V26" s="3">
        <v>4.4400000000000004</v>
      </c>
    </row>
    <row r="27" spans="1:22" x14ac:dyDescent="0.2">
      <c r="A27" s="3" t="s">
        <v>47</v>
      </c>
      <c r="B27" s="3">
        <v>60.5</v>
      </c>
      <c r="C27" s="3">
        <v>675</v>
      </c>
      <c r="D27" s="3">
        <v>990</v>
      </c>
      <c r="E27" s="3">
        <v>815</v>
      </c>
      <c r="F27" s="3">
        <v>806</v>
      </c>
      <c r="G27" s="3">
        <v>1144</v>
      </c>
      <c r="H27" s="3">
        <v>60.5</v>
      </c>
      <c r="I27" s="3">
        <v>670.94</v>
      </c>
      <c r="J27" s="3">
        <v>735.22</v>
      </c>
      <c r="K27" s="3">
        <v>692.09</v>
      </c>
      <c r="L27" s="3">
        <f t="shared" si="0"/>
        <v>1257.9099999999999</v>
      </c>
      <c r="M27" s="3">
        <v>8.5299999999999994E-3</v>
      </c>
      <c r="N27" s="3">
        <v>0.28266999999999998</v>
      </c>
      <c r="O27" s="3">
        <v>1.468E-2</v>
      </c>
      <c r="P27" s="3">
        <v>0.58089000000000002</v>
      </c>
      <c r="Q27" s="3">
        <v>6.44</v>
      </c>
      <c r="R27" s="3">
        <v>8.44</v>
      </c>
      <c r="S27" s="3">
        <v>4.4400000000000004</v>
      </c>
      <c r="T27" s="3">
        <v>6.4</v>
      </c>
      <c r="U27" s="3">
        <v>7.85</v>
      </c>
      <c r="V27" s="3">
        <v>4.95</v>
      </c>
    </row>
    <row r="28" spans="1:22" x14ac:dyDescent="0.2">
      <c r="A28" s="3" t="s">
        <v>48</v>
      </c>
      <c r="B28" s="3">
        <v>66.5</v>
      </c>
      <c r="C28" s="3">
        <v>709</v>
      </c>
      <c r="D28" s="3">
        <v>1108</v>
      </c>
      <c r="E28" s="3">
        <v>855</v>
      </c>
      <c r="F28" s="3">
        <v>864</v>
      </c>
      <c r="G28" s="3">
        <v>1086</v>
      </c>
      <c r="H28" s="3">
        <v>66.5</v>
      </c>
      <c r="I28" s="3">
        <v>670.94</v>
      </c>
      <c r="J28" s="3">
        <v>735.22</v>
      </c>
      <c r="K28" s="3">
        <v>692.09</v>
      </c>
      <c r="L28" s="3">
        <f t="shared" si="0"/>
        <v>1257.9099999999999</v>
      </c>
      <c r="M28" s="3">
        <v>1.051E-2</v>
      </c>
      <c r="N28" s="3">
        <v>0.29209000000000002</v>
      </c>
      <c r="O28" s="3">
        <v>1.4540000000000001E-2</v>
      </c>
      <c r="P28" s="3">
        <v>0.57523000000000002</v>
      </c>
      <c r="Q28" s="3">
        <v>6.63</v>
      </c>
      <c r="R28" s="3">
        <v>8.6300000000000008</v>
      </c>
      <c r="S28" s="3">
        <v>4.63</v>
      </c>
      <c r="T28" s="3">
        <v>6.37</v>
      </c>
      <c r="U28" s="3">
        <v>7.82</v>
      </c>
      <c r="V28" s="3">
        <v>4.92</v>
      </c>
    </row>
    <row r="29" spans="1:22" x14ac:dyDescent="0.2">
      <c r="A29" s="3" t="s">
        <v>49</v>
      </c>
      <c r="B29" s="3">
        <v>68.5</v>
      </c>
      <c r="C29" s="3">
        <v>718</v>
      </c>
      <c r="D29" s="3">
        <v>1158</v>
      </c>
      <c r="E29" s="3">
        <v>873</v>
      </c>
      <c r="F29" s="3">
        <v>894</v>
      </c>
      <c r="G29" s="3">
        <v>1057</v>
      </c>
      <c r="H29" s="3">
        <v>68.5</v>
      </c>
      <c r="I29" s="3">
        <v>670.94</v>
      </c>
      <c r="J29" s="3">
        <v>735.22</v>
      </c>
      <c r="K29" s="3">
        <v>692.09</v>
      </c>
      <c r="L29" s="3">
        <f t="shared" si="0"/>
        <v>1257.9099999999999</v>
      </c>
      <c r="M29" s="3">
        <v>1.051E-2</v>
      </c>
      <c r="N29" s="3">
        <v>0.31253999999999998</v>
      </c>
      <c r="O29" s="3">
        <v>1.602E-2</v>
      </c>
      <c r="P29" s="3">
        <v>0.53693000000000002</v>
      </c>
      <c r="Q29" s="3">
        <v>7.17</v>
      </c>
      <c r="R29" s="3">
        <v>9.17</v>
      </c>
      <c r="S29" s="3">
        <v>5.17</v>
      </c>
      <c r="T29" s="3">
        <v>7.15</v>
      </c>
      <c r="U29" s="3">
        <v>8.6</v>
      </c>
      <c r="V29" s="3">
        <v>5.7</v>
      </c>
    </row>
    <row r="30" spans="1:22" x14ac:dyDescent="0.2">
      <c r="A30" s="3" t="s">
        <v>50</v>
      </c>
      <c r="B30" s="3">
        <v>76.5</v>
      </c>
      <c r="C30" s="3">
        <v>889</v>
      </c>
      <c r="D30" s="3">
        <v>1451</v>
      </c>
      <c r="E30" s="3">
        <v>1119</v>
      </c>
      <c r="F30" s="3">
        <v>1141</v>
      </c>
      <c r="G30" s="3">
        <v>809</v>
      </c>
      <c r="H30" s="3">
        <v>76.5</v>
      </c>
      <c r="I30" s="3">
        <v>787.29</v>
      </c>
      <c r="J30" s="3">
        <v>995.19</v>
      </c>
      <c r="K30" s="3">
        <v>875.01</v>
      </c>
      <c r="L30" s="3">
        <f t="shared" si="0"/>
        <v>1074.99</v>
      </c>
      <c r="M30" s="3">
        <v>1.0200000000000001E-2</v>
      </c>
      <c r="N30" s="3">
        <v>0.28571999999999997</v>
      </c>
      <c r="O30" s="3">
        <v>1.6469999999999999E-2</v>
      </c>
      <c r="P30" s="3">
        <v>0.58548999999999995</v>
      </c>
      <c r="Q30" s="3">
        <v>6.47</v>
      </c>
      <c r="R30" s="3">
        <v>8.4700000000000006</v>
      </c>
      <c r="S30" s="3">
        <v>4.47</v>
      </c>
      <c r="T30" s="3">
        <v>7.02</v>
      </c>
      <c r="U30" s="3">
        <v>8.4700000000000006</v>
      </c>
      <c r="V30" s="3">
        <v>5.57</v>
      </c>
    </row>
    <row r="31" spans="1:22" x14ac:dyDescent="0.2">
      <c r="A31" s="3" t="s">
        <v>51</v>
      </c>
      <c r="B31" s="3">
        <v>80.5</v>
      </c>
      <c r="C31" s="3">
        <v>987</v>
      </c>
      <c r="D31" s="3">
        <v>1747</v>
      </c>
      <c r="E31" s="3">
        <v>1483</v>
      </c>
      <c r="F31" s="3">
        <v>1451</v>
      </c>
      <c r="G31" s="3">
        <v>499</v>
      </c>
      <c r="H31" s="3">
        <v>80.5</v>
      </c>
      <c r="I31" s="3">
        <v>917.54</v>
      </c>
      <c r="J31" s="3">
        <v>1444.53</v>
      </c>
      <c r="K31" s="3">
        <v>1197.29</v>
      </c>
      <c r="L31" s="3">
        <f t="shared" si="0"/>
        <v>752.71</v>
      </c>
      <c r="M31" s="3">
        <v>9.0799999999999995E-3</v>
      </c>
      <c r="N31" s="3">
        <v>0.2944</v>
      </c>
      <c r="O31" s="3">
        <v>1.417E-2</v>
      </c>
      <c r="P31" s="3">
        <v>0.56786000000000003</v>
      </c>
      <c r="Q31" s="3">
        <v>6.62</v>
      </c>
      <c r="R31" s="3">
        <v>8.6199999999999992</v>
      </c>
      <c r="S31" s="3">
        <v>4.62</v>
      </c>
      <c r="T31" s="3">
        <v>6.21</v>
      </c>
      <c r="U31" s="3">
        <v>7.66</v>
      </c>
      <c r="V31" s="3">
        <v>4.76</v>
      </c>
    </row>
    <row r="32" spans="1:22" x14ac:dyDescent="0.2">
      <c r="A32" s="3" t="s">
        <v>52</v>
      </c>
      <c r="B32" s="3">
        <v>86.5</v>
      </c>
      <c r="C32" s="3">
        <v>1152</v>
      </c>
      <c r="D32" s="3">
        <v>1854</v>
      </c>
      <c r="E32" s="3">
        <v>1648</v>
      </c>
      <c r="F32" s="3">
        <v>1605</v>
      </c>
      <c r="G32" s="3">
        <v>346</v>
      </c>
      <c r="H32" s="3">
        <v>86.5</v>
      </c>
      <c r="I32" s="3">
        <v>1082.27</v>
      </c>
      <c r="J32" s="3">
        <v>2034.38</v>
      </c>
      <c r="K32" s="3">
        <v>1559.68</v>
      </c>
      <c r="L32" s="3">
        <f t="shared" si="0"/>
        <v>390.31999999999994</v>
      </c>
      <c r="M32" s="3">
        <v>9.8099999999999993E-3</v>
      </c>
      <c r="N32" s="3">
        <v>0.31328</v>
      </c>
      <c r="O32" s="3">
        <v>1.636E-2</v>
      </c>
      <c r="P32" s="3">
        <v>0.53763000000000005</v>
      </c>
      <c r="Q32" s="3">
        <v>7.08</v>
      </c>
      <c r="R32" s="3">
        <v>9.08</v>
      </c>
      <c r="S32" s="3">
        <v>5.08</v>
      </c>
      <c r="T32" s="3">
        <v>7.18</v>
      </c>
      <c r="U32" s="3">
        <v>8.6300000000000008</v>
      </c>
      <c r="V32" s="3">
        <v>5.73</v>
      </c>
    </row>
    <row r="33" spans="1:22" x14ac:dyDescent="0.2">
      <c r="A33" s="3" t="s">
        <v>53</v>
      </c>
      <c r="B33" s="3">
        <v>94.5</v>
      </c>
      <c r="C33" s="3">
        <v>1304</v>
      </c>
      <c r="D33" s="3">
        <v>1929</v>
      </c>
      <c r="E33" s="3">
        <v>1727</v>
      </c>
      <c r="F33" s="3">
        <v>1700</v>
      </c>
      <c r="G33" s="3">
        <v>250</v>
      </c>
      <c r="H33" s="3">
        <v>94.5</v>
      </c>
      <c r="I33" s="3">
        <v>1213.82</v>
      </c>
      <c r="J33" s="3">
        <v>2080.48</v>
      </c>
      <c r="K33" s="3">
        <v>1626.59</v>
      </c>
      <c r="L33" s="3">
        <f t="shared" si="0"/>
        <v>323.41000000000008</v>
      </c>
      <c r="M33" s="3">
        <v>1.0200000000000001E-2</v>
      </c>
      <c r="N33" s="3">
        <v>0.29021999999999998</v>
      </c>
      <c r="O33" s="3">
        <v>2.0830000000000001E-2</v>
      </c>
      <c r="P33" s="3">
        <v>0.56633</v>
      </c>
      <c r="Q33" s="3">
        <v>6.81</v>
      </c>
      <c r="R33" s="3">
        <v>8.81</v>
      </c>
      <c r="S33" s="3">
        <v>4.8099999999999996</v>
      </c>
      <c r="T33" s="3">
        <v>8.89</v>
      </c>
      <c r="U33" s="3">
        <v>10.34</v>
      </c>
      <c r="V33" s="3">
        <v>7.44</v>
      </c>
    </row>
    <row r="34" spans="1:22" x14ac:dyDescent="0.2">
      <c r="A34" s="3" t="s">
        <v>54</v>
      </c>
      <c r="B34" s="3">
        <v>102.5</v>
      </c>
      <c r="C34" s="3">
        <v>1494</v>
      </c>
      <c r="D34" s="3">
        <v>1998</v>
      </c>
      <c r="E34" s="3">
        <v>1817</v>
      </c>
      <c r="F34" s="3">
        <v>1799</v>
      </c>
      <c r="G34" s="3">
        <v>152</v>
      </c>
      <c r="H34" s="3">
        <v>102.5</v>
      </c>
      <c r="I34" s="3">
        <v>1417.58</v>
      </c>
      <c r="J34" s="3">
        <v>2138.0500000000002</v>
      </c>
      <c r="K34" s="3">
        <v>1692.66</v>
      </c>
      <c r="L34" s="3">
        <f t="shared" si="0"/>
        <v>257.33999999999992</v>
      </c>
      <c r="M34" s="3">
        <v>1.018E-2</v>
      </c>
      <c r="N34" s="3">
        <v>0.27179999999999999</v>
      </c>
      <c r="O34" s="3">
        <v>1.626E-2</v>
      </c>
      <c r="P34" s="3">
        <v>0.60209999999999997</v>
      </c>
      <c r="Q34" s="3">
        <v>6.29</v>
      </c>
      <c r="R34" s="3">
        <v>8.2899999999999991</v>
      </c>
      <c r="S34" s="3">
        <v>4.29</v>
      </c>
      <c r="T34" s="3">
        <v>6.97</v>
      </c>
      <c r="U34" s="3">
        <v>8.42</v>
      </c>
      <c r="V34" s="3">
        <v>5.52</v>
      </c>
    </row>
    <row r="35" spans="1:22" x14ac:dyDescent="0.2">
      <c r="A35" s="3" t="s">
        <v>55</v>
      </c>
      <c r="B35" s="3">
        <v>110.5</v>
      </c>
      <c r="C35" s="3">
        <v>1652</v>
      </c>
      <c r="D35" s="3">
        <v>2066</v>
      </c>
      <c r="E35" s="3">
        <v>1907</v>
      </c>
      <c r="F35" s="3">
        <v>1894</v>
      </c>
      <c r="G35" s="3">
        <v>57</v>
      </c>
      <c r="H35" s="3">
        <v>110.5</v>
      </c>
      <c r="I35" s="3">
        <v>1599.66</v>
      </c>
      <c r="J35" s="3">
        <v>2209.94</v>
      </c>
      <c r="K35" s="3">
        <v>1761.63</v>
      </c>
      <c r="L35" s="3">
        <f t="shared" si="0"/>
        <v>188.36999999999989</v>
      </c>
      <c r="M35" s="3">
        <v>8.5699999999999995E-3</v>
      </c>
      <c r="N35" s="3">
        <v>0.28006999999999999</v>
      </c>
      <c r="O35" s="3">
        <v>1.311E-2</v>
      </c>
      <c r="P35" s="3">
        <v>0.60243000000000002</v>
      </c>
      <c r="Q35" s="3">
        <v>6.03</v>
      </c>
      <c r="R35" s="3">
        <v>8.0299999999999994</v>
      </c>
      <c r="S35" s="3">
        <v>4.03</v>
      </c>
      <c r="T35" s="3">
        <v>5.46</v>
      </c>
      <c r="U35" s="3">
        <v>6.91</v>
      </c>
      <c r="V35" s="3">
        <v>4.01</v>
      </c>
    </row>
    <row r="36" spans="1:22" x14ac:dyDescent="0.2">
      <c r="A36" s="3" t="s">
        <v>56</v>
      </c>
      <c r="B36" s="3">
        <v>118.5</v>
      </c>
      <c r="C36" s="3">
        <v>1804</v>
      </c>
      <c r="D36" s="3">
        <v>2143</v>
      </c>
      <c r="E36" s="3">
        <v>1999</v>
      </c>
      <c r="F36" s="3">
        <v>1993</v>
      </c>
      <c r="G36" s="3">
        <v>-42</v>
      </c>
      <c r="H36" s="3">
        <v>118.5</v>
      </c>
      <c r="I36" s="3">
        <v>1727.36</v>
      </c>
      <c r="J36" s="3">
        <v>2269.29</v>
      </c>
      <c r="K36" s="3">
        <v>1873.97</v>
      </c>
      <c r="L36" s="3">
        <f t="shared" si="0"/>
        <v>76.029999999999973</v>
      </c>
      <c r="M36" s="3">
        <v>9.3500000000000007E-3</v>
      </c>
      <c r="N36" s="3">
        <v>0.29763000000000001</v>
      </c>
      <c r="O36" s="3">
        <v>1.464E-2</v>
      </c>
      <c r="P36" s="3">
        <v>0.56825999999999999</v>
      </c>
      <c r="Q36" s="3">
        <v>6.6</v>
      </c>
      <c r="R36" s="3">
        <v>8.6</v>
      </c>
      <c r="S36" s="3">
        <v>4.5999999999999996</v>
      </c>
      <c r="T36" s="3">
        <v>6.31</v>
      </c>
      <c r="U36" s="3">
        <v>7.76</v>
      </c>
      <c r="V36" s="3">
        <v>4.8600000000000003</v>
      </c>
    </row>
    <row r="37" spans="1:22" x14ac:dyDescent="0.2">
      <c r="A37" s="3" t="s">
        <v>57</v>
      </c>
      <c r="B37" s="3">
        <v>126.5</v>
      </c>
      <c r="C37" s="3">
        <v>1910</v>
      </c>
      <c r="D37" s="3">
        <v>2248</v>
      </c>
      <c r="E37" s="3">
        <v>2100</v>
      </c>
      <c r="F37" s="3">
        <v>2096</v>
      </c>
      <c r="G37" s="3">
        <v>-145</v>
      </c>
      <c r="H37" s="3">
        <v>126.5</v>
      </c>
      <c r="I37" s="3">
        <v>1804.24</v>
      </c>
      <c r="J37" s="3">
        <v>2315.16</v>
      </c>
      <c r="K37" s="3">
        <v>2021.46</v>
      </c>
      <c r="L37" s="3">
        <f t="shared" si="0"/>
        <v>-71.460000000000036</v>
      </c>
      <c r="M37" s="3">
        <v>1.005E-2</v>
      </c>
      <c r="N37" s="3">
        <v>0.28100000000000003</v>
      </c>
      <c r="O37" s="3">
        <v>1.755E-2</v>
      </c>
      <c r="P37" s="3">
        <v>0.58635000000000004</v>
      </c>
      <c r="Q37" s="3">
        <v>6.49</v>
      </c>
      <c r="R37" s="3">
        <v>8.49</v>
      </c>
      <c r="S37" s="3">
        <v>4.49</v>
      </c>
      <c r="T37" s="3">
        <v>7.51</v>
      </c>
      <c r="U37" s="3">
        <v>8.9600000000000009</v>
      </c>
      <c r="V37" s="3">
        <v>6.06</v>
      </c>
    </row>
    <row r="38" spans="1:22" x14ac:dyDescent="0.2">
      <c r="A38" s="3" t="s">
        <v>58</v>
      </c>
      <c r="B38" s="3">
        <v>134.5</v>
      </c>
      <c r="C38" s="3">
        <v>2017</v>
      </c>
      <c r="D38" s="3">
        <v>2345</v>
      </c>
      <c r="E38" s="3">
        <v>2206</v>
      </c>
      <c r="F38" s="3">
        <v>2200</v>
      </c>
      <c r="G38" s="3">
        <v>-249</v>
      </c>
      <c r="H38" s="3">
        <v>134.5</v>
      </c>
      <c r="I38" s="3">
        <v>1899.29</v>
      </c>
      <c r="J38" s="3">
        <v>2397.31</v>
      </c>
      <c r="K38" s="3">
        <v>2173.9</v>
      </c>
      <c r="L38" s="3">
        <f t="shared" si="0"/>
        <v>-223.90000000000009</v>
      </c>
      <c r="M38" s="3">
        <v>8.9599999999999992E-3</v>
      </c>
      <c r="N38" s="3">
        <v>0.28799000000000002</v>
      </c>
      <c r="O38" s="3">
        <v>1.6469999999999999E-2</v>
      </c>
      <c r="P38" s="3">
        <v>0.57142999999999999</v>
      </c>
      <c r="Q38" s="3">
        <v>6.61</v>
      </c>
      <c r="R38" s="3">
        <v>8.61</v>
      </c>
      <c r="S38" s="3">
        <v>4.6100000000000003</v>
      </c>
      <c r="T38" s="3">
        <v>7.14</v>
      </c>
      <c r="U38" s="3">
        <v>8.59</v>
      </c>
      <c r="V38" s="3">
        <v>5.69</v>
      </c>
    </row>
    <row r="39" spans="1:22" x14ac:dyDescent="0.2">
      <c r="A39" s="3" t="s">
        <v>59</v>
      </c>
      <c r="B39" s="3">
        <v>142.5</v>
      </c>
      <c r="C39" s="3">
        <v>2145</v>
      </c>
      <c r="D39" s="3">
        <v>2420</v>
      </c>
      <c r="E39" s="3">
        <v>2309</v>
      </c>
      <c r="F39" s="3">
        <v>2303</v>
      </c>
      <c r="G39" s="3">
        <v>-353</v>
      </c>
      <c r="H39" s="3">
        <v>142.5</v>
      </c>
      <c r="I39" s="3">
        <v>2111.5700000000002</v>
      </c>
      <c r="J39" s="3">
        <v>2453.42</v>
      </c>
      <c r="K39" s="3">
        <v>2315.25</v>
      </c>
      <c r="L39" s="3">
        <f t="shared" si="0"/>
        <v>-365.25</v>
      </c>
      <c r="M39" s="3">
        <v>1.108E-2</v>
      </c>
      <c r="N39" s="3">
        <v>0.30519000000000002</v>
      </c>
      <c r="O39" s="3">
        <v>1.421E-2</v>
      </c>
      <c r="P39" s="3">
        <v>0.53591</v>
      </c>
      <c r="Q39" s="3">
        <v>7.34</v>
      </c>
      <c r="R39" s="3">
        <v>9.34</v>
      </c>
      <c r="S39" s="3">
        <v>5.34</v>
      </c>
      <c r="T39" s="3">
        <v>6.73</v>
      </c>
      <c r="U39" s="3">
        <v>8.18</v>
      </c>
      <c r="V39" s="3">
        <v>5.28</v>
      </c>
    </row>
    <row r="40" spans="1:22" x14ac:dyDescent="0.2">
      <c r="A40" s="3" t="s">
        <v>60</v>
      </c>
      <c r="B40" s="3">
        <v>150.5</v>
      </c>
      <c r="C40" s="3">
        <v>2238</v>
      </c>
      <c r="D40" s="3">
        <v>2498</v>
      </c>
      <c r="E40" s="3">
        <v>2404</v>
      </c>
      <c r="F40" s="3">
        <v>2406</v>
      </c>
      <c r="G40" s="3">
        <v>-456</v>
      </c>
      <c r="H40" s="3">
        <v>150.5</v>
      </c>
      <c r="I40" s="3">
        <v>2198.63</v>
      </c>
      <c r="J40" s="3">
        <v>2515.84</v>
      </c>
      <c r="K40" s="3">
        <v>2403.11</v>
      </c>
      <c r="L40" s="3">
        <f t="shared" si="0"/>
        <v>-453.11000000000013</v>
      </c>
      <c r="M40" s="3">
        <v>9.9299999999999996E-3</v>
      </c>
      <c r="N40" s="3">
        <v>0.29598999999999998</v>
      </c>
      <c r="O40" s="3">
        <v>1.804E-2</v>
      </c>
      <c r="P40" s="3">
        <v>0.56259000000000003</v>
      </c>
      <c r="Q40" s="3">
        <v>6.79</v>
      </c>
      <c r="R40" s="3">
        <v>8.7899999999999991</v>
      </c>
      <c r="S40" s="3">
        <v>4.79</v>
      </c>
      <c r="T40" s="3">
        <v>7.77</v>
      </c>
      <c r="U40" s="3">
        <v>9.2200000000000006</v>
      </c>
      <c r="V40" s="3">
        <v>6.32</v>
      </c>
    </row>
    <row r="41" spans="1:22" x14ac:dyDescent="0.2">
      <c r="A41" s="3" t="s">
        <v>61</v>
      </c>
      <c r="B41" s="3">
        <v>158.5</v>
      </c>
      <c r="C41" s="3">
        <v>2308</v>
      </c>
      <c r="D41" s="3">
        <v>2557</v>
      </c>
      <c r="E41" s="3">
        <v>2460</v>
      </c>
      <c r="F41" s="3">
        <v>2460</v>
      </c>
      <c r="G41" s="3">
        <v>-510</v>
      </c>
      <c r="H41" s="3">
        <v>158.5</v>
      </c>
      <c r="I41" s="3">
        <v>2265.61</v>
      </c>
      <c r="J41" s="3">
        <v>2581.86</v>
      </c>
      <c r="K41" s="3">
        <v>2465.54</v>
      </c>
      <c r="L41" s="3">
        <f t="shared" si="0"/>
        <v>-515.54</v>
      </c>
      <c r="M41" s="3">
        <v>1.2959999999999999E-2</v>
      </c>
      <c r="N41" s="3">
        <v>0.3034</v>
      </c>
      <c r="O41" s="3">
        <v>2.4039999999999999E-2</v>
      </c>
      <c r="P41" s="3">
        <v>0.54788000000000003</v>
      </c>
      <c r="Q41" s="3">
        <v>7.3</v>
      </c>
      <c r="R41" s="3">
        <v>9.3000000000000007</v>
      </c>
      <c r="S41" s="3">
        <v>5.3</v>
      </c>
      <c r="T41" s="3">
        <v>10.33</v>
      </c>
      <c r="U41" s="3">
        <v>11.78</v>
      </c>
      <c r="V41" s="3">
        <v>8.8800000000000008</v>
      </c>
    </row>
    <row r="42" spans="1:22" x14ac:dyDescent="0.2">
      <c r="A42" s="3" t="s">
        <v>62</v>
      </c>
      <c r="B42" s="3">
        <v>166.5</v>
      </c>
      <c r="C42" s="3">
        <v>2378</v>
      </c>
      <c r="D42" s="3">
        <v>2619</v>
      </c>
      <c r="E42" s="3">
        <v>2513</v>
      </c>
      <c r="F42" s="3">
        <v>2513</v>
      </c>
      <c r="G42" s="3">
        <v>-562</v>
      </c>
      <c r="H42" s="3">
        <v>166.5</v>
      </c>
      <c r="I42" s="3">
        <v>2342.2800000000002</v>
      </c>
      <c r="J42" s="3">
        <v>2643.46</v>
      </c>
      <c r="K42" s="3">
        <v>2516.54</v>
      </c>
      <c r="L42" s="3">
        <f t="shared" si="0"/>
        <v>-566.54</v>
      </c>
      <c r="M42" s="3">
        <v>1.3180000000000001E-2</v>
      </c>
      <c r="N42" s="3">
        <v>0.27811999999999998</v>
      </c>
      <c r="O42" s="3">
        <v>1.9820000000000001E-2</v>
      </c>
      <c r="P42" s="3">
        <v>0.58828999999999998</v>
      </c>
      <c r="Q42" s="3">
        <v>6.8</v>
      </c>
      <c r="R42" s="3">
        <v>8.8000000000000007</v>
      </c>
      <c r="S42" s="3">
        <v>4.8</v>
      </c>
      <c r="T42" s="3">
        <v>8.64</v>
      </c>
      <c r="U42" s="3">
        <v>10.09</v>
      </c>
      <c r="V42" s="3">
        <v>7.19</v>
      </c>
    </row>
    <row r="43" spans="1:22" x14ac:dyDescent="0.2">
      <c r="A43" s="3" t="s">
        <v>63</v>
      </c>
      <c r="B43" s="3">
        <v>174.5</v>
      </c>
      <c r="C43" s="3">
        <v>2442</v>
      </c>
      <c r="D43" s="3">
        <v>2667</v>
      </c>
      <c r="E43" s="3">
        <v>2569</v>
      </c>
      <c r="F43" s="3">
        <v>2567</v>
      </c>
      <c r="G43" s="3">
        <v>-617</v>
      </c>
      <c r="H43" s="3">
        <v>174.5</v>
      </c>
      <c r="I43" s="3">
        <v>2420.11</v>
      </c>
      <c r="J43" s="3">
        <v>2684.57</v>
      </c>
      <c r="K43" s="3">
        <v>2564.94</v>
      </c>
      <c r="L43" s="3">
        <f t="shared" si="0"/>
        <v>-614.94000000000005</v>
      </c>
      <c r="M43" s="3">
        <v>1.222E-2</v>
      </c>
      <c r="N43" s="3">
        <v>0.29393999999999998</v>
      </c>
      <c r="O43" s="3">
        <v>1.397E-2</v>
      </c>
      <c r="P43" s="3">
        <v>0.56784000000000001</v>
      </c>
      <c r="Q43" s="3">
        <v>6.93</v>
      </c>
      <c r="R43" s="3">
        <v>8.93</v>
      </c>
      <c r="S43" s="3">
        <v>4.93</v>
      </c>
      <c r="T43" s="3">
        <v>6.39</v>
      </c>
      <c r="U43" s="3">
        <v>7.84</v>
      </c>
      <c r="V43" s="3">
        <v>4.9400000000000004</v>
      </c>
    </row>
    <row r="44" spans="1:22" x14ac:dyDescent="0.2">
      <c r="A44" s="3" t="s">
        <v>64</v>
      </c>
      <c r="B44" s="3">
        <v>182.5</v>
      </c>
      <c r="C44" s="3">
        <v>2501</v>
      </c>
      <c r="D44" s="3">
        <v>2707</v>
      </c>
      <c r="E44" s="3">
        <v>2622</v>
      </c>
      <c r="F44" s="3">
        <v>2619</v>
      </c>
      <c r="G44" s="3">
        <v>-668</v>
      </c>
      <c r="H44" s="3">
        <v>182.5</v>
      </c>
      <c r="I44" s="3">
        <v>2476.1</v>
      </c>
      <c r="J44" s="3">
        <v>2712.07</v>
      </c>
      <c r="K44" s="3">
        <v>2614.62</v>
      </c>
      <c r="L44" s="3">
        <f t="shared" si="0"/>
        <v>-664.61999999999989</v>
      </c>
      <c r="M44" s="3">
        <v>1.2699999999999999E-2</v>
      </c>
      <c r="N44" s="3">
        <v>0.29055999999999998</v>
      </c>
      <c r="O44" s="3">
        <v>2.8539999999999999E-2</v>
      </c>
      <c r="P44" s="3">
        <v>0.55957000000000001</v>
      </c>
      <c r="Q44" s="3">
        <v>7.19</v>
      </c>
      <c r="R44" s="3">
        <v>9.19</v>
      </c>
      <c r="S44" s="3">
        <v>5.19</v>
      </c>
      <c r="T44" s="3">
        <v>12.07</v>
      </c>
      <c r="U44" s="3">
        <v>13.52</v>
      </c>
      <c r="V44" s="3">
        <v>10.62</v>
      </c>
    </row>
    <row r="45" spans="1:22" x14ac:dyDescent="0.2">
      <c r="A45" s="3" t="s">
        <v>65</v>
      </c>
      <c r="B45" s="3">
        <v>183.5</v>
      </c>
      <c r="C45" s="3">
        <v>2507</v>
      </c>
      <c r="D45" s="3">
        <v>2712</v>
      </c>
      <c r="E45" s="3">
        <v>2629</v>
      </c>
      <c r="F45" s="3">
        <v>2625</v>
      </c>
      <c r="G45" s="3">
        <v>-675</v>
      </c>
      <c r="H45" s="3">
        <v>183.5</v>
      </c>
      <c r="I45" s="3">
        <v>2479.19</v>
      </c>
      <c r="J45" s="3">
        <v>2716.96</v>
      </c>
      <c r="K45" s="3">
        <v>2620.89</v>
      </c>
      <c r="L45" s="3">
        <f t="shared" si="0"/>
        <v>-670.88999999999987</v>
      </c>
      <c r="M45" s="3">
        <v>1.259E-2</v>
      </c>
      <c r="N45" s="3">
        <v>0.28800999999999999</v>
      </c>
      <c r="O45" s="3">
        <v>2.7529999999999999E-2</v>
      </c>
      <c r="P45" s="3">
        <v>0.55291000000000001</v>
      </c>
      <c r="Q45" s="3">
        <v>7.34</v>
      </c>
      <c r="R45" s="3">
        <v>9.34</v>
      </c>
      <c r="S45" s="3">
        <v>5.34</v>
      </c>
      <c r="T45" s="3">
        <v>11.88</v>
      </c>
      <c r="U45" s="3">
        <v>13.33</v>
      </c>
      <c r="V45" s="3">
        <v>10.43</v>
      </c>
    </row>
    <row r="46" spans="1:22" x14ac:dyDescent="0.2">
      <c r="A46" s="3" t="s">
        <v>66</v>
      </c>
      <c r="B46" s="3">
        <v>187.5</v>
      </c>
      <c r="C46" s="3">
        <v>2534</v>
      </c>
      <c r="D46" s="3">
        <v>2732</v>
      </c>
      <c r="E46" s="3">
        <v>2657</v>
      </c>
      <c r="F46" s="3">
        <v>2652</v>
      </c>
      <c r="G46" s="3">
        <v>-701</v>
      </c>
      <c r="H46" s="3">
        <v>187.5</v>
      </c>
      <c r="I46" s="3">
        <v>2517.85</v>
      </c>
      <c r="J46" s="3">
        <v>2736.55</v>
      </c>
      <c r="K46" s="3">
        <v>2649.98</v>
      </c>
      <c r="L46" s="3">
        <f t="shared" si="0"/>
        <v>-699.98</v>
      </c>
      <c r="M46" s="3">
        <v>1.299E-2</v>
      </c>
      <c r="N46" s="3">
        <v>0.28190999999999999</v>
      </c>
      <c r="O46" s="3">
        <v>2.1340000000000001E-2</v>
      </c>
      <c r="P46" s="3">
        <v>0.58052000000000004</v>
      </c>
      <c r="Q46" s="3">
        <v>6.89</v>
      </c>
      <c r="R46" s="3">
        <v>8.89</v>
      </c>
      <c r="S46" s="3">
        <v>4.8899999999999997</v>
      </c>
      <c r="T46" s="3">
        <v>9.24</v>
      </c>
      <c r="U46" s="3">
        <v>10.69</v>
      </c>
      <c r="V46" s="3">
        <v>7.79</v>
      </c>
    </row>
    <row r="47" spans="1:22" x14ac:dyDescent="0.2">
      <c r="A47" s="3" t="s">
        <v>67</v>
      </c>
      <c r="B47" s="3">
        <v>195.5</v>
      </c>
      <c r="C47" s="3">
        <v>2590</v>
      </c>
      <c r="D47" s="3">
        <v>2796</v>
      </c>
      <c r="E47" s="3">
        <v>2716</v>
      </c>
      <c r="F47" s="3">
        <v>2711</v>
      </c>
      <c r="G47" s="3">
        <v>-760</v>
      </c>
      <c r="H47" s="3">
        <v>195.5</v>
      </c>
      <c r="I47" s="3">
        <v>2568.65</v>
      </c>
      <c r="J47" s="3">
        <v>2828.33</v>
      </c>
      <c r="K47" s="3">
        <v>2716.92</v>
      </c>
      <c r="L47" s="3">
        <f t="shared" si="0"/>
        <v>-766.92000000000007</v>
      </c>
      <c r="M47" s="3">
        <v>1.264E-2</v>
      </c>
      <c r="N47" s="3">
        <v>0.32063000000000003</v>
      </c>
      <c r="O47" s="3">
        <v>1.8149999999999999E-2</v>
      </c>
      <c r="P47" s="3">
        <v>0.51754999999999995</v>
      </c>
      <c r="Q47" s="3">
        <v>7.68</v>
      </c>
      <c r="R47" s="3">
        <v>9.68</v>
      </c>
      <c r="S47" s="3">
        <v>5.68</v>
      </c>
      <c r="T47" s="3">
        <v>8.2799999999999994</v>
      </c>
      <c r="U47" s="3">
        <v>9.73</v>
      </c>
      <c r="V47" s="3">
        <v>6.83</v>
      </c>
    </row>
    <row r="48" spans="1:22" x14ac:dyDescent="0.2">
      <c r="A48" s="3" t="s">
        <v>68</v>
      </c>
      <c r="B48" s="3">
        <v>203.5</v>
      </c>
      <c r="C48" s="3">
        <v>2648</v>
      </c>
      <c r="D48" s="3">
        <v>2920</v>
      </c>
      <c r="E48" s="3">
        <v>2783</v>
      </c>
      <c r="F48" s="3">
        <v>2785</v>
      </c>
      <c r="G48" s="3">
        <v>-835</v>
      </c>
      <c r="H48" s="3">
        <v>203.5</v>
      </c>
      <c r="I48" s="3">
        <v>2645.42</v>
      </c>
      <c r="J48" s="3">
        <v>3086.91</v>
      </c>
      <c r="K48" s="3">
        <v>2821.01</v>
      </c>
      <c r="L48" s="3">
        <f t="shared" si="0"/>
        <v>-871.01000000000022</v>
      </c>
      <c r="M48" s="3">
        <v>1.423E-2</v>
      </c>
      <c r="N48" s="3">
        <v>0.28058</v>
      </c>
      <c r="O48" s="3">
        <v>2.12E-2</v>
      </c>
      <c r="P48" s="3">
        <v>0.59089999999999998</v>
      </c>
      <c r="Q48" s="3">
        <v>6.82</v>
      </c>
      <c r="R48" s="3">
        <v>8.82</v>
      </c>
      <c r="S48" s="3">
        <v>4.82</v>
      </c>
      <c r="T48" s="3">
        <v>9.1199999999999992</v>
      </c>
      <c r="U48" s="3">
        <v>10.57</v>
      </c>
      <c r="V48" s="3">
        <v>7.67</v>
      </c>
    </row>
    <row r="49" spans="1:22" x14ac:dyDescent="0.2">
      <c r="A49" s="3" t="s">
        <v>69</v>
      </c>
      <c r="B49" s="3">
        <v>211.5</v>
      </c>
      <c r="C49" s="3">
        <v>2702</v>
      </c>
      <c r="D49" s="3">
        <v>3026</v>
      </c>
      <c r="E49" s="3">
        <v>2855</v>
      </c>
      <c r="F49" s="3">
        <v>2859</v>
      </c>
      <c r="G49" s="3">
        <v>-909</v>
      </c>
      <c r="H49" s="3">
        <v>211.5</v>
      </c>
      <c r="I49" s="3">
        <v>2738.91</v>
      </c>
      <c r="J49" s="3">
        <v>3255.37</v>
      </c>
      <c r="K49" s="3">
        <v>2955.44</v>
      </c>
      <c r="L49" s="3">
        <f t="shared" si="0"/>
        <v>-1005.44</v>
      </c>
      <c r="M49" s="3">
        <v>1.567E-2</v>
      </c>
      <c r="N49" s="3">
        <v>0.30275000000000002</v>
      </c>
      <c r="O49" s="3">
        <v>2.2769999999999999E-2</v>
      </c>
      <c r="P49" s="3">
        <v>0.54371999999999998</v>
      </c>
      <c r="Q49" s="3">
        <v>7.66</v>
      </c>
      <c r="R49" s="3">
        <v>9.66</v>
      </c>
      <c r="S49" s="3">
        <v>5.66</v>
      </c>
      <c r="T49" s="3">
        <v>10.17</v>
      </c>
      <c r="U49" s="3">
        <v>11.62</v>
      </c>
      <c r="V49" s="3">
        <v>8.7200000000000006</v>
      </c>
    </row>
    <row r="50" spans="1:22" x14ac:dyDescent="0.2">
      <c r="A50" s="3" t="s">
        <v>70</v>
      </c>
      <c r="B50" s="3">
        <v>219.5</v>
      </c>
      <c r="C50" s="3">
        <v>2761</v>
      </c>
      <c r="D50" s="3">
        <v>3119</v>
      </c>
      <c r="E50" s="3">
        <v>2927</v>
      </c>
      <c r="F50" s="3">
        <v>2932</v>
      </c>
      <c r="G50" s="3">
        <v>-982</v>
      </c>
      <c r="H50" s="3">
        <v>219.5</v>
      </c>
      <c r="I50" s="3">
        <v>2826.36</v>
      </c>
      <c r="J50" s="3">
        <v>3422.4</v>
      </c>
      <c r="K50" s="3">
        <v>3089.73</v>
      </c>
      <c r="L50" s="3">
        <f t="shared" si="0"/>
        <v>-1139.73</v>
      </c>
      <c r="M50" s="3">
        <v>1.4189999999999999E-2</v>
      </c>
      <c r="N50" s="3">
        <v>0.28814000000000001</v>
      </c>
      <c r="O50" s="3">
        <v>1.5869999999999999E-2</v>
      </c>
      <c r="P50" s="3">
        <v>0.57586000000000004</v>
      </c>
      <c r="Q50" s="3">
        <v>7.03</v>
      </c>
      <c r="R50" s="3">
        <v>9.0299999999999994</v>
      </c>
      <c r="S50" s="3">
        <v>5.03</v>
      </c>
      <c r="T50" s="3">
        <v>7.25</v>
      </c>
      <c r="U50" s="3">
        <v>8.6999999999999993</v>
      </c>
      <c r="V50" s="3">
        <v>5.8</v>
      </c>
    </row>
    <row r="51" spans="1:22" x14ac:dyDescent="0.2">
      <c r="A51" s="3" t="s">
        <v>71</v>
      </c>
      <c r="B51" s="3">
        <v>227.5</v>
      </c>
      <c r="C51" s="3">
        <v>2820</v>
      </c>
      <c r="D51" s="3">
        <v>3200</v>
      </c>
      <c r="E51" s="3">
        <v>2999</v>
      </c>
      <c r="F51" s="3">
        <v>3005</v>
      </c>
      <c r="G51" s="3">
        <v>-1055</v>
      </c>
      <c r="H51" s="3">
        <v>227.5</v>
      </c>
      <c r="I51" s="3">
        <v>2933.7</v>
      </c>
      <c r="J51" s="3">
        <v>3546.6</v>
      </c>
      <c r="K51" s="3">
        <v>3221.49</v>
      </c>
      <c r="L51" s="3">
        <f t="shared" si="0"/>
        <v>-1271.4899999999998</v>
      </c>
      <c r="M51" s="3">
        <v>1.325E-2</v>
      </c>
      <c r="N51" s="3">
        <v>0.32817000000000002</v>
      </c>
      <c r="O51" s="3">
        <v>1.9E-2</v>
      </c>
      <c r="P51" s="3">
        <v>0.48703999999999997</v>
      </c>
      <c r="Q51" s="3">
        <v>8.2799999999999994</v>
      </c>
      <c r="R51" s="3">
        <v>10.28</v>
      </c>
      <c r="S51" s="3">
        <v>6.28</v>
      </c>
      <c r="T51" s="3">
        <v>9.0399999999999991</v>
      </c>
      <c r="U51" s="3">
        <v>10.49</v>
      </c>
      <c r="V51" s="3">
        <v>7.59</v>
      </c>
    </row>
    <row r="52" spans="1:22" x14ac:dyDescent="0.2">
      <c r="A52" s="3" t="s">
        <v>72</v>
      </c>
      <c r="B52" s="3">
        <v>235.5</v>
      </c>
      <c r="C52" s="3">
        <v>2887</v>
      </c>
      <c r="D52" s="3">
        <v>3285</v>
      </c>
      <c r="E52" s="3">
        <v>3073</v>
      </c>
      <c r="F52" s="3">
        <v>3079</v>
      </c>
      <c r="G52" s="3">
        <v>-1129</v>
      </c>
      <c r="H52" s="3">
        <v>235.5</v>
      </c>
      <c r="I52" s="3">
        <v>3033.83</v>
      </c>
      <c r="J52" s="3">
        <v>3642.37</v>
      </c>
      <c r="K52" s="3">
        <v>3363.49</v>
      </c>
      <c r="L52" s="3">
        <f t="shared" si="0"/>
        <v>-1413.4899999999998</v>
      </c>
      <c r="M52" s="3">
        <v>1.485E-2</v>
      </c>
      <c r="N52" s="3">
        <v>0.29025000000000001</v>
      </c>
      <c r="O52" s="3">
        <v>1.9720000000000001E-2</v>
      </c>
      <c r="P52" s="3">
        <v>0.57408999999999999</v>
      </c>
      <c r="Q52" s="3">
        <v>7.1</v>
      </c>
      <c r="R52" s="3">
        <v>9.1</v>
      </c>
      <c r="S52" s="3">
        <v>5.0999999999999996</v>
      </c>
      <c r="T52" s="3">
        <v>8.7100000000000009</v>
      </c>
      <c r="U52" s="3">
        <v>10.16</v>
      </c>
      <c r="V52" s="3">
        <v>7.26</v>
      </c>
    </row>
    <row r="53" spans="1:22" x14ac:dyDescent="0.2">
      <c r="A53" s="3" t="s">
        <v>73</v>
      </c>
      <c r="B53" s="3">
        <v>243.5</v>
      </c>
      <c r="C53" s="3">
        <v>2958</v>
      </c>
      <c r="D53" s="3">
        <v>3362</v>
      </c>
      <c r="E53" s="3">
        <v>3148</v>
      </c>
      <c r="F53" s="3">
        <v>3154</v>
      </c>
      <c r="G53" s="3">
        <v>-1203</v>
      </c>
      <c r="H53" s="3">
        <v>243.5</v>
      </c>
      <c r="I53" s="3">
        <v>3159.12</v>
      </c>
      <c r="J53" s="3">
        <v>3715.99</v>
      </c>
      <c r="K53" s="3">
        <v>3508.91</v>
      </c>
      <c r="L53" s="3">
        <f t="shared" si="0"/>
        <v>-1558.9099999999999</v>
      </c>
      <c r="M53" s="3">
        <v>1.7510000000000001E-2</v>
      </c>
      <c r="N53" s="3">
        <v>0.35376000000000002</v>
      </c>
      <c r="O53" s="3">
        <v>2.0969999999999999E-2</v>
      </c>
      <c r="P53" s="3">
        <v>0.47288999999999998</v>
      </c>
      <c r="Q53" s="3">
        <v>8.68</v>
      </c>
      <c r="R53" s="3">
        <v>10.68</v>
      </c>
      <c r="S53" s="3">
        <v>6.68</v>
      </c>
      <c r="T53" s="3">
        <v>9.74</v>
      </c>
      <c r="U53" s="3">
        <v>11.19</v>
      </c>
      <c r="V53" s="3">
        <v>8.2899999999999991</v>
      </c>
    </row>
    <row r="54" spans="1:22" x14ac:dyDescent="0.2">
      <c r="A54" s="3" t="s">
        <v>74</v>
      </c>
      <c r="B54" s="3">
        <v>251.5</v>
      </c>
      <c r="C54" s="3">
        <v>3029</v>
      </c>
      <c r="D54" s="3">
        <v>3436</v>
      </c>
      <c r="E54" s="3">
        <v>3222</v>
      </c>
      <c r="F54" s="3">
        <v>3229</v>
      </c>
      <c r="G54" s="3">
        <v>-1278</v>
      </c>
      <c r="H54" s="3">
        <v>251.5</v>
      </c>
      <c r="I54" s="3">
        <v>3443.75</v>
      </c>
      <c r="J54" s="3">
        <v>3781.68</v>
      </c>
      <c r="K54" s="3">
        <v>3634.74</v>
      </c>
      <c r="L54" s="3">
        <f t="shared" si="0"/>
        <v>-1684.7399999999998</v>
      </c>
      <c r="M54" s="3">
        <v>1.5820000000000001E-2</v>
      </c>
      <c r="N54" s="3">
        <v>0.29448000000000002</v>
      </c>
      <c r="O54" s="3">
        <v>2.418E-2</v>
      </c>
      <c r="P54" s="3">
        <v>0.55823999999999996</v>
      </c>
      <c r="Q54" s="3">
        <v>7.47</v>
      </c>
      <c r="R54" s="3">
        <v>9.4700000000000006</v>
      </c>
      <c r="S54" s="3">
        <v>5.47</v>
      </c>
      <c r="T54" s="3">
        <v>10.63</v>
      </c>
      <c r="U54" s="3">
        <v>12.08</v>
      </c>
      <c r="V54" s="3">
        <v>9.18</v>
      </c>
    </row>
    <row r="55" spans="1:22" x14ac:dyDescent="0.2">
      <c r="A55" s="3" t="s">
        <v>75</v>
      </c>
      <c r="B55" s="3">
        <v>259.5</v>
      </c>
      <c r="C55" s="3">
        <v>3091</v>
      </c>
      <c r="D55" s="3">
        <v>3510</v>
      </c>
      <c r="E55" s="3">
        <v>3292</v>
      </c>
      <c r="F55" s="3">
        <v>3301</v>
      </c>
      <c r="G55" s="3">
        <v>-1351</v>
      </c>
      <c r="H55" s="3">
        <v>259.5</v>
      </c>
      <c r="I55" s="3">
        <v>3714.26</v>
      </c>
      <c r="J55" s="3">
        <v>3860.62</v>
      </c>
      <c r="K55" s="3">
        <v>3781.54</v>
      </c>
      <c r="L55" s="3">
        <f t="shared" si="0"/>
        <v>-1831.54</v>
      </c>
      <c r="M55" s="3">
        <v>1.6570000000000001E-2</v>
      </c>
      <c r="N55" s="3">
        <v>0.29898999999999998</v>
      </c>
      <c r="O55" s="3">
        <v>3.313E-2</v>
      </c>
      <c r="P55" s="3">
        <v>0.54235999999999995</v>
      </c>
      <c r="Q55" s="3">
        <v>7.82</v>
      </c>
      <c r="R55" s="3">
        <v>9.82</v>
      </c>
      <c r="S55" s="3">
        <v>5.82</v>
      </c>
      <c r="T55" s="3">
        <v>14.2</v>
      </c>
      <c r="U55" s="3">
        <v>15.65</v>
      </c>
      <c r="V55" s="3">
        <v>12.75</v>
      </c>
    </row>
    <row r="56" spans="1:22" x14ac:dyDescent="0.2">
      <c r="A56" s="3" t="s">
        <v>76</v>
      </c>
      <c r="B56" s="3">
        <v>267.5</v>
      </c>
      <c r="C56" s="3">
        <v>3149</v>
      </c>
      <c r="D56" s="3">
        <v>3547</v>
      </c>
      <c r="E56" s="3">
        <v>3347</v>
      </c>
      <c r="F56" s="3">
        <v>3354</v>
      </c>
      <c r="G56" s="3">
        <v>-1404</v>
      </c>
      <c r="H56" s="3">
        <v>267.5</v>
      </c>
      <c r="I56" s="3">
        <v>3731.3</v>
      </c>
      <c r="J56" s="3">
        <v>3870.2</v>
      </c>
      <c r="K56" s="3">
        <v>3791.09</v>
      </c>
      <c r="L56" s="3">
        <f t="shared" si="0"/>
        <v>-1841.0900000000001</v>
      </c>
      <c r="M56" s="3">
        <v>1.6910000000000001E-2</v>
      </c>
      <c r="N56" s="3">
        <v>0.29853000000000002</v>
      </c>
      <c r="O56" s="3">
        <v>2.4029999999999999E-2</v>
      </c>
      <c r="P56" s="3">
        <v>0.53805999999999998</v>
      </c>
      <c r="Q56" s="3">
        <v>7.95</v>
      </c>
      <c r="R56" s="3">
        <v>9.9499999999999993</v>
      </c>
      <c r="S56" s="3">
        <v>5.95</v>
      </c>
      <c r="T56" s="3">
        <v>10.96</v>
      </c>
      <c r="U56" s="3">
        <v>12.41</v>
      </c>
      <c r="V56" s="3">
        <v>9.51</v>
      </c>
    </row>
    <row r="57" spans="1:22" x14ac:dyDescent="0.2">
      <c r="A57" s="3" t="s">
        <v>77</v>
      </c>
      <c r="B57" s="3">
        <v>275.5</v>
      </c>
      <c r="C57" s="3">
        <v>3206</v>
      </c>
      <c r="D57" s="3">
        <v>3589</v>
      </c>
      <c r="E57" s="3">
        <v>3403</v>
      </c>
      <c r="F57" s="3">
        <v>3407</v>
      </c>
      <c r="G57" s="3">
        <v>-1457</v>
      </c>
      <c r="H57" s="3">
        <v>275.5</v>
      </c>
      <c r="I57" s="3">
        <v>3731.3</v>
      </c>
      <c r="J57" s="3">
        <v>3870.2</v>
      </c>
      <c r="K57" s="3">
        <v>3791.09</v>
      </c>
      <c r="L57" s="3">
        <f t="shared" si="0"/>
        <v>-1841.0900000000001</v>
      </c>
      <c r="M57" s="3">
        <v>1.753E-2</v>
      </c>
      <c r="N57" s="3">
        <v>0.31895000000000001</v>
      </c>
      <c r="O57" s="3">
        <v>2.5870000000000001E-2</v>
      </c>
      <c r="P57" s="3">
        <v>0.50507999999999997</v>
      </c>
      <c r="Q57" s="3">
        <v>8.44</v>
      </c>
      <c r="R57" s="3">
        <v>10.44</v>
      </c>
      <c r="S57" s="3">
        <v>6.44</v>
      </c>
      <c r="T57" s="3">
        <v>11.81</v>
      </c>
      <c r="U57" s="3">
        <v>13.26</v>
      </c>
      <c r="V57" s="3">
        <v>10.36</v>
      </c>
    </row>
    <row r="58" spans="1:22" x14ac:dyDescent="0.2">
      <c r="A58" s="3" t="s">
        <v>78</v>
      </c>
      <c r="B58" s="3">
        <v>280.5</v>
      </c>
      <c r="C58" s="3">
        <v>3249</v>
      </c>
      <c r="D58" s="3">
        <v>3613</v>
      </c>
      <c r="E58" s="3">
        <v>3438</v>
      </c>
      <c r="F58" s="3">
        <v>3440</v>
      </c>
      <c r="G58" s="3">
        <v>-1489</v>
      </c>
      <c r="H58" s="3">
        <v>280.5</v>
      </c>
      <c r="I58" s="3">
        <v>3731.3</v>
      </c>
      <c r="J58" s="3">
        <v>3870.2</v>
      </c>
      <c r="K58" s="3">
        <v>3791.09</v>
      </c>
      <c r="L58" s="3">
        <f t="shared" si="0"/>
        <v>-1841.0900000000001</v>
      </c>
      <c r="M58" s="3">
        <v>1.711E-2</v>
      </c>
      <c r="N58" s="3">
        <v>0.31755</v>
      </c>
      <c r="O58" s="3">
        <v>3.0710000000000001E-2</v>
      </c>
      <c r="P58" s="3">
        <v>0.49976999999999999</v>
      </c>
      <c r="Q58" s="3">
        <v>8.52</v>
      </c>
      <c r="R58" s="3">
        <v>10.52</v>
      </c>
      <c r="S58" s="3">
        <v>6.52</v>
      </c>
      <c r="T58" s="3">
        <v>13.7</v>
      </c>
      <c r="U58" s="3">
        <v>15.15</v>
      </c>
      <c r="V58" s="3">
        <v>12.25</v>
      </c>
    </row>
    <row r="59" spans="1:22" x14ac:dyDescent="0.2">
      <c r="A59" s="3" t="s">
        <v>79</v>
      </c>
      <c r="B59" s="3">
        <v>288.5</v>
      </c>
      <c r="C59" s="3">
        <v>3312</v>
      </c>
      <c r="D59" s="3">
        <v>3647</v>
      </c>
      <c r="E59" s="3">
        <v>3494</v>
      </c>
      <c r="F59" s="3">
        <v>3493</v>
      </c>
      <c r="G59" s="3">
        <v>-1542</v>
      </c>
      <c r="H59" s="3">
        <v>288.5</v>
      </c>
      <c r="I59" s="3">
        <v>3731.3</v>
      </c>
      <c r="J59" s="3">
        <v>3870.2</v>
      </c>
      <c r="K59" s="3">
        <v>3791.09</v>
      </c>
      <c r="L59" s="3">
        <f t="shared" si="0"/>
        <v>-1841.0900000000001</v>
      </c>
      <c r="M59" s="3">
        <v>1.7139999999999999E-2</v>
      </c>
      <c r="N59" s="3">
        <v>0.31139</v>
      </c>
      <c r="O59" s="3">
        <v>3.1530000000000002E-2</v>
      </c>
      <c r="P59" s="3">
        <v>0.50544999999999995</v>
      </c>
      <c r="Q59" s="3">
        <v>8.48</v>
      </c>
      <c r="R59" s="3">
        <v>10.48</v>
      </c>
      <c r="S59" s="3">
        <v>6.48</v>
      </c>
      <c r="T59" s="3">
        <v>14.06</v>
      </c>
      <c r="U59" s="3">
        <v>15.51</v>
      </c>
      <c r="V59" s="3">
        <v>12.61</v>
      </c>
    </row>
    <row r="60" spans="1:22" x14ac:dyDescent="0.2">
      <c r="A60" s="3" t="s">
        <v>80</v>
      </c>
      <c r="B60" s="3">
        <v>296.5</v>
      </c>
      <c r="C60" s="3">
        <v>3370</v>
      </c>
      <c r="D60" s="3">
        <v>3683</v>
      </c>
      <c r="E60" s="3">
        <v>3549</v>
      </c>
      <c r="F60" s="3">
        <v>3545</v>
      </c>
      <c r="G60" s="3">
        <v>-1595</v>
      </c>
      <c r="H60" s="3">
        <v>296.5</v>
      </c>
      <c r="I60" s="3">
        <v>3731.3</v>
      </c>
      <c r="J60" s="3">
        <v>3870.2</v>
      </c>
      <c r="K60" s="3">
        <v>3791.09</v>
      </c>
      <c r="L60" s="3">
        <f t="shared" si="0"/>
        <v>-1841.0900000000001</v>
      </c>
      <c r="M60" s="3">
        <v>1.6389999999999998E-2</v>
      </c>
      <c r="N60" s="3">
        <v>0.32269999999999999</v>
      </c>
      <c r="O60" s="3">
        <v>2.9909999999999999E-2</v>
      </c>
      <c r="P60" s="3">
        <v>0.49484</v>
      </c>
      <c r="Q60" s="3">
        <v>8.49</v>
      </c>
      <c r="R60" s="3">
        <v>10.49</v>
      </c>
      <c r="S60" s="3">
        <v>6.49</v>
      </c>
      <c r="T60" s="3">
        <v>13.32</v>
      </c>
      <c r="U60" s="3">
        <v>14.77</v>
      </c>
      <c r="V60" s="3">
        <v>11.87</v>
      </c>
    </row>
    <row r="61" spans="1:22" x14ac:dyDescent="0.2">
      <c r="A61" s="3" t="s">
        <v>81</v>
      </c>
      <c r="B61" s="3">
        <v>304.5</v>
      </c>
      <c r="C61" s="3">
        <v>3433</v>
      </c>
      <c r="D61" s="3">
        <v>3720</v>
      </c>
      <c r="E61" s="3">
        <v>3601</v>
      </c>
      <c r="F61" s="3">
        <v>3597</v>
      </c>
      <c r="G61" s="3">
        <v>-1646</v>
      </c>
      <c r="H61" s="3">
        <v>304.5</v>
      </c>
      <c r="I61" s="3">
        <v>3731.3</v>
      </c>
      <c r="J61" s="3">
        <v>3870.2</v>
      </c>
      <c r="K61" s="3">
        <v>3791.09</v>
      </c>
      <c r="L61" s="3">
        <f t="shared" si="0"/>
        <v>-1841.0900000000001</v>
      </c>
      <c r="M61" s="3">
        <v>1.529E-2</v>
      </c>
      <c r="N61" s="3">
        <v>0.31840000000000002</v>
      </c>
      <c r="O61" s="3">
        <v>2.861E-2</v>
      </c>
      <c r="P61" s="3">
        <v>0.49392999999999998</v>
      </c>
      <c r="Q61" s="3">
        <v>8.4499999999999993</v>
      </c>
      <c r="R61" s="3">
        <v>10.45</v>
      </c>
      <c r="S61" s="3">
        <v>6.45</v>
      </c>
      <c r="T61" s="3">
        <v>12.87</v>
      </c>
      <c r="U61" s="3">
        <v>14.32</v>
      </c>
      <c r="V61" s="3">
        <v>11.42</v>
      </c>
    </row>
    <row r="62" spans="1:22" x14ac:dyDescent="0.2">
      <c r="A62" s="3" t="s">
        <v>82</v>
      </c>
      <c r="B62" s="3">
        <v>312.5</v>
      </c>
      <c r="C62" s="3">
        <v>3508</v>
      </c>
      <c r="D62" s="3">
        <v>3755</v>
      </c>
      <c r="E62" s="3">
        <v>3654</v>
      </c>
      <c r="F62" s="3">
        <v>3650</v>
      </c>
      <c r="G62" s="3">
        <v>-1699</v>
      </c>
      <c r="H62" s="3">
        <v>312.5</v>
      </c>
      <c r="I62" s="3">
        <v>3731.3</v>
      </c>
      <c r="J62" s="3">
        <v>3870.2</v>
      </c>
      <c r="K62" s="3">
        <v>3791.09</v>
      </c>
      <c r="L62" s="3">
        <f t="shared" si="0"/>
        <v>-1841.0900000000001</v>
      </c>
      <c r="M62" s="3">
        <v>1.584E-2</v>
      </c>
      <c r="N62" s="3">
        <v>0.31906000000000001</v>
      </c>
      <c r="O62" s="3">
        <v>2.479E-2</v>
      </c>
      <c r="P62" s="3">
        <v>0.49557000000000001</v>
      </c>
      <c r="Q62" s="3">
        <v>8.4700000000000006</v>
      </c>
      <c r="R62" s="3">
        <v>10.47</v>
      </c>
      <c r="S62" s="3">
        <v>6.47</v>
      </c>
      <c r="T62" s="3">
        <v>11.45</v>
      </c>
      <c r="U62" s="3">
        <v>12.9</v>
      </c>
      <c r="V62" s="3">
        <v>10</v>
      </c>
    </row>
    <row r="63" spans="1:22" x14ac:dyDescent="0.2">
      <c r="A63" s="3" t="s">
        <v>83</v>
      </c>
      <c r="B63" s="3">
        <v>320.5</v>
      </c>
      <c r="C63" s="3">
        <v>3579</v>
      </c>
      <c r="D63" s="3">
        <v>3789</v>
      </c>
      <c r="E63" s="3">
        <v>3707</v>
      </c>
      <c r="F63" s="3">
        <v>3700</v>
      </c>
      <c r="G63" s="3">
        <v>-1750</v>
      </c>
      <c r="H63" s="3">
        <v>320.5</v>
      </c>
      <c r="I63" s="3">
        <v>3731.3</v>
      </c>
      <c r="J63" s="3">
        <v>3870.2</v>
      </c>
      <c r="K63" s="3">
        <v>3791.09</v>
      </c>
      <c r="L63" s="3">
        <f t="shared" si="0"/>
        <v>-1841.0900000000001</v>
      </c>
      <c r="M63" s="3">
        <v>1.6459999999999999E-2</v>
      </c>
      <c r="N63" s="3">
        <v>0.32467000000000001</v>
      </c>
      <c r="O63" s="3">
        <v>2.3519999999999999E-2</v>
      </c>
      <c r="P63" s="3">
        <v>0.49041000000000001</v>
      </c>
      <c r="Q63" s="3">
        <v>8.57</v>
      </c>
      <c r="R63" s="3">
        <v>10.57</v>
      </c>
      <c r="S63" s="3">
        <v>6.57</v>
      </c>
      <c r="T63" s="3">
        <v>10.99</v>
      </c>
      <c r="U63" s="3">
        <v>12.44</v>
      </c>
      <c r="V63" s="3">
        <v>9.5399999999999991</v>
      </c>
    </row>
    <row r="64" spans="1:22" x14ac:dyDescent="0.2">
      <c r="A64" s="3" t="s">
        <v>84</v>
      </c>
      <c r="B64" s="3">
        <v>328.5</v>
      </c>
      <c r="C64" s="3">
        <v>3631</v>
      </c>
      <c r="D64" s="3">
        <v>3818</v>
      </c>
      <c r="E64" s="3">
        <v>3746</v>
      </c>
      <c r="F64" s="3">
        <v>3740</v>
      </c>
      <c r="G64" s="3">
        <v>-1789</v>
      </c>
      <c r="H64" s="3">
        <v>328.5</v>
      </c>
      <c r="I64" s="3">
        <v>3731.3</v>
      </c>
      <c r="J64" s="3">
        <v>3870.2</v>
      </c>
      <c r="K64" s="3">
        <v>3791.09</v>
      </c>
      <c r="L64" s="3">
        <f t="shared" si="0"/>
        <v>-1841.0900000000001</v>
      </c>
      <c r="M64" s="3">
        <v>1.4319999999999999E-2</v>
      </c>
      <c r="N64" s="3">
        <v>0.33765000000000001</v>
      </c>
      <c r="O64" s="3">
        <v>2.7119999999999998E-2</v>
      </c>
      <c r="P64" s="3">
        <v>0.46797</v>
      </c>
      <c r="Q64" s="3">
        <v>8.66</v>
      </c>
      <c r="R64" s="3">
        <v>10.66</v>
      </c>
      <c r="S64" s="3">
        <v>6.66</v>
      </c>
      <c r="T64" s="3">
        <v>12.26</v>
      </c>
      <c r="U64" s="3">
        <v>13.71</v>
      </c>
      <c r="V64" s="3">
        <v>10.81</v>
      </c>
    </row>
    <row r="65" spans="1:22" x14ac:dyDescent="0.2">
      <c r="A65" s="3" t="s">
        <v>85</v>
      </c>
      <c r="B65" s="3">
        <v>336.5</v>
      </c>
      <c r="C65" s="3">
        <v>3671</v>
      </c>
      <c r="D65" s="3">
        <v>3846</v>
      </c>
      <c r="E65" s="3">
        <v>3778</v>
      </c>
      <c r="F65" s="3">
        <v>3773</v>
      </c>
      <c r="G65" s="3">
        <v>-1822</v>
      </c>
      <c r="H65" s="3">
        <v>336.5</v>
      </c>
      <c r="I65" s="3">
        <v>3731.3</v>
      </c>
      <c r="J65" s="3">
        <v>3870.2</v>
      </c>
      <c r="K65" s="3">
        <v>3791.09</v>
      </c>
      <c r="L65" s="3">
        <f t="shared" si="0"/>
        <v>-1841.0900000000001</v>
      </c>
      <c r="M65" s="3">
        <v>1.393E-2</v>
      </c>
      <c r="N65" s="3">
        <v>0.33005000000000001</v>
      </c>
      <c r="O65" s="3">
        <v>2.7279999999999999E-2</v>
      </c>
      <c r="P65" s="3">
        <v>0.48008000000000001</v>
      </c>
      <c r="Q65" s="3">
        <v>8.4600000000000009</v>
      </c>
      <c r="R65" s="3">
        <v>10.46</v>
      </c>
      <c r="S65" s="3">
        <v>6.46</v>
      </c>
      <c r="T65" s="3">
        <v>12.25</v>
      </c>
      <c r="U65" s="3">
        <v>13.7</v>
      </c>
      <c r="V65" s="3">
        <v>10.8</v>
      </c>
    </row>
    <row r="66" spans="1:22" x14ac:dyDescent="0.2">
      <c r="A66" s="3" t="s">
        <v>86</v>
      </c>
      <c r="B66" s="3">
        <v>344.5</v>
      </c>
      <c r="C66" s="3">
        <v>3694</v>
      </c>
      <c r="D66" s="3">
        <v>3873</v>
      </c>
      <c r="E66" s="3">
        <v>3809</v>
      </c>
      <c r="F66" s="3">
        <v>3803</v>
      </c>
      <c r="G66" s="3">
        <v>-1852</v>
      </c>
      <c r="H66" s="3">
        <v>344.5</v>
      </c>
      <c r="I66" s="3">
        <v>3731.3</v>
      </c>
      <c r="J66" s="3">
        <v>3870.2</v>
      </c>
      <c r="K66" s="3">
        <v>3791.09</v>
      </c>
      <c r="L66" s="3">
        <f t="shared" si="0"/>
        <v>-1841.0900000000001</v>
      </c>
      <c r="M66" s="3">
        <v>1.208E-2</v>
      </c>
      <c r="N66" s="3">
        <v>0.32113999999999998</v>
      </c>
      <c r="O66" s="3">
        <v>1.619E-2</v>
      </c>
      <c r="P66" s="3">
        <v>0.52227000000000001</v>
      </c>
      <c r="Q66" s="3">
        <v>7.53</v>
      </c>
      <c r="R66" s="3">
        <v>9.5299999999999994</v>
      </c>
      <c r="S66" s="3">
        <v>5.53</v>
      </c>
      <c r="T66" s="3">
        <v>7.4</v>
      </c>
      <c r="U66" s="3">
        <v>8.85</v>
      </c>
      <c r="V66" s="3">
        <v>5.95</v>
      </c>
    </row>
    <row r="67" spans="1:22" x14ac:dyDescent="0.2">
      <c r="A67" s="3" t="s">
        <v>87</v>
      </c>
      <c r="B67" s="3">
        <v>352.5</v>
      </c>
      <c r="C67" s="3">
        <v>3708</v>
      </c>
      <c r="D67" s="3">
        <v>3904</v>
      </c>
      <c r="E67" s="3">
        <v>3829</v>
      </c>
      <c r="F67" s="3">
        <v>3821</v>
      </c>
      <c r="G67" s="3">
        <v>-1871</v>
      </c>
      <c r="H67" s="3">
        <v>349.2</v>
      </c>
      <c r="I67" s="3">
        <v>3731.3</v>
      </c>
      <c r="J67" s="3">
        <v>3870.2</v>
      </c>
      <c r="K67" s="3">
        <v>3791.09</v>
      </c>
      <c r="L67" s="3">
        <f t="shared" si="0"/>
        <v>-1841.0900000000001</v>
      </c>
      <c r="M67" s="3">
        <v>1.35E-2</v>
      </c>
      <c r="N67" s="3">
        <v>0.31746999999999997</v>
      </c>
      <c r="O67" s="3">
        <v>2.2790000000000001E-2</v>
      </c>
      <c r="P67" s="3">
        <v>0.50668999999999997</v>
      </c>
      <c r="Q67" s="3">
        <v>8.0299999999999994</v>
      </c>
      <c r="R67" s="3">
        <v>10.029999999999999</v>
      </c>
      <c r="S67" s="3">
        <v>6.03</v>
      </c>
      <c r="T67" s="3">
        <v>10.35</v>
      </c>
      <c r="U67" s="3">
        <v>11.8</v>
      </c>
      <c r="V67" s="3">
        <v>8.9</v>
      </c>
    </row>
    <row r="68" spans="1:22" x14ac:dyDescent="0.2">
      <c r="A68" s="3" t="s">
        <v>88</v>
      </c>
      <c r="B68" s="3">
        <v>349.2</v>
      </c>
      <c r="C68" s="3">
        <v>3720</v>
      </c>
      <c r="D68" s="3">
        <v>3924</v>
      </c>
      <c r="E68" s="3">
        <v>3842</v>
      </c>
      <c r="F68" s="3">
        <v>3835</v>
      </c>
      <c r="G68" s="3">
        <v>-1884</v>
      </c>
      <c r="H68" s="3">
        <v>352.5</v>
      </c>
      <c r="I68" s="3">
        <v>3731.3</v>
      </c>
      <c r="J68" s="3">
        <v>3870.2</v>
      </c>
      <c r="K68" s="3">
        <v>3791.09</v>
      </c>
      <c r="L68" s="3">
        <f t="shared" ref="L68:L83" si="1">1950-K68</f>
        <v>-1841.0900000000001</v>
      </c>
      <c r="M68" s="3">
        <v>1.3599999999999999E-2</v>
      </c>
      <c r="N68" s="3">
        <v>0.33411999999999997</v>
      </c>
      <c r="O68" s="3">
        <v>2.215E-2</v>
      </c>
      <c r="P68" s="3">
        <v>0.48829</v>
      </c>
      <c r="Q68" s="3">
        <v>8.2100000000000009</v>
      </c>
      <c r="R68" s="3">
        <v>10.210000000000001</v>
      </c>
      <c r="S68" s="3">
        <v>6.21</v>
      </c>
      <c r="T68" s="3">
        <v>10.06</v>
      </c>
      <c r="U68" s="3">
        <v>11.51</v>
      </c>
      <c r="V68" s="3">
        <v>8.61</v>
      </c>
    </row>
    <row r="69" spans="1:22" x14ac:dyDescent="0.2">
      <c r="A69" s="3" t="s">
        <v>89</v>
      </c>
      <c r="B69" s="3">
        <v>360.5</v>
      </c>
      <c r="C69" s="3">
        <v>3748</v>
      </c>
      <c r="D69" s="3">
        <v>3967</v>
      </c>
      <c r="E69" s="3">
        <v>3872</v>
      </c>
      <c r="F69" s="3">
        <v>3867</v>
      </c>
      <c r="G69" s="3">
        <v>-1916</v>
      </c>
      <c r="H69" s="3">
        <v>360.5</v>
      </c>
      <c r="I69" s="3">
        <v>3731.3</v>
      </c>
      <c r="J69" s="3">
        <v>3870.2</v>
      </c>
      <c r="K69" s="3">
        <v>3791.09</v>
      </c>
      <c r="L69" s="3">
        <f t="shared" si="1"/>
        <v>-1841.0900000000001</v>
      </c>
      <c r="M69" s="3">
        <v>1.2279999999999999E-2</v>
      </c>
      <c r="N69" s="3">
        <v>0.33138000000000001</v>
      </c>
      <c r="O69" s="3">
        <v>2.0910000000000002E-2</v>
      </c>
      <c r="P69" s="3">
        <v>0.48266999999999999</v>
      </c>
      <c r="Q69" s="3">
        <v>8.23</v>
      </c>
      <c r="R69" s="3">
        <v>10.23</v>
      </c>
      <c r="S69" s="3">
        <v>6.23</v>
      </c>
      <c r="T69" s="3">
        <v>9.67</v>
      </c>
      <c r="U69" s="3">
        <v>11.12</v>
      </c>
      <c r="V69" s="3">
        <v>8.2200000000000006</v>
      </c>
    </row>
    <row r="70" spans="1:22" x14ac:dyDescent="0.2">
      <c r="A70" s="3" t="s">
        <v>90</v>
      </c>
      <c r="B70" s="3">
        <v>374</v>
      </c>
      <c r="C70" s="3">
        <v>3788</v>
      </c>
      <c r="D70" s="3">
        <v>4022</v>
      </c>
      <c r="E70" s="3">
        <v>3915</v>
      </c>
      <c r="F70" s="3">
        <v>3914</v>
      </c>
      <c r="G70" s="3">
        <v>-1963</v>
      </c>
      <c r="H70" s="3">
        <v>374</v>
      </c>
      <c r="I70" s="3">
        <v>3731.3</v>
      </c>
      <c r="J70" s="3">
        <v>3870.2</v>
      </c>
      <c r="K70" s="3">
        <v>3791.09</v>
      </c>
      <c r="L70" s="3">
        <f t="shared" si="1"/>
        <v>-1841.0900000000001</v>
      </c>
      <c r="M70" s="3">
        <v>1.5010000000000001E-2</v>
      </c>
      <c r="N70" s="3">
        <v>0.31285000000000002</v>
      </c>
      <c r="O70" s="3">
        <v>2.2249999999999999E-2</v>
      </c>
      <c r="P70" s="3">
        <v>0.51612999999999998</v>
      </c>
      <c r="Q70" s="3">
        <v>8.0399999999999991</v>
      </c>
      <c r="R70" s="3">
        <v>10.039999999999999</v>
      </c>
      <c r="S70" s="3">
        <v>6.04</v>
      </c>
      <c r="T70" s="3">
        <v>10.210000000000001</v>
      </c>
      <c r="U70" s="3">
        <v>11.66</v>
      </c>
      <c r="V70" s="3">
        <v>8.76</v>
      </c>
    </row>
    <row r="71" spans="1:22" x14ac:dyDescent="0.2">
      <c r="A71" s="3" t="s">
        <v>91</v>
      </c>
      <c r="B71" s="3">
        <v>388.7</v>
      </c>
      <c r="C71" s="3">
        <v>3830</v>
      </c>
      <c r="D71" s="3">
        <v>4075</v>
      </c>
      <c r="E71" s="3">
        <v>3959</v>
      </c>
      <c r="F71" s="3">
        <v>3962</v>
      </c>
      <c r="G71" s="3">
        <v>-2012</v>
      </c>
      <c r="H71" s="3">
        <v>388.7</v>
      </c>
      <c r="I71" s="3">
        <v>3731.3</v>
      </c>
      <c r="J71" s="3">
        <v>3870.2</v>
      </c>
      <c r="K71" s="3">
        <v>3791.09</v>
      </c>
      <c r="L71" s="3">
        <f t="shared" si="1"/>
        <v>-1841.0900000000001</v>
      </c>
      <c r="M71" s="3">
        <v>1.405E-2</v>
      </c>
      <c r="N71" s="3">
        <v>0.30853999999999998</v>
      </c>
      <c r="O71" s="3">
        <v>1.779E-2</v>
      </c>
      <c r="P71" s="3">
        <v>0.54479999999999995</v>
      </c>
      <c r="Q71" s="3">
        <v>7.41</v>
      </c>
      <c r="R71" s="3">
        <v>9.41</v>
      </c>
      <c r="S71" s="3">
        <v>5.41</v>
      </c>
      <c r="T71" s="3">
        <v>8.0299999999999994</v>
      </c>
      <c r="U71" s="3">
        <v>9.48</v>
      </c>
      <c r="V71" s="3">
        <v>6.58</v>
      </c>
    </row>
    <row r="72" spans="1:22" x14ac:dyDescent="0.2">
      <c r="A72" s="3" t="s">
        <v>92</v>
      </c>
      <c r="B72" s="3">
        <v>401.9</v>
      </c>
      <c r="C72" s="3">
        <v>3869</v>
      </c>
      <c r="D72" s="3">
        <v>4121</v>
      </c>
      <c r="E72" s="3">
        <v>3995</v>
      </c>
      <c r="F72" s="3">
        <v>4006</v>
      </c>
      <c r="G72" s="3">
        <v>-2055</v>
      </c>
      <c r="H72" s="3">
        <v>401.9</v>
      </c>
      <c r="I72" s="3">
        <v>3731.3</v>
      </c>
      <c r="J72" s="3">
        <v>3870.2</v>
      </c>
      <c r="K72" s="3">
        <v>3791.09</v>
      </c>
      <c r="L72" s="3">
        <f t="shared" si="1"/>
        <v>-1841.0900000000001</v>
      </c>
      <c r="M72" s="3">
        <v>1.516E-2</v>
      </c>
      <c r="N72" s="3">
        <v>0.29125000000000001</v>
      </c>
      <c r="O72" s="3">
        <v>2.777E-2</v>
      </c>
      <c r="P72" s="3">
        <v>0.56052999999999997</v>
      </c>
      <c r="Q72" s="3">
        <v>7.4</v>
      </c>
      <c r="R72" s="3">
        <v>9.4</v>
      </c>
      <c r="S72" s="3">
        <v>5.4</v>
      </c>
      <c r="T72" s="3">
        <v>11.95</v>
      </c>
      <c r="U72" s="3">
        <v>13.4</v>
      </c>
      <c r="V72" s="3">
        <v>10.5</v>
      </c>
    </row>
    <row r="73" spans="1:22" x14ac:dyDescent="0.2">
      <c r="A73" s="3" t="s">
        <v>93</v>
      </c>
      <c r="B73" s="3">
        <v>422.2</v>
      </c>
      <c r="C73" s="3">
        <v>3945</v>
      </c>
      <c r="D73" s="3">
        <v>4219</v>
      </c>
      <c r="E73" s="3">
        <v>4078</v>
      </c>
      <c r="F73" s="3">
        <v>4086</v>
      </c>
      <c r="G73" s="3">
        <v>-2135</v>
      </c>
      <c r="H73" s="3">
        <v>422.2</v>
      </c>
      <c r="I73" s="3">
        <v>3731.3</v>
      </c>
      <c r="J73" s="3">
        <v>3870.2</v>
      </c>
      <c r="K73" s="3">
        <v>3791.09</v>
      </c>
      <c r="L73" s="3">
        <f t="shared" si="1"/>
        <v>-1841.0900000000001</v>
      </c>
      <c r="M73" s="3">
        <v>1.6209999999999999E-2</v>
      </c>
      <c r="N73" s="3">
        <v>0.30537999999999998</v>
      </c>
      <c r="O73" s="3">
        <v>2.4119999999999999E-2</v>
      </c>
      <c r="P73" s="3">
        <v>0.52388000000000001</v>
      </c>
      <c r="Q73" s="3">
        <v>8.09</v>
      </c>
      <c r="R73" s="3">
        <v>10.09</v>
      </c>
      <c r="S73" s="3">
        <v>6.09</v>
      </c>
      <c r="T73" s="3">
        <v>11.03</v>
      </c>
      <c r="U73" s="3">
        <v>12.48</v>
      </c>
      <c r="V73" s="3">
        <v>9.58</v>
      </c>
    </row>
    <row r="74" spans="1:22" x14ac:dyDescent="0.2">
      <c r="A74" s="3" t="s">
        <v>94</v>
      </c>
      <c r="B74" s="3">
        <v>441.7</v>
      </c>
      <c r="C74" s="3">
        <v>4010</v>
      </c>
      <c r="D74" s="3">
        <v>4329</v>
      </c>
      <c r="E74" s="3">
        <v>4163</v>
      </c>
      <c r="F74" s="3">
        <v>4165</v>
      </c>
      <c r="G74" s="3">
        <v>-2215</v>
      </c>
      <c r="H74" s="3">
        <v>441.7</v>
      </c>
      <c r="I74" s="3">
        <v>3731.3</v>
      </c>
      <c r="J74" s="3">
        <v>3870.2</v>
      </c>
      <c r="K74" s="3">
        <v>3791.09</v>
      </c>
      <c r="L74" s="3">
        <f t="shared" si="1"/>
        <v>-1841.0900000000001</v>
      </c>
      <c r="M74" s="3">
        <v>1.584E-2</v>
      </c>
      <c r="N74" s="3">
        <v>0.27845999999999999</v>
      </c>
      <c r="O74" s="3">
        <v>1.9990000000000001E-2</v>
      </c>
      <c r="P74" s="3">
        <v>0.57986000000000004</v>
      </c>
      <c r="Q74" s="3">
        <v>7.23</v>
      </c>
      <c r="R74" s="3">
        <v>9.23</v>
      </c>
      <c r="S74" s="3">
        <v>5.23</v>
      </c>
      <c r="T74" s="3">
        <v>9.07</v>
      </c>
      <c r="U74" s="3">
        <v>10.52</v>
      </c>
      <c r="V74" s="3">
        <v>7.62</v>
      </c>
    </row>
    <row r="75" spans="1:22" x14ac:dyDescent="0.2">
      <c r="A75" s="3" t="s">
        <v>95</v>
      </c>
      <c r="B75" s="3">
        <v>455.4</v>
      </c>
      <c r="C75" s="3">
        <v>4042</v>
      </c>
      <c r="D75" s="3">
        <v>4378</v>
      </c>
      <c r="E75" s="3">
        <v>4206</v>
      </c>
      <c r="F75" s="3">
        <v>4205</v>
      </c>
      <c r="G75" s="3">
        <v>-2255</v>
      </c>
      <c r="H75" s="3">
        <v>455.4</v>
      </c>
      <c r="I75" s="3">
        <v>3731.3</v>
      </c>
      <c r="J75" s="3">
        <v>3870.2</v>
      </c>
      <c r="K75" s="3">
        <v>3791.09</v>
      </c>
      <c r="L75" s="3">
        <f t="shared" si="1"/>
        <v>-1841.0900000000001</v>
      </c>
      <c r="M75" s="3">
        <v>1.3299999999999999E-2</v>
      </c>
      <c r="N75" s="3">
        <v>0.28670000000000001</v>
      </c>
      <c r="O75" s="3">
        <v>1.805E-2</v>
      </c>
      <c r="P75" s="3">
        <v>0.56972</v>
      </c>
      <c r="Q75" s="3">
        <v>7.09</v>
      </c>
      <c r="R75" s="3">
        <v>9.09</v>
      </c>
      <c r="S75" s="3">
        <v>5.09</v>
      </c>
      <c r="T75" s="3">
        <v>8.14</v>
      </c>
      <c r="U75" s="3">
        <v>9.59</v>
      </c>
      <c r="V75" s="3">
        <v>6.69</v>
      </c>
    </row>
    <row r="76" spans="1:22" x14ac:dyDescent="0.2">
      <c r="A76" s="3" t="s">
        <v>96</v>
      </c>
      <c r="B76" s="3">
        <v>455.5</v>
      </c>
      <c r="C76" s="3">
        <v>4055</v>
      </c>
      <c r="D76" s="3">
        <v>4398</v>
      </c>
      <c r="E76" s="3">
        <v>4222</v>
      </c>
      <c r="F76" s="3">
        <v>4222</v>
      </c>
      <c r="G76" s="3">
        <v>-2272</v>
      </c>
      <c r="H76" s="3">
        <v>455.5</v>
      </c>
      <c r="I76" s="3">
        <v>3731.3</v>
      </c>
      <c r="J76" s="3">
        <v>3870.2</v>
      </c>
      <c r="K76" s="3">
        <v>3791.09</v>
      </c>
      <c r="L76" s="3">
        <f t="shared" si="1"/>
        <v>-1841.0900000000001</v>
      </c>
      <c r="M76" s="3">
        <v>1.353E-2</v>
      </c>
      <c r="N76" s="3">
        <v>0.31724000000000002</v>
      </c>
      <c r="O76" s="3">
        <v>2.0289999999999999E-2</v>
      </c>
      <c r="P76" s="3">
        <v>0.51944000000000001</v>
      </c>
      <c r="Q76" s="3">
        <v>7.77</v>
      </c>
      <c r="R76" s="3">
        <v>9.77</v>
      </c>
      <c r="S76" s="3">
        <v>5.77</v>
      </c>
      <c r="T76" s="3">
        <v>9.19</v>
      </c>
      <c r="U76" s="3">
        <v>10.64</v>
      </c>
      <c r="V76" s="3">
        <v>7.74</v>
      </c>
    </row>
    <row r="77" spans="1:22" x14ac:dyDescent="0.2">
      <c r="A77" s="3" t="s">
        <v>97</v>
      </c>
      <c r="B77" s="3">
        <v>471.4</v>
      </c>
      <c r="C77" s="3">
        <v>4055</v>
      </c>
      <c r="D77" s="3">
        <v>4399</v>
      </c>
      <c r="E77" s="3">
        <v>4223</v>
      </c>
      <c r="F77" s="3">
        <v>4223</v>
      </c>
      <c r="G77" s="3">
        <v>-2272</v>
      </c>
      <c r="H77" s="3">
        <v>471.4</v>
      </c>
      <c r="I77" s="3">
        <v>3866.1</v>
      </c>
      <c r="J77" s="3">
        <v>4117.7299999999996</v>
      </c>
      <c r="K77" s="3">
        <v>3976.93</v>
      </c>
      <c r="L77" s="3">
        <f t="shared" si="1"/>
        <v>-2026.9299999999998</v>
      </c>
      <c r="M77" s="3">
        <v>1.1599999999999999E-2</v>
      </c>
      <c r="N77" s="3">
        <v>0.31242999999999999</v>
      </c>
      <c r="O77" s="3">
        <v>1.8419999999999999E-2</v>
      </c>
      <c r="P77" s="3">
        <v>0.53996</v>
      </c>
      <c r="Q77" s="3">
        <v>7.22</v>
      </c>
      <c r="R77" s="3">
        <v>9.2200000000000006</v>
      </c>
      <c r="S77" s="3">
        <v>5.22</v>
      </c>
      <c r="T77" s="3">
        <v>8.06</v>
      </c>
      <c r="U77" s="3">
        <v>9.51</v>
      </c>
      <c r="V77" s="3">
        <v>6.61</v>
      </c>
    </row>
    <row r="78" spans="1:22" x14ac:dyDescent="0.2">
      <c r="A78" s="3" t="s">
        <v>98</v>
      </c>
      <c r="B78" s="3">
        <v>471.5</v>
      </c>
      <c r="C78" s="3">
        <v>4113</v>
      </c>
      <c r="D78" s="3">
        <v>4520</v>
      </c>
      <c r="E78" s="3">
        <v>4340</v>
      </c>
      <c r="F78" s="3">
        <v>4327</v>
      </c>
      <c r="G78" s="3">
        <v>-2376</v>
      </c>
      <c r="H78" s="3">
        <v>471.5</v>
      </c>
      <c r="I78" s="3">
        <v>3867.37</v>
      </c>
      <c r="J78" s="3">
        <v>4125.33</v>
      </c>
      <c r="K78" s="3">
        <v>3981.57</v>
      </c>
      <c r="L78" s="3">
        <f t="shared" si="1"/>
        <v>-2031.5700000000002</v>
      </c>
      <c r="M78" s="3">
        <v>1.562E-2</v>
      </c>
      <c r="N78" s="3">
        <v>0.32102999999999998</v>
      </c>
      <c r="O78" s="3">
        <v>2.1669999999999998E-2</v>
      </c>
      <c r="P78" s="3">
        <v>0.50863000000000003</v>
      </c>
      <c r="Q78" s="3">
        <v>8.15</v>
      </c>
      <c r="R78" s="3">
        <v>10.15</v>
      </c>
      <c r="S78" s="3">
        <v>6.15</v>
      </c>
      <c r="T78" s="3">
        <v>9.98</v>
      </c>
      <c r="U78" s="3">
        <v>11.43</v>
      </c>
      <c r="V78" s="3">
        <v>8.5299999999999994</v>
      </c>
    </row>
    <row r="79" spans="1:22" x14ac:dyDescent="0.2">
      <c r="A79" s="3" t="s">
        <v>99</v>
      </c>
      <c r="B79" s="3">
        <v>487.5</v>
      </c>
      <c r="C79" s="3">
        <v>4114</v>
      </c>
      <c r="D79" s="3">
        <v>4521</v>
      </c>
      <c r="E79" s="3">
        <v>4342</v>
      </c>
      <c r="F79" s="3">
        <v>4328</v>
      </c>
      <c r="G79" s="3">
        <v>-2378</v>
      </c>
      <c r="H79" s="3">
        <v>487.5</v>
      </c>
      <c r="I79" s="3">
        <v>4120.0200000000004</v>
      </c>
      <c r="J79" s="3">
        <v>5290.23</v>
      </c>
      <c r="K79" s="3">
        <v>4601.58</v>
      </c>
      <c r="L79" s="3">
        <f t="shared" si="1"/>
        <v>-2651.58</v>
      </c>
      <c r="M79" s="3">
        <v>1.7899999999999999E-2</v>
      </c>
      <c r="N79" s="3">
        <v>0.31186000000000003</v>
      </c>
      <c r="O79" s="3">
        <v>2.793E-2</v>
      </c>
      <c r="P79" s="3">
        <v>0.50214000000000003</v>
      </c>
      <c r="Q79" s="3">
        <v>8.6199999999999992</v>
      </c>
      <c r="R79" s="3">
        <v>10.62</v>
      </c>
      <c r="S79" s="3">
        <v>6.62</v>
      </c>
      <c r="T79" s="3">
        <v>12.84</v>
      </c>
      <c r="U79" s="3">
        <v>14.29</v>
      </c>
      <c r="V79" s="3">
        <v>11.39</v>
      </c>
    </row>
    <row r="80" spans="1:22" x14ac:dyDescent="0.2">
      <c r="A80" s="3" t="s">
        <v>100</v>
      </c>
      <c r="B80" s="3">
        <v>503.5</v>
      </c>
      <c r="C80" s="3">
        <v>4373</v>
      </c>
      <c r="D80" s="3">
        <v>5104</v>
      </c>
      <c r="E80" s="3">
        <v>4704</v>
      </c>
      <c r="F80" s="3">
        <v>4714</v>
      </c>
      <c r="G80" s="3">
        <v>-2764</v>
      </c>
      <c r="H80" s="3">
        <v>503.5</v>
      </c>
      <c r="I80" s="3">
        <v>4539.7</v>
      </c>
      <c r="J80" s="3">
        <v>5766.78</v>
      </c>
      <c r="K80" s="3">
        <v>5208.57</v>
      </c>
      <c r="L80" s="3">
        <f t="shared" si="1"/>
        <v>-3258.5699999999997</v>
      </c>
      <c r="M80" s="3">
        <v>1.754E-2</v>
      </c>
      <c r="N80" s="3">
        <v>0.33700999999999998</v>
      </c>
      <c r="O80" s="3">
        <v>2.078E-2</v>
      </c>
      <c r="P80" s="3">
        <v>0.47231000000000001</v>
      </c>
      <c r="Q80" s="3">
        <v>8.89</v>
      </c>
      <c r="R80" s="3">
        <v>10.89</v>
      </c>
      <c r="S80" s="3">
        <v>6.89</v>
      </c>
      <c r="T80" s="3">
        <v>10.11</v>
      </c>
      <c r="U80" s="3">
        <v>11.56</v>
      </c>
      <c r="V80" s="3">
        <v>8.66</v>
      </c>
    </row>
    <row r="81" spans="1:22" x14ac:dyDescent="0.2">
      <c r="A81" s="3" t="s">
        <v>101</v>
      </c>
      <c r="B81" s="3">
        <v>519.5</v>
      </c>
      <c r="C81" s="3">
        <v>4738</v>
      </c>
      <c r="D81" s="3">
        <v>5565</v>
      </c>
      <c r="E81" s="3">
        <v>5152</v>
      </c>
      <c r="F81" s="3">
        <v>5156</v>
      </c>
      <c r="G81" s="3">
        <v>-3206</v>
      </c>
      <c r="H81" s="3">
        <v>519.5</v>
      </c>
      <c r="I81" s="3">
        <v>5042.1099999999997</v>
      </c>
      <c r="J81" s="3">
        <v>6073.28</v>
      </c>
      <c r="K81" s="3">
        <v>5699.77</v>
      </c>
      <c r="L81" s="3">
        <f t="shared" si="1"/>
        <v>-3749.7700000000004</v>
      </c>
      <c r="M81" s="3">
        <v>1.532E-2</v>
      </c>
      <c r="N81" s="3">
        <v>0.30929000000000001</v>
      </c>
      <c r="O81" s="3">
        <v>2.4500000000000001E-2</v>
      </c>
      <c r="P81" s="3">
        <v>0.52354999999999996</v>
      </c>
      <c r="Q81" s="3">
        <v>7.96</v>
      </c>
      <c r="R81" s="3">
        <v>9.9600000000000009</v>
      </c>
      <c r="S81" s="3">
        <v>5.96</v>
      </c>
      <c r="T81" s="3">
        <v>11.01</v>
      </c>
      <c r="U81" s="3">
        <v>12.46</v>
      </c>
      <c r="V81" s="3">
        <v>9.56</v>
      </c>
    </row>
    <row r="82" spans="1:22" x14ac:dyDescent="0.2">
      <c r="A82" s="3" t="s">
        <v>102</v>
      </c>
      <c r="B82" s="3">
        <v>535.5</v>
      </c>
      <c r="C82" s="3">
        <v>5163</v>
      </c>
      <c r="D82" s="3">
        <v>5970</v>
      </c>
      <c r="E82" s="3">
        <v>5628</v>
      </c>
      <c r="F82" s="3">
        <v>5609</v>
      </c>
      <c r="G82" s="3">
        <v>-3659</v>
      </c>
      <c r="H82" s="3">
        <v>535.5</v>
      </c>
      <c r="I82" s="3">
        <v>5621.22</v>
      </c>
      <c r="J82" s="3">
        <v>6205.28</v>
      </c>
      <c r="K82" s="3">
        <v>5968.75</v>
      </c>
      <c r="L82" s="3">
        <f t="shared" si="1"/>
        <v>-4018.75</v>
      </c>
      <c r="M82" s="3">
        <v>1.566E-2</v>
      </c>
      <c r="N82" s="3">
        <v>0.33398</v>
      </c>
      <c r="O82" s="3">
        <v>2.147E-2</v>
      </c>
      <c r="P82" s="3">
        <v>0.47627000000000003</v>
      </c>
      <c r="Q82" s="3">
        <v>8.66</v>
      </c>
      <c r="R82" s="3">
        <v>10.66</v>
      </c>
      <c r="S82" s="3">
        <v>6.66</v>
      </c>
      <c r="T82" s="3">
        <v>10.210000000000001</v>
      </c>
      <c r="U82" s="3">
        <v>11.66</v>
      </c>
      <c r="V82" s="3">
        <v>8.76</v>
      </c>
    </row>
    <row r="83" spans="1:22" x14ac:dyDescent="0.2">
      <c r="A83" s="3" t="s">
        <v>103</v>
      </c>
      <c r="B83" s="3">
        <v>551.5</v>
      </c>
      <c r="C83" s="3">
        <v>6108</v>
      </c>
      <c r="D83" s="3">
        <v>6480</v>
      </c>
      <c r="E83" s="3">
        <v>6289</v>
      </c>
      <c r="F83" s="3">
        <v>6293</v>
      </c>
      <c r="G83" s="3">
        <v>-4343</v>
      </c>
      <c r="H83" s="3">
        <v>551.5</v>
      </c>
      <c r="I83" s="3">
        <v>6088.71</v>
      </c>
      <c r="J83" s="3">
        <v>6732.15</v>
      </c>
      <c r="K83" s="3">
        <v>6360.41</v>
      </c>
      <c r="L83" s="3">
        <f t="shared" si="1"/>
        <v>-4410.41</v>
      </c>
      <c r="M83" s="3">
        <v>1.3310000000000001E-2</v>
      </c>
      <c r="N83" s="3">
        <v>0.29282000000000002</v>
      </c>
      <c r="O83" s="3">
        <v>1.9789999999999999E-2</v>
      </c>
      <c r="P83" s="3">
        <v>0.56471000000000005</v>
      </c>
      <c r="Q83" s="3">
        <v>7.12</v>
      </c>
      <c r="R83" s="3">
        <v>9.1199999999999992</v>
      </c>
      <c r="S83" s="3">
        <v>5.12</v>
      </c>
      <c r="T83" s="3">
        <v>8.73</v>
      </c>
      <c r="U83" s="3">
        <v>10.18</v>
      </c>
      <c r="V83" s="3">
        <v>7.28</v>
      </c>
    </row>
    <row r="85" spans="1:22" x14ac:dyDescent="0.2">
      <c r="A85" s="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 Lake_GDGT_SH20_update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Roberts - BAS</dc:creator>
  <cp:lastModifiedBy>Stephen Roberts - BAS</cp:lastModifiedBy>
  <dcterms:created xsi:type="dcterms:W3CDTF">2024-02-20T21:50:40Z</dcterms:created>
  <dcterms:modified xsi:type="dcterms:W3CDTF">2024-02-20T21:51:44Z</dcterms:modified>
</cp:coreProperties>
</file>