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BAS\Data\PDC_data\"/>
    </mc:Choice>
  </mc:AlternateContent>
  <xr:revisionPtr revIDLastSave="0" documentId="8_{72B2407B-2863-49FE-AC85-38FFAC5E8886}" xr6:coauthVersionLast="44" xr6:coauthVersionMax="44" xr10:uidLastSave="{00000000-0000-0000-0000-000000000000}"/>
  <bookViews>
    <workbookView xWindow="3345" yWindow="1170" windowWidth="25005" windowHeight="13395"/>
  </bookViews>
  <sheets>
    <sheet name="Yanou Lake_GDGT-MSAT" sheetId="1" r:id="rId1"/>
  </sheets>
  <calcPr calcId="0"/>
</workbook>
</file>

<file path=xl/calcChain.xml><?xml version="1.0" encoding="utf-8"?>
<calcChain xmlns="http://schemas.openxmlformats.org/spreadsheetml/2006/main">
  <c r="R42" i="1" l="1"/>
  <c r="R41" i="1"/>
  <c r="R40" i="1"/>
  <c r="R39" i="1"/>
  <c r="R38" i="1"/>
  <c r="R37" i="1"/>
  <c r="R36" i="1"/>
  <c r="R35" i="1"/>
  <c r="R34" i="1"/>
  <c r="R33" i="1"/>
  <c r="R32" i="1"/>
  <c r="R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</calcChain>
</file>

<file path=xl/sharedStrings.xml><?xml version="1.0" encoding="utf-8"?>
<sst xmlns="http://schemas.openxmlformats.org/spreadsheetml/2006/main" count="61" uniqueCount="61">
  <si>
    <t>Sample ID</t>
  </si>
  <si>
    <t>Strat. Depth (cm)</t>
  </si>
  <si>
    <t>95% conf. lower age (cal yr BP)</t>
  </si>
  <si>
    <t>95% conf upper age (cal yr BP)</t>
  </si>
  <si>
    <t>median age (cal yr BP)</t>
  </si>
  <si>
    <t xml:space="preserve">Weighted mean age (cal yr BP) (2019 minor revision cf. Roberts et al. 2017) </t>
  </si>
  <si>
    <t>Weighted mean age (Year CE)</t>
  </si>
  <si>
    <t>Br Ib (1020)</t>
  </si>
  <si>
    <t>Br II   (1036)</t>
  </si>
  <si>
    <t>Br IIIb (1048)</t>
  </si>
  <si>
    <t>Br III (1050)</t>
  </si>
  <si>
    <t>Foster et al (2016) ANT-GDGT Calibrated Temp (¡C)</t>
  </si>
  <si>
    <t>Upper err limit (¡C) [+1.45 ¡C RMSE]</t>
  </si>
  <si>
    <t>Lower err limit (¡C)   [-1.45 ¡C RMSE]</t>
  </si>
  <si>
    <t>Pearson et al (2016) Global-GDGT Calibrated Temp (¡C)</t>
  </si>
  <si>
    <t>Upper err limit (¡C) [+2.00 ¡C RMSE]</t>
  </si>
  <si>
    <t>Lower err limit (¡C) [-2.00 ¡C RMSE]</t>
  </si>
  <si>
    <t>13\Y1</t>
  </si>
  <si>
    <t>13\Y2</t>
  </si>
  <si>
    <t>13\Y34</t>
  </si>
  <si>
    <t>13\Y3</t>
  </si>
  <si>
    <t>13\Y35</t>
  </si>
  <si>
    <t>13\Y4</t>
  </si>
  <si>
    <t>13\Y36</t>
  </si>
  <si>
    <t>13\Y5</t>
  </si>
  <si>
    <t>13\Y37</t>
  </si>
  <si>
    <t>13\Y6</t>
  </si>
  <si>
    <t>13\Y38</t>
  </si>
  <si>
    <t>13\Y7</t>
  </si>
  <si>
    <t>13\Y39</t>
  </si>
  <si>
    <t>13\Y8</t>
  </si>
  <si>
    <t>13\Y40</t>
  </si>
  <si>
    <t>13\Y9</t>
  </si>
  <si>
    <t>13\Y41</t>
  </si>
  <si>
    <t>13\Y10</t>
  </si>
  <si>
    <t>13\Y42</t>
  </si>
  <si>
    <t>13\Y11</t>
  </si>
  <si>
    <t>13\Y12</t>
  </si>
  <si>
    <t>13\Y13</t>
  </si>
  <si>
    <t>13\Y14</t>
  </si>
  <si>
    <t>13\Y15</t>
  </si>
  <si>
    <t>13\Y16</t>
  </si>
  <si>
    <t>13\Y17</t>
  </si>
  <si>
    <t>13\Y18</t>
  </si>
  <si>
    <t>13\Y19</t>
  </si>
  <si>
    <t>13\Y20</t>
  </si>
  <si>
    <t>1.5 m volcanic ash &amp; reworked sediment deposited between 188-38 cm</t>
  </si>
  <si>
    <t>13\Y21</t>
  </si>
  <si>
    <t>13\Y22</t>
  </si>
  <si>
    <t>13\Y23</t>
  </si>
  <si>
    <t>13\Y24</t>
  </si>
  <si>
    <t>13\Y25</t>
  </si>
  <si>
    <t>13\Y26</t>
  </si>
  <si>
    <t>13\Y27</t>
  </si>
  <si>
    <t>13\Y28</t>
  </si>
  <si>
    <t>13\Y29</t>
  </si>
  <si>
    <t>13\Y30</t>
  </si>
  <si>
    <t>13\Y31</t>
  </si>
  <si>
    <t>13\Y32</t>
  </si>
  <si>
    <t>(cal yr BP = is Southern Hemisphere 2013 (SH13) calibrated years Before Present, where present is defined as 1950 CE)</t>
  </si>
  <si>
    <t>Fildes paper (Foster 2016 with IIIb excluded)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</si>
</sst>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ysClr val="windowText" lastClr="000000"/>
                </a:solidFill>
              </a:rPr>
              <a:t>Yanou</a:t>
            </a:r>
            <a:r>
              <a:rPr lang="en-GB" sz="1200" baseline="0">
                <a:solidFill>
                  <a:sysClr val="windowText" lastClr="000000"/>
                </a:solidFill>
              </a:rPr>
              <a:t> Lake - Foster 2016 equation but excluding IIIb</a:t>
            </a:r>
            <a:endParaRPr lang="en-GB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'Yanou Lake_GDGT-MSAT'!$F$2:$F$42</c:f>
              <c:numCache>
                <c:formatCode>General</c:formatCode>
                <c:ptCount val="41"/>
                <c:pt idx="0">
                  <c:v>-57</c:v>
                </c:pt>
                <c:pt idx="1">
                  <c:v>268</c:v>
                </c:pt>
                <c:pt idx="2">
                  <c:v>431</c:v>
                </c:pt>
                <c:pt idx="3">
                  <c:v>593</c:v>
                </c:pt>
                <c:pt idx="4">
                  <c:v>755</c:v>
                </c:pt>
                <c:pt idx="5">
                  <c:v>877</c:v>
                </c:pt>
                <c:pt idx="6">
                  <c:v>998</c:v>
                </c:pt>
                <c:pt idx="7">
                  <c:v>1119</c:v>
                </c:pt>
                <c:pt idx="8">
                  <c:v>1241</c:v>
                </c:pt>
                <c:pt idx="9">
                  <c:v>1362</c:v>
                </c:pt>
                <c:pt idx="10">
                  <c:v>1660</c:v>
                </c:pt>
                <c:pt idx="11">
                  <c:v>1958</c:v>
                </c:pt>
                <c:pt idx="12">
                  <c:v>2256</c:v>
                </c:pt>
                <c:pt idx="13">
                  <c:v>2553</c:v>
                </c:pt>
                <c:pt idx="14">
                  <c:v>2851</c:v>
                </c:pt>
                <c:pt idx="15">
                  <c:v>2996</c:v>
                </c:pt>
                <c:pt idx="16">
                  <c:v>3141</c:v>
                </c:pt>
                <c:pt idx="17">
                  <c:v>3286</c:v>
                </c:pt>
                <c:pt idx="18">
                  <c:v>3430</c:v>
                </c:pt>
                <c:pt idx="19">
                  <c:v>3574</c:v>
                </c:pt>
                <c:pt idx="20">
                  <c:v>3837</c:v>
                </c:pt>
                <c:pt idx="21">
                  <c:v>4100</c:v>
                </c:pt>
                <c:pt idx="22">
                  <c:v>4296</c:v>
                </c:pt>
                <c:pt idx="23">
                  <c:v>4426</c:v>
                </c:pt>
                <c:pt idx="24">
                  <c:v>4556</c:v>
                </c:pt>
                <c:pt idx="25">
                  <c:v>4579</c:v>
                </c:pt>
                <c:pt idx="26">
                  <c:v>4601</c:v>
                </c:pt>
                <c:pt idx="27">
                  <c:v>4621</c:v>
                </c:pt>
                <c:pt idx="28">
                  <c:v>4636</c:v>
                </c:pt>
                <c:pt idx="29">
                  <c:v>5658</c:v>
                </c:pt>
                <c:pt idx="30">
                  <c:v>5674</c:v>
                </c:pt>
                <c:pt idx="31">
                  <c:v>5694</c:v>
                </c:pt>
                <c:pt idx="32">
                  <c:v>5713</c:v>
                </c:pt>
                <c:pt idx="33">
                  <c:v>5738</c:v>
                </c:pt>
                <c:pt idx="34">
                  <c:v>5769</c:v>
                </c:pt>
                <c:pt idx="35">
                  <c:v>5800</c:v>
                </c:pt>
                <c:pt idx="36">
                  <c:v>5835</c:v>
                </c:pt>
                <c:pt idx="37">
                  <c:v>5869</c:v>
                </c:pt>
                <c:pt idx="38">
                  <c:v>5909</c:v>
                </c:pt>
                <c:pt idx="39">
                  <c:v>5954</c:v>
                </c:pt>
                <c:pt idx="40">
                  <c:v>5998</c:v>
                </c:pt>
              </c:numCache>
            </c:numRef>
          </c:xVal>
          <c:yVal>
            <c:numRef>
              <c:f>'Yanou Lake_GDGT-MSAT'!$R$2:$R$42</c:f>
              <c:numCache>
                <c:formatCode>General</c:formatCode>
                <c:ptCount val="41"/>
                <c:pt idx="0">
                  <c:v>-0.76130800000000143</c:v>
                </c:pt>
                <c:pt idx="1">
                  <c:v>-0.75087499999999885</c:v>
                </c:pt>
                <c:pt idx="2">
                  <c:v>0.67506300000000152</c:v>
                </c:pt>
                <c:pt idx="3">
                  <c:v>-0.35448700000000244</c:v>
                </c:pt>
                <c:pt idx="4">
                  <c:v>1.5691929999999985</c:v>
                </c:pt>
                <c:pt idx="5">
                  <c:v>-8.4892999999999219E-2</c:v>
                </c:pt>
                <c:pt idx="6">
                  <c:v>0.34783100000000289</c:v>
                </c:pt>
                <c:pt idx="7">
                  <c:v>1.3854000000000255E-2</c:v>
                </c:pt>
                <c:pt idx="8">
                  <c:v>1.1446619999999985</c:v>
                </c:pt>
                <c:pt idx="9">
                  <c:v>-6.4532999999997287E-2</c:v>
                </c:pt>
                <c:pt idx="10">
                  <c:v>0.59135999999999811</c:v>
                </c:pt>
                <c:pt idx="11">
                  <c:v>0.11819200000000052</c:v>
                </c:pt>
                <c:pt idx="12">
                  <c:v>1.3252449999999989</c:v>
                </c:pt>
                <c:pt idx="13">
                  <c:v>0.27676999999999907</c:v>
                </c:pt>
                <c:pt idx="14">
                  <c:v>0.66265499999999911</c:v>
                </c:pt>
                <c:pt idx="15">
                  <c:v>0.55661899999999953</c:v>
                </c:pt>
                <c:pt idx="16">
                  <c:v>1.2700669999999992</c:v>
                </c:pt>
                <c:pt idx="17">
                  <c:v>0.52972800000000042</c:v>
                </c:pt>
                <c:pt idx="18">
                  <c:v>0.82888300000000115</c:v>
                </c:pt>
                <c:pt idx="19">
                  <c:v>3.1719000000000719E-2</c:v>
                </c:pt>
                <c:pt idx="20">
                  <c:v>0.71267000000000102</c:v>
                </c:pt>
                <c:pt idx="21">
                  <c:v>0.58291299999999779</c:v>
                </c:pt>
                <c:pt idx="22">
                  <c:v>0.48095100000000102</c:v>
                </c:pt>
                <c:pt idx="23">
                  <c:v>7.7711999999998227E-2</c:v>
                </c:pt>
                <c:pt idx="24">
                  <c:v>8.5047000000001205E-2</c:v>
                </c:pt>
                <c:pt idx="25">
                  <c:v>9.6456000000001652E-2</c:v>
                </c:pt>
                <c:pt idx="26">
                  <c:v>0.78524800000000106</c:v>
                </c:pt>
                <c:pt idx="27">
                  <c:v>1.8031799999999993</c:v>
                </c:pt>
                <c:pt idx="29">
                  <c:v>-0.61308099999999932</c:v>
                </c:pt>
                <c:pt idx="30">
                  <c:v>-0.70717400000000019</c:v>
                </c:pt>
                <c:pt idx="31">
                  <c:v>-0.33188800000000107</c:v>
                </c:pt>
                <c:pt idx="32">
                  <c:v>-0.35926499999999706</c:v>
                </c:pt>
                <c:pt idx="33">
                  <c:v>-0.20917499999999656</c:v>
                </c:pt>
                <c:pt idx="34">
                  <c:v>-0.3308409999999995</c:v>
                </c:pt>
                <c:pt idx="35">
                  <c:v>-0.12298000000000009</c:v>
                </c:pt>
                <c:pt idx="36">
                  <c:v>-0.12085000000000079</c:v>
                </c:pt>
                <c:pt idx="37">
                  <c:v>-0.7295739999999995</c:v>
                </c:pt>
                <c:pt idx="38">
                  <c:v>1.767516999999998</c:v>
                </c:pt>
                <c:pt idx="39">
                  <c:v>0.99133899999999997</c:v>
                </c:pt>
                <c:pt idx="40">
                  <c:v>1.7751180000000009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2-4009-A6D4-1B66BD35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78448"/>
        <c:axId val="715051216"/>
      </c:scatterChart>
      <c:valAx>
        <c:axId val="8260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1216"/>
        <c:crosses val="autoZero"/>
        <c:crossBetween val="midCat"/>
      </c:valAx>
      <c:valAx>
        <c:axId val="7150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6</xdr:row>
      <xdr:rowOff>176212</xdr:rowOff>
    </xdr:from>
    <xdr:to>
      <xdr:col>13</xdr:col>
      <xdr:colOff>519112</xdr:colOff>
      <xdr:row>21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A34F6-45B9-4216-8FB0-EF48C3D59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P14" sqref="P1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60</v>
      </c>
    </row>
    <row r="2" spans="1:18" x14ac:dyDescent="0.25">
      <c r="A2" t="s">
        <v>17</v>
      </c>
      <c r="B2">
        <v>0</v>
      </c>
      <c r="C2">
        <v>-60</v>
      </c>
      <c r="D2">
        <v>-54</v>
      </c>
      <c r="E2">
        <v>-57</v>
      </c>
      <c r="F2">
        <v>-57</v>
      </c>
      <c r="G2">
        <v>2007</v>
      </c>
      <c r="H2">
        <v>0</v>
      </c>
      <c r="I2">
        <v>0.32112000000000002</v>
      </c>
      <c r="J2">
        <v>1.66E-3</v>
      </c>
      <c r="K2">
        <v>0.58438000000000001</v>
      </c>
      <c r="L2">
        <v>-0.15</v>
      </c>
      <c r="M2">
        <v>1.3</v>
      </c>
      <c r="N2">
        <v>-1.6</v>
      </c>
      <c r="O2">
        <v>5.07</v>
      </c>
      <c r="P2">
        <v>7.07</v>
      </c>
      <c r="Q2">
        <v>9.07</v>
      </c>
      <c r="R2">
        <f>18.7+(80.3*H2)-(25.3*I2)-(19.4*K2)</f>
        <v>-0.76130800000000143</v>
      </c>
    </row>
    <row r="3" spans="1:18" x14ac:dyDescent="0.25">
      <c r="A3" t="s">
        <v>18</v>
      </c>
      <c r="B3">
        <v>2</v>
      </c>
      <c r="C3">
        <v>230</v>
      </c>
      <c r="D3">
        <v>324</v>
      </c>
      <c r="E3">
        <v>267</v>
      </c>
      <c r="F3">
        <v>268</v>
      </c>
      <c r="G3">
        <v>1682</v>
      </c>
      <c r="H3">
        <v>0</v>
      </c>
      <c r="I3">
        <v>0.37524999999999997</v>
      </c>
      <c r="J3">
        <v>7.8700000000000003E-3</v>
      </c>
      <c r="K3">
        <v>0.51324999999999998</v>
      </c>
      <c r="L3">
        <v>2.16</v>
      </c>
      <c r="M3">
        <v>3.61</v>
      </c>
      <c r="N3">
        <v>0.71</v>
      </c>
      <c r="O3">
        <v>5.88</v>
      </c>
      <c r="P3">
        <v>7.88</v>
      </c>
      <c r="Q3">
        <v>9.8800000000000008</v>
      </c>
      <c r="R3">
        <f t="shared" ref="R3:R42" si="0">18.7+(80.3*H3)-(25.3*I3)-(19.4*K3)</f>
        <v>-0.75087499999999885</v>
      </c>
    </row>
    <row r="4" spans="1:18" x14ac:dyDescent="0.25">
      <c r="A4" t="s">
        <v>19</v>
      </c>
      <c r="B4">
        <v>3</v>
      </c>
      <c r="C4">
        <v>373</v>
      </c>
      <c r="D4">
        <v>515</v>
      </c>
      <c r="E4">
        <v>428</v>
      </c>
      <c r="F4">
        <v>431</v>
      </c>
      <c r="G4">
        <v>1520</v>
      </c>
      <c r="H4">
        <v>5.1799999999999997E-3</v>
      </c>
      <c r="I4">
        <v>0.27509</v>
      </c>
      <c r="J4">
        <v>2.4299999999999999E-3</v>
      </c>
      <c r="K4">
        <v>0.59180999999999995</v>
      </c>
      <c r="L4">
        <v>1.57</v>
      </c>
      <c r="M4">
        <v>3.02</v>
      </c>
      <c r="N4">
        <v>0.12</v>
      </c>
      <c r="O4">
        <v>5.98</v>
      </c>
      <c r="P4">
        <v>7.98</v>
      </c>
      <c r="Q4">
        <v>9.98</v>
      </c>
      <c r="R4">
        <f t="shared" si="0"/>
        <v>0.67506300000000152</v>
      </c>
    </row>
    <row r="5" spans="1:18" x14ac:dyDescent="0.25">
      <c r="A5" t="s">
        <v>20</v>
      </c>
      <c r="B5">
        <v>4</v>
      </c>
      <c r="C5">
        <v>516</v>
      </c>
      <c r="D5">
        <v>705</v>
      </c>
      <c r="E5">
        <v>590</v>
      </c>
      <c r="F5">
        <v>593</v>
      </c>
      <c r="G5">
        <v>1358</v>
      </c>
      <c r="H5">
        <v>0</v>
      </c>
      <c r="I5">
        <v>0.31598999999999999</v>
      </c>
      <c r="J5">
        <v>4.9800000000000001E-3</v>
      </c>
      <c r="K5">
        <v>0.57010000000000005</v>
      </c>
      <c r="L5">
        <v>1.49</v>
      </c>
      <c r="M5">
        <v>2.94</v>
      </c>
      <c r="N5">
        <v>0.04</v>
      </c>
      <c r="O5">
        <v>5.42</v>
      </c>
      <c r="P5">
        <v>7.42</v>
      </c>
      <c r="Q5">
        <v>9.42</v>
      </c>
      <c r="R5">
        <f t="shared" si="0"/>
        <v>-0.35448700000000244</v>
      </c>
    </row>
    <row r="6" spans="1:18" x14ac:dyDescent="0.25">
      <c r="A6" t="s">
        <v>21</v>
      </c>
      <c r="B6">
        <v>5</v>
      </c>
      <c r="C6">
        <v>659</v>
      </c>
      <c r="D6">
        <v>895</v>
      </c>
      <c r="E6">
        <v>752</v>
      </c>
      <c r="F6">
        <v>755</v>
      </c>
      <c r="G6">
        <v>1195</v>
      </c>
      <c r="H6">
        <v>8.8500000000000002E-3</v>
      </c>
      <c r="I6">
        <v>0.2311</v>
      </c>
      <c r="J6">
        <v>7.0699999999999999E-3</v>
      </c>
      <c r="K6">
        <v>0.61828000000000005</v>
      </c>
      <c r="L6">
        <v>4.18</v>
      </c>
      <c r="M6">
        <v>5.63</v>
      </c>
      <c r="N6">
        <v>2.73</v>
      </c>
      <c r="O6">
        <v>6.32</v>
      </c>
      <c r="P6">
        <v>8.32</v>
      </c>
      <c r="Q6">
        <v>10.32</v>
      </c>
      <c r="R6">
        <f t="shared" si="0"/>
        <v>1.5691929999999985</v>
      </c>
    </row>
    <row r="7" spans="1:18" x14ac:dyDescent="0.25">
      <c r="A7" t="s">
        <v>22</v>
      </c>
      <c r="B7">
        <v>6</v>
      </c>
      <c r="C7">
        <v>794</v>
      </c>
      <c r="D7">
        <v>988</v>
      </c>
      <c r="E7">
        <v>874</v>
      </c>
      <c r="F7">
        <v>877</v>
      </c>
      <c r="G7">
        <v>1074</v>
      </c>
      <c r="H7">
        <v>4.7600000000000003E-3</v>
      </c>
      <c r="I7">
        <v>0.22381000000000001</v>
      </c>
      <c r="J7">
        <v>1.5E-3</v>
      </c>
      <c r="K7">
        <v>0.69611999999999996</v>
      </c>
      <c r="L7">
        <v>0.47</v>
      </c>
      <c r="M7">
        <v>1.92</v>
      </c>
      <c r="N7">
        <v>-0.98</v>
      </c>
      <c r="O7">
        <v>4.41</v>
      </c>
      <c r="P7">
        <v>6.41</v>
      </c>
      <c r="Q7">
        <v>8.41</v>
      </c>
      <c r="R7">
        <f t="shared" si="0"/>
        <v>-8.4892999999999219E-2</v>
      </c>
    </row>
    <row r="8" spans="1:18" x14ac:dyDescent="0.25">
      <c r="A8" t="s">
        <v>23</v>
      </c>
      <c r="B8">
        <v>7</v>
      </c>
      <c r="C8">
        <v>916</v>
      </c>
      <c r="D8">
        <v>1086</v>
      </c>
      <c r="E8">
        <v>997</v>
      </c>
      <c r="F8">
        <v>998</v>
      </c>
      <c r="G8">
        <v>952</v>
      </c>
      <c r="H8">
        <v>5.4299999999999999E-3</v>
      </c>
      <c r="I8">
        <v>0.24293999999999999</v>
      </c>
      <c r="J8">
        <v>1.67E-3</v>
      </c>
      <c r="K8">
        <v>0.65164</v>
      </c>
      <c r="L8">
        <v>0.97</v>
      </c>
      <c r="M8">
        <v>2.42</v>
      </c>
      <c r="N8">
        <v>-0.48</v>
      </c>
      <c r="O8">
        <v>5.16</v>
      </c>
      <c r="P8">
        <v>7.16</v>
      </c>
      <c r="Q8">
        <v>9.16</v>
      </c>
      <c r="R8">
        <f t="shared" si="0"/>
        <v>0.34783100000000289</v>
      </c>
    </row>
    <row r="9" spans="1:18" x14ac:dyDescent="0.25">
      <c r="A9" t="s">
        <v>24</v>
      </c>
      <c r="B9">
        <v>8</v>
      </c>
      <c r="C9">
        <v>1033</v>
      </c>
      <c r="D9">
        <v>1196</v>
      </c>
      <c r="E9">
        <v>1118</v>
      </c>
      <c r="F9">
        <v>1119</v>
      </c>
      <c r="G9">
        <v>831</v>
      </c>
      <c r="H9">
        <v>0</v>
      </c>
      <c r="I9">
        <v>0.31268000000000001</v>
      </c>
      <c r="J9">
        <v>1.712E-2</v>
      </c>
      <c r="K9">
        <v>0.55542999999999998</v>
      </c>
      <c r="L9">
        <v>6.35</v>
      </c>
      <c r="M9">
        <v>7.8</v>
      </c>
      <c r="N9">
        <v>4.9000000000000004</v>
      </c>
      <c r="O9">
        <v>5.76</v>
      </c>
      <c r="P9">
        <v>7.76</v>
      </c>
      <c r="Q9">
        <v>9.76</v>
      </c>
      <c r="R9">
        <f t="shared" si="0"/>
        <v>1.3854000000000255E-2</v>
      </c>
    </row>
    <row r="10" spans="1:18" x14ac:dyDescent="0.25">
      <c r="A10" t="s">
        <v>25</v>
      </c>
      <c r="B10">
        <v>9</v>
      </c>
      <c r="C10">
        <v>1139</v>
      </c>
      <c r="D10">
        <v>1329</v>
      </c>
      <c r="E10">
        <v>1239</v>
      </c>
      <c r="F10">
        <v>1241</v>
      </c>
      <c r="G10">
        <v>710</v>
      </c>
      <c r="H10">
        <v>9.3699999999999999E-3</v>
      </c>
      <c r="I10">
        <v>0.26902999999999999</v>
      </c>
      <c r="J10">
        <v>8.6300000000000005E-3</v>
      </c>
      <c r="K10">
        <v>0.59284999999999999</v>
      </c>
      <c r="L10">
        <v>4.34</v>
      </c>
      <c r="M10">
        <v>5.79</v>
      </c>
      <c r="N10">
        <v>2.89</v>
      </c>
      <c r="O10">
        <v>6.44</v>
      </c>
      <c r="P10">
        <v>8.44</v>
      </c>
      <c r="Q10">
        <v>10.44</v>
      </c>
      <c r="R10">
        <f t="shared" si="0"/>
        <v>1.1446619999999985</v>
      </c>
    </row>
    <row r="11" spans="1:18" x14ac:dyDescent="0.25">
      <c r="A11" t="s">
        <v>26</v>
      </c>
      <c r="B11">
        <v>10</v>
      </c>
      <c r="C11">
        <v>1236</v>
      </c>
      <c r="D11">
        <v>1473</v>
      </c>
      <c r="E11">
        <v>1360</v>
      </c>
      <c r="F11">
        <v>1362</v>
      </c>
      <c r="G11">
        <v>589</v>
      </c>
      <c r="H11">
        <v>0</v>
      </c>
      <c r="I11">
        <v>0.23255000000000001</v>
      </c>
      <c r="J11">
        <v>1.1979999999999999E-2</v>
      </c>
      <c r="K11">
        <v>0.66396999999999995</v>
      </c>
      <c r="L11">
        <v>4.37</v>
      </c>
      <c r="M11">
        <v>5.82</v>
      </c>
      <c r="N11">
        <v>2.92</v>
      </c>
      <c r="O11">
        <v>4.5</v>
      </c>
      <c r="P11">
        <v>6.5</v>
      </c>
      <c r="Q11">
        <v>8.5</v>
      </c>
      <c r="R11">
        <f t="shared" si="0"/>
        <v>-6.4532999999997287E-2</v>
      </c>
    </row>
    <row r="12" spans="1:18" x14ac:dyDescent="0.25">
      <c r="A12" t="s">
        <v>27</v>
      </c>
      <c r="B12">
        <v>11</v>
      </c>
      <c r="C12">
        <v>1547</v>
      </c>
      <c r="D12">
        <v>1754</v>
      </c>
      <c r="E12">
        <v>1661</v>
      </c>
      <c r="F12">
        <v>1660</v>
      </c>
      <c r="G12">
        <v>290</v>
      </c>
      <c r="H12">
        <v>0</v>
      </c>
      <c r="I12">
        <v>0.25488</v>
      </c>
      <c r="J12">
        <v>2.9010000000000001E-2</v>
      </c>
      <c r="K12">
        <v>0.60104000000000002</v>
      </c>
      <c r="L12">
        <v>11.32</v>
      </c>
      <c r="M12">
        <v>12.77</v>
      </c>
      <c r="N12">
        <v>9.8699999999999992</v>
      </c>
      <c r="O12">
        <v>5.52</v>
      </c>
      <c r="P12">
        <v>7.52</v>
      </c>
      <c r="Q12">
        <v>9.52</v>
      </c>
      <c r="R12">
        <f t="shared" si="0"/>
        <v>0.59135999999999811</v>
      </c>
    </row>
    <row r="13" spans="1:18" x14ac:dyDescent="0.25">
      <c r="A13" t="s">
        <v>28</v>
      </c>
      <c r="B13">
        <v>12</v>
      </c>
      <c r="C13">
        <v>1841</v>
      </c>
      <c r="D13">
        <v>2059</v>
      </c>
      <c r="E13">
        <v>1957</v>
      </c>
      <c r="F13">
        <v>1958</v>
      </c>
      <c r="G13">
        <v>-7</v>
      </c>
      <c r="H13">
        <v>0</v>
      </c>
      <c r="I13">
        <v>0.32232</v>
      </c>
      <c r="J13">
        <v>1.7819999999999999E-2</v>
      </c>
      <c r="K13">
        <v>0.53747999999999996</v>
      </c>
      <c r="L13">
        <v>6.71</v>
      </c>
      <c r="M13">
        <v>8.16</v>
      </c>
      <c r="N13">
        <v>5.26</v>
      </c>
      <c r="O13">
        <v>6.01</v>
      </c>
      <c r="P13">
        <v>8.01</v>
      </c>
      <c r="Q13">
        <v>10.01</v>
      </c>
      <c r="R13">
        <f t="shared" si="0"/>
        <v>0.11819200000000052</v>
      </c>
    </row>
    <row r="14" spans="1:18" x14ac:dyDescent="0.25">
      <c r="A14" t="s">
        <v>29</v>
      </c>
      <c r="B14">
        <v>13</v>
      </c>
      <c r="C14">
        <v>2101</v>
      </c>
      <c r="D14">
        <v>2380</v>
      </c>
      <c r="E14">
        <v>2256</v>
      </c>
      <c r="F14">
        <v>2256</v>
      </c>
      <c r="G14">
        <v>-305</v>
      </c>
      <c r="H14">
        <v>0</v>
      </c>
      <c r="I14">
        <v>0.31304999999999999</v>
      </c>
      <c r="J14">
        <v>1.847E-2</v>
      </c>
      <c r="K14">
        <v>0.48735000000000001</v>
      </c>
      <c r="L14">
        <v>8.16</v>
      </c>
      <c r="M14">
        <v>9.61</v>
      </c>
      <c r="N14">
        <v>6.71</v>
      </c>
      <c r="O14">
        <v>7.15</v>
      </c>
      <c r="P14">
        <v>9.15</v>
      </c>
      <c r="Q14">
        <v>11.15</v>
      </c>
      <c r="R14">
        <f t="shared" si="0"/>
        <v>1.3252449999999989</v>
      </c>
    </row>
    <row r="15" spans="1:18" x14ac:dyDescent="0.25">
      <c r="A15" t="s">
        <v>30</v>
      </c>
      <c r="B15">
        <v>14</v>
      </c>
      <c r="C15">
        <v>2352</v>
      </c>
      <c r="D15">
        <v>2712</v>
      </c>
      <c r="E15">
        <v>2552</v>
      </c>
      <c r="F15">
        <v>2553</v>
      </c>
      <c r="G15">
        <v>-603</v>
      </c>
      <c r="H15">
        <v>0</v>
      </c>
      <c r="I15">
        <v>0.28251999999999999</v>
      </c>
      <c r="J15">
        <v>9.8700000000000003E-3</v>
      </c>
      <c r="K15">
        <v>0.58121</v>
      </c>
      <c r="L15">
        <v>3.93</v>
      </c>
      <c r="M15">
        <v>5.38</v>
      </c>
      <c r="N15">
        <v>2.48</v>
      </c>
      <c r="O15">
        <v>5.59</v>
      </c>
      <c r="P15">
        <v>7.59</v>
      </c>
      <c r="Q15">
        <v>9.59</v>
      </c>
      <c r="R15">
        <f t="shared" si="0"/>
        <v>0.27676999999999907</v>
      </c>
    </row>
    <row r="16" spans="1:18" x14ac:dyDescent="0.25">
      <c r="A16" t="s">
        <v>31</v>
      </c>
      <c r="B16">
        <v>15</v>
      </c>
      <c r="C16">
        <v>2600</v>
      </c>
      <c r="D16">
        <v>3052</v>
      </c>
      <c r="E16">
        <v>2850</v>
      </c>
      <c r="F16">
        <v>2851</v>
      </c>
      <c r="G16">
        <v>-901</v>
      </c>
      <c r="H16">
        <v>0</v>
      </c>
      <c r="I16">
        <v>0.29465000000000002</v>
      </c>
      <c r="J16">
        <v>2.0140000000000002E-2</v>
      </c>
      <c r="K16">
        <v>0.54549999999999998</v>
      </c>
      <c r="L16">
        <v>8.11</v>
      </c>
      <c r="M16">
        <v>9.56</v>
      </c>
      <c r="N16">
        <v>6.66</v>
      </c>
      <c r="O16">
        <v>6.18</v>
      </c>
      <c r="P16">
        <v>8.18</v>
      </c>
      <c r="Q16">
        <v>10.18</v>
      </c>
      <c r="R16">
        <f t="shared" si="0"/>
        <v>0.66265499999999911</v>
      </c>
    </row>
    <row r="17" spans="1:19" x14ac:dyDescent="0.25">
      <c r="A17" t="s">
        <v>32</v>
      </c>
      <c r="B17">
        <v>16</v>
      </c>
      <c r="C17">
        <v>2793</v>
      </c>
      <c r="D17">
        <v>3163</v>
      </c>
      <c r="E17">
        <v>2996</v>
      </c>
      <c r="F17">
        <v>2996</v>
      </c>
      <c r="G17">
        <v>-1046</v>
      </c>
      <c r="H17">
        <v>0</v>
      </c>
      <c r="I17">
        <v>0.32708999999999999</v>
      </c>
      <c r="J17">
        <v>2.1770000000000001E-2</v>
      </c>
      <c r="K17">
        <v>0.50866</v>
      </c>
      <c r="L17">
        <v>8.61</v>
      </c>
      <c r="M17">
        <v>10.06</v>
      </c>
      <c r="N17">
        <v>7.16</v>
      </c>
      <c r="O17">
        <v>6.55</v>
      </c>
      <c r="P17">
        <v>8.5500000000000007</v>
      </c>
      <c r="Q17">
        <v>10.55</v>
      </c>
      <c r="R17">
        <f t="shared" si="0"/>
        <v>0.55661899999999953</v>
      </c>
    </row>
    <row r="18" spans="1:19" x14ac:dyDescent="0.25">
      <c r="A18" t="s">
        <v>33</v>
      </c>
      <c r="B18">
        <v>17</v>
      </c>
      <c r="C18">
        <v>2979</v>
      </c>
      <c r="D18">
        <v>3287</v>
      </c>
      <c r="E18">
        <v>3142</v>
      </c>
      <c r="F18">
        <v>3141</v>
      </c>
      <c r="G18">
        <v>-1190</v>
      </c>
      <c r="H18">
        <v>0</v>
      </c>
      <c r="I18">
        <v>0.30001</v>
      </c>
      <c r="J18">
        <v>3.3989999999999999E-2</v>
      </c>
      <c r="K18">
        <v>0.50719999999999998</v>
      </c>
      <c r="L18">
        <v>13.84</v>
      </c>
      <c r="M18">
        <v>15.29</v>
      </c>
      <c r="N18">
        <v>12.39</v>
      </c>
      <c r="O18">
        <v>6.9</v>
      </c>
      <c r="P18">
        <v>8.9</v>
      </c>
      <c r="Q18">
        <v>10.9</v>
      </c>
      <c r="R18">
        <f t="shared" si="0"/>
        <v>1.2700669999999992</v>
      </c>
    </row>
    <row r="19" spans="1:19" x14ac:dyDescent="0.25">
      <c r="A19" t="s">
        <v>34</v>
      </c>
      <c r="B19">
        <v>18</v>
      </c>
      <c r="C19">
        <v>3151</v>
      </c>
      <c r="D19">
        <v>3428</v>
      </c>
      <c r="E19">
        <v>3284</v>
      </c>
      <c r="F19">
        <v>3286</v>
      </c>
      <c r="G19">
        <v>-1335</v>
      </c>
      <c r="H19">
        <v>0</v>
      </c>
      <c r="I19">
        <v>0.29389999999999999</v>
      </c>
      <c r="J19">
        <v>1.6379999999999999E-2</v>
      </c>
      <c r="K19">
        <v>0.55332999999999999</v>
      </c>
      <c r="L19">
        <v>6.59</v>
      </c>
      <c r="M19">
        <v>8.0399999999999991</v>
      </c>
      <c r="N19">
        <v>5.14</v>
      </c>
      <c r="O19">
        <v>6.03</v>
      </c>
      <c r="P19">
        <v>8.0299999999999994</v>
      </c>
      <c r="Q19">
        <v>10.029999999999999</v>
      </c>
      <c r="R19">
        <f t="shared" si="0"/>
        <v>0.52972800000000042</v>
      </c>
    </row>
    <row r="20" spans="1:19" x14ac:dyDescent="0.25">
      <c r="A20" t="s">
        <v>35</v>
      </c>
      <c r="B20">
        <v>19</v>
      </c>
      <c r="C20">
        <v>3307</v>
      </c>
      <c r="D20">
        <v>3578</v>
      </c>
      <c r="E20">
        <v>3425</v>
      </c>
      <c r="F20">
        <v>3430</v>
      </c>
      <c r="G20">
        <v>-1480</v>
      </c>
      <c r="H20">
        <v>9.1000000000000004E-3</v>
      </c>
      <c r="I20">
        <v>0.29563</v>
      </c>
      <c r="J20">
        <v>1.102E-2</v>
      </c>
      <c r="K20">
        <v>0.57332000000000005</v>
      </c>
      <c r="L20">
        <v>4.91</v>
      </c>
      <c r="M20">
        <v>6.36</v>
      </c>
      <c r="N20">
        <v>3.46</v>
      </c>
      <c r="O20">
        <v>6.49</v>
      </c>
      <c r="P20">
        <v>8.49</v>
      </c>
      <c r="Q20">
        <v>10.49</v>
      </c>
      <c r="R20">
        <f t="shared" si="0"/>
        <v>0.82888300000000115</v>
      </c>
    </row>
    <row r="21" spans="1:19" x14ac:dyDescent="0.25">
      <c r="A21" t="s">
        <v>36</v>
      </c>
      <c r="B21">
        <v>20</v>
      </c>
      <c r="C21">
        <v>3431</v>
      </c>
      <c r="D21">
        <v>3742</v>
      </c>
      <c r="E21">
        <v>3571</v>
      </c>
      <c r="F21">
        <v>3574</v>
      </c>
      <c r="G21">
        <v>-1624</v>
      </c>
      <c r="H21">
        <v>5.0699999999999999E-3</v>
      </c>
      <c r="I21">
        <v>0.28182000000000001</v>
      </c>
      <c r="J21">
        <v>2.8800000000000002E-3</v>
      </c>
      <c r="K21">
        <v>0.61573999999999995</v>
      </c>
      <c r="L21">
        <v>1.1000000000000001</v>
      </c>
      <c r="M21">
        <v>2.5499999999999998</v>
      </c>
      <c r="N21">
        <v>-0.35</v>
      </c>
      <c r="O21">
        <v>5.39</v>
      </c>
      <c r="P21">
        <v>7.39</v>
      </c>
      <c r="Q21">
        <v>9.39</v>
      </c>
      <c r="R21">
        <f t="shared" si="0"/>
        <v>3.1719000000000719E-2</v>
      </c>
    </row>
    <row r="22" spans="1:19" x14ac:dyDescent="0.25">
      <c r="A22" t="s">
        <v>37</v>
      </c>
      <c r="B22">
        <v>22</v>
      </c>
      <c r="C22">
        <v>3720</v>
      </c>
      <c r="D22">
        <v>3959</v>
      </c>
      <c r="E22">
        <v>3833</v>
      </c>
      <c r="F22">
        <v>3837</v>
      </c>
      <c r="G22">
        <v>-1886</v>
      </c>
      <c r="H22">
        <v>7.9799999999999992E-3</v>
      </c>
      <c r="I22">
        <v>0.30277999999999999</v>
      </c>
      <c r="J22">
        <v>3.5699999999999998E-3</v>
      </c>
      <c r="K22">
        <v>0.56535000000000002</v>
      </c>
      <c r="L22">
        <v>2.0299999999999998</v>
      </c>
      <c r="M22">
        <v>3.48</v>
      </c>
      <c r="N22">
        <v>0.57999999999999996</v>
      </c>
      <c r="O22">
        <v>6.46</v>
      </c>
      <c r="P22">
        <v>8.4600000000000009</v>
      </c>
      <c r="Q22">
        <v>10.46</v>
      </c>
      <c r="R22">
        <f t="shared" si="0"/>
        <v>0.71267000000000102</v>
      </c>
    </row>
    <row r="23" spans="1:19" x14ac:dyDescent="0.25">
      <c r="A23" t="s">
        <v>38</v>
      </c>
      <c r="B23">
        <v>24</v>
      </c>
      <c r="C23">
        <v>3926</v>
      </c>
      <c r="D23">
        <v>4276</v>
      </c>
      <c r="E23">
        <v>4100</v>
      </c>
      <c r="F23">
        <v>4100</v>
      </c>
      <c r="G23">
        <v>-2149</v>
      </c>
      <c r="H23">
        <v>9.1400000000000006E-3</v>
      </c>
      <c r="I23">
        <v>0.26615</v>
      </c>
      <c r="J23">
        <v>1.7799999999999999E-3</v>
      </c>
      <c r="K23">
        <v>0.62461</v>
      </c>
      <c r="L23">
        <v>1.24</v>
      </c>
      <c r="M23">
        <v>2.69</v>
      </c>
      <c r="N23">
        <v>-0.21</v>
      </c>
      <c r="O23">
        <v>5.8</v>
      </c>
      <c r="P23">
        <v>7.8</v>
      </c>
      <c r="Q23">
        <v>9.8000000000000007</v>
      </c>
      <c r="R23">
        <f t="shared" si="0"/>
        <v>0.58291299999999779</v>
      </c>
    </row>
    <row r="24" spans="1:19" x14ac:dyDescent="0.25">
      <c r="A24" t="s">
        <v>39</v>
      </c>
      <c r="B24">
        <v>26</v>
      </c>
      <c r="C24">
        <v>4099</v>
      </c>
      <c r="D24">
        <v>4481</v>
      </c>
      <c r="E24">
        <v>4296</v>
      </c>
      <c r="F24">
        <v>4296</v>
      </c>
      <c r="G24">
        <v>-2345</v>
      </c>
      <c r="H24">
        <v>7.5799999999999999E-3</v>
      </c>
      <c r="I24">
        <v>0.29153000000000001</v>
      </c>
      <c r="J24">
        <v>1.2800000000000001E-3</v>
      </c>
      <c r="K24">
        <v>0.59031</v>
      </c>
      <c r="L24">
        <v>0.95</v>
      </c>
      <c r="M24">
        <v>2.4</v>
      </c>
      <c r="N24">
        <v>-0.5</v>
      </c>
      <c r="O24">
        <v>6.04</v>
      </c>
      <c r="P24">
        <v>8.0399999999999991</v>
      </c>
      <c r="Q24">
        <v>10.039999999999999</v>
      </c>
      <c r="R24">
        <f t="shared" si="0"/>
        <v>0.48095100000000102</v>
      </c>
    </row>
    <row r="25" spans="1:19" x14ac:dyDescent="0.25">
      <c r="A25" t="s">
        <v>40</v>
      </c>
      <c r="B25">
        <v>28</v>
      </c>
      <c r="C25">
        <v>4213</v>
      </c>
      <c r="D25">
        <v>4565</v>
      </c>
      <c r="E25">
        <v>4432</v>
      </c>
      <c r="F25">
        <v>4426</v>
      </c>
      <c r="G25">
        <v>-2476</v>
      </c>
      <c r="H25">
        <v>5.7299999999999999E-3</v>
      </c>
      <c r="I25">
        <v>0.26534999999999997</v>
      </c>
      <c r="J25">
        <v>1.6900000000000001E-3</v>
      </c>
      <c r="K25">
        <v>0.63758000000000004</v>
      </c>
      <c r="L25">
        <v>0.7</v>
      </c>
      <c r="M25">
        <v>2.15</v>
      </c>
      <c r="N25">
        <v>-0.75</v>
      </c>
      <c r="O25">
        <v>5.21</v>
      </c>
      <c r="P25">
        <v>7.21</v>
      </c>
      <c r="Q25">
        <v>9.2100000000000009</v>
      </c>
      <c r="R25">
        <f t="shared" si="0"/>
        <v>7.7711999999998227E-2</v>
      </c>
    </row>
    <row r="26" spans="1:19" x14ac:dyDescent="0.25">
      <c r="A26" t="s">
        <v>41</v>
      </c>
      <c r="B26">
        <v>30</v>
      </c>
      <c r="C26">
        <v>4271</v>
      </c>
      <c r="D26">
        <v>4700</v>
      </c>
      <c r="E26">
        <v>4577</v>
      </c>
      <c r="F26">
        <v>4556</v>
      </c>
      <c r="G26">
        <v>-2605</v>
      </c>
      <c r="H26">
        <v>5.1999999999999998E-3</v>
      </c>
      <c r="I26">
        <v>0.25423000000000001</v>
      </c>
      <c r="J26">
        <v>0</v>
      </c>
      <c r="K26">
        <v>0.64951000000000003</v>
      </c>
      <c r="L26">
        <v>0.08</v>
      </c>
      <c r="M26">
        <v>1.53</v>
      </c>
      <c r="N26">
        <v>-1.37</v>
      </c>
      <c r="O26">
        <v>5.04</v>
      </c>
      <c r="P26">
        <v>7.04</v>
      </c>
      <c r="Q26">
        <v>9.0399999999999991</v>
      </c>
      <c r="R26">
        <f t="shared" si="0"/>
        <v>8.5047000000001205E-2</v>
      </c>
    </row>
    <row r="27" spans="1:19" x14ac:dyDescent="0.25">
      <c r="A27" t="s">
        <v>42</v>
      </c>
      <c r="B27">
        <v>32</v>
      </c>
      <c r="C27">
        <v>4299</v>
      </c>
      <c r="D27">
        <v>4717</v>
      </c>
      <c r="E27">
        <v>4602</v>
      </c>
      <c r="F27">
        <v>4579</v>
      </c>
      <c r="G27">
        <v>-2628</v>
      </c>
      <c r="H27">
        <v>4.7800000000000004E-3</v>
      </c>
      <c r="I27">
        <v>0.27179999999999999</v>
      </c>
      <c r="J27">
        <v>6.9999999999999999E-4</v>
      </c>
      <c r="K27">
        <v>0.62426999999999999</v>
      </c>
      <c r="L27">
        <v>0.36</v>
      </c>
      <c r="M27">
        <v>1.81</v>
      </c>
      <c r="N27">
        <v>-1.0900000000000001</v>
      </c>
      <c r="O27">
        <v>5.31</v>
      </c>
      <c r="P27">
        <v>7.31</v>
      </c>
      <c r="Q27">
        <v>9.31</v>
      </c>
      <c r="R27">
        <f t="shared" si="0"/>
        <v>9.6456000000001652E-2</v>
      </c>
    </row>
    <row r="28" spans="1:19" x14ac:dyDescent="0.25">
      <c r="A28" t="s">
        <v>43</v>
      </c>
      <c r="B28">
        <v>34</v>
      </c>
      <c r="C28">
        <v>4321</v>
      </c>
      <c r="D28">
        <v>4746</v>
      </c>
      <c r="E28">
        <v>4619</v>
      </c>
      <c r="F28">
        <v>4601</v>
      </c>
      <c r="G28">
        <v>-2651</v>
      </c>
      <c r="H28">
        <v>1.2829999999999999E-2</v>
      </c>
      <c r="I28">
        <v>0.24673</v>
      </c>
      <c r="J28">
        <v>8.8999999999999995E-4</v>
      </c>
      <c r="K28">
        <v>0.65478000000000003</v>
      </c>
      <c r="L28">
        <v>1.1100000000000001</v>
      </c>
      <c r="M28">
        <v>2.56</v>
      </c>
      <c r="N28">
        <v>-0.34</v>
      </c>
      <c r="O28">
        <v>5.77</v>
      </c>
      <c r="P28">
        <v>7.77</v>
      </c>
      <c r="Q28">
        <v>9.77</v>
      </c>
      <c r="R28">
        <f t="shared" si="0"/>
        <v>0.78524800000000106</v>
      </c>
    </row>
    <row r="29" spans="1:19" x14ac:dyDescent="0.25">
      <c r="A29" t="s">
        <v>44</v>
      </c>
      <c r="B29">
        <v>36</v>
      </c>
      <c r="C29">
        <v>4343</v>
      </c>
      <c r="D29">
        <v>4770</v>
      </c>
      <c r="E29">
        <v>4635</v>
      </c>
      <c r="F29">
        <v>4621</v>
      </c>
      <c r="G29">
        <v>-2670</v>
      </c>
      <c r="H29">
        <v>2.2579999999999999E-2</v>
      </c>
      <c r="I29">
        <v>0.29067999999999999</v>
      </c>
      <c r="J29">
        <v>0</v>
      </c>
      <c r="K29">
        <v>0.58535000000000004</v>
      </c>
      <c r="L29">
        <v>1.8</v>
      </c>
      <c r="M29">
        <v>3.25</v>
      </c>
      <c r="N29">
        <v>0.35</v>
      </c>
      <c r="O29">
        <v>7.63</v>
      </c>
      <c r="P29">
        <v>9.6300000000000008</v>
      </c>
      <c r="Q29">
        <v>11.63</v>
      </c>
      <c r="R29">
        <f t="shared" si="0"/>
        <v>1.8031799999999993</v>
      </c>
    </row>
    <row r="30" spans="1:19" x14ac:dyDescent="0.25">
      <c r="A30" t="s">
        <v>45</v>
      </c>
      <c r="B30">
        <v>38</v>
      </c>
      <c r="C30">
        <v>4362</v>
      </c>
      <c r="D30">
        <v>4786</v>
      </c>
      <c r="E30">
        <v>4649</v>
      </c>
      <c r="F30">
        <v>4636</v>
      </c>
      <c r="G30">
        <v>-2686</v>
      </c>
      <c r="H30">
        <v>4.1570000000000003E-2</v>
      </c>
      <c r="I30">
        <v>0.24725</v>
      </c>
      <c r="J30">
        <v>0</v>
      </c>
      <c r="K30">
        <v>0.56318000000000001</v>
      </c>
      <c r="L30">
        <v>4.8600000000000003</v>
      </c>
      <c r="M30">
        <v>6.31</v>
      </c>
      <c r="N30">
        <v>3.41</v>
      </c>
      <c r="O30">
        <v>10.47</v>
      </c>
      <c r="P30">
        <v>12.47</v>
      </c>
      <c r="Q30">
        <v>14.47</v>
      </c>
      <c r="S30" t="s">
        <v>46</v>
      </c>
    </row>
    <row r="31" spans="1:19" x14ac:dyDescent="0.25">
      <c r="A31" t="s">
        <v>47</v>
      </c>
      <c r="B31">
        <v>188</v>
      </c>
      <c r="C31">
        <v>5540</v>
      </c>
      <c r="D31">
        <v>5805</v>
      </c>
      <c r="E31">
        <v>5648</v>
      </c>
      <c r="F31">
        <v>5658</v>
      </c>
      <c r="G31">
        <v>-3708</v>
      </c>
      <c r="H31">
        <v>0</v>
      </c>
      <c r="I31">
        <v>0.33334999999999998</v>
      </c>
      <c r="J31">
        <v>0</v>
      </c>
      <c r="K31">
        <v>0.56079000000000001</v>
      </c>
      <c r="L31">
        <v>-0.61</v>
      </c>
      <c r="M31">
        <v>0.84</v>
      </c>
      <c r="N31">
        <v>-2.06</v>
      </c>
      <c r="O31">
        <v>5.4</v>
      </c>
      <c r="P31">
        <v>7.4</v>
      </c>
      <c r="Q31">
        <v>9.4</v>
      </c>
      <c r="R31">
        <f t="shared" si="0"/>
        <v>-0.61308099999999932</v>
      </c>
    </row>
    <row r="32" spans="1:19" x14ac:dyDescent="0.25">
      <c r="A32" t="s">
        <v>48</v>
      </c>
      <c r="B32">
        <v>190</v>
      </c>
      <c r="C32">
        <v>5552</v>
      </c>
      <c r="D32">
        <v>5825</v>
      </c>
      <c r="E32">
        <v>5662</v>
      </c>
      <c r="F32">
        <v>5674</v>
      </c>
      <c r="G32">
        <v>-3724</v>
      </c>
      <c r="H32">
        <v>0</v>
      </c>
      <c r="I32">
        <v>0.25506000000000001</v>
      </c>
      <c r="J32">
        <v>1.7799999999999999E-3</v>
      </c>
      <c r="K32">
        <v>0.66774</v>
      </c>
      <c r="L32">
        <v>-0.05</v>
      </c>
      <c r="M32">
        <v>1.4</v>
      </c>
      <c r="N32">
        <v>-1.5</v>
      </c>
      <c r="O32">
        <v>4.1500000000000004</v>
      </c>
      <c r="P32">
        <v>6.15</v>
      </c>
      <c r="Q32">
        <v>8.15</v>
      </c>
      <c r="R32">
        <f t="shared" si="0"/>
        <v>-0.70717400000000019</v>
      </c>
    </row>
    <row r="33" spans="1:18" x14ac:dyDescent="0.25">
      <c r="A33" t="s">
        <v>49</v>
      </c>
      <c r="B33">
        <v>192</v>
      </c>
      <c r="C33">
        <v>5577</v>
      </c>
      <c r="D33">
        <v>5840</v>
      </c>
      <c r="E33">
        <v>5679</v>
      </c>
      <c r="F33">
        <v>5694</v>
      </c>
      <c r="G33">
        <v>-3743</v>
      </c>
      <c r="H33">
        <v>5.4400000000000004E-3</v>
      </c>
      <c r="I33">
        <v>0.26147999999999999</v>
      </c>
      <c r="J33">
        <v>0</v>
      </c>
      <c r="K33">
        <v>0.66254000000000002</v>
      </c>
      <c r="L33">
        <v>-0.33</v>
      </c>
      <c r="M33">
        <v>1.1200000000000001</v>
      </c>
      <c r="N33">
        <v>-1.78</v>
      </c>
      <c r="O33">
        <v>4.71</v>
      </c>
      <c r="P33">
        <v>6.71</v>
      </c>
      <c r="Q33">
        <v>8.7100000000000009</v>
      </c>
      <c r="R33">
        <f t="shared" si="0"/>
        <v>-0.33188800000000107</v>
      </c>
    </row>
    <row r="34" spans="1:18" x14ac:dyDescent="0.25">
      <c r="A34" t="s">
        <v>50</v>
      </c>
      <c r="B34">
        <v>194</v>
      </c>
      <c r="C34">
        <v>5593</v>
      </c>
      <c r="D34">
        <v>5863</v>
      </c>
      <c r="E34">
        <v>5699</v>
      </c>
      <c r="F34">
        <v>5713</v>
      </c>
      <c r="G34">
        <v>-3763</v>
      </c>
      <c r="H34">
        <v>5.7200000000000003E-3</v>
      </c>
      <c r="I34">
        <v>0.28988999999999998</v>
      </c>
      <c r="J34">
        <v>7.6999999999999996E-4</v>
      </c>
      <c r="K34">
        <v>0.62805999999999995</v>
      </c>
      <c r="L34">
        <v>-7.0000000000000007E-2</v>
      </c>
      <c r="M34">
        <v>1.38</v>
      </c>
      <c r="N34">
        <v>-1.52</v>
      </c>
      <c r="O34">
        <v>5.1100000000000003</v>
      </c>
      <c r="P34">
        <v>7.11</v>
      </c>
      <c r="Q34">
        <v>9.11</v>
      </c>
      <c r="R34">
        <f t="shared" si="0"/>
        <v>-0.35926499999999706</v>
      </c>
    </row>
    <row r="35" spans="1:18" x14ac:dyDescent="0.25">
      <c r="A35" t="s">
        <v>51</v>
      </c>
      <c r="B35">
        <v>196</v>
      </c>
      <c r="C35">
        <v>5621</v>
      </c>
      <c r="D35">
        <v>5885</v>
      </c>
      <c r="E35">
        <v>5726</v>
      </c>
      <c r="F35">
        <v>5738</v>
      </c>
      <c r="G35">
        <v>-3788</v>
      </c>
      <c r="H35">
        <v>4.7600000000000003E-3</v>
      </c>
      <c r="I35">
        <v>0.23843</v>
      </c>
      <c r="J35">
        <v>3.0100000000000001E-3</v>
      </c>
      <c r="K35">
        <v>0.68345999999999996</v>
      </c>
      <c r="L35">
        <v>0.91</v>
      </c>
      <c r="M35">
        <v>2.36</v>
      </c>
      <c r="N35">
        <v>-0.54</v>
      </c>
      <c r="O35">
        <v>4.49</v>
      </c>
      <c r="P35">
        <v>6.49</v>
      </c>
      <c r="Q35">
        <v>8.49</v>
      </c>
      <c r="R35">
        <f t="shared" si="0"/>
        <v>-0.20917499999999656</v>
      </c>
    </row>
    <row r="36" spans="1:18" x14ac:dyDescent="0.25">
      <c r="A36" t="s">
        <v>52</v>
      </c>
      <c r="B36">
        <v>198</v>
      </c>
      <c r="C36">
        <v>5650</v>
      </c>
      <c r="D36">
        <v>5906</v>
      </c>
      <c r="E36">
        <v>5761</v>
      </c>
      <c r="F36">
        <v>5769</v>
      </c>
      <c r="G36">
        <v>-3819</v>
      </c>
      <c r="H36">
        <v>4.5799999999999999E-3</v>
      </c>
      <c r="I36">
        <v>0.23513000000000001</v>
      </c>
      <c r="J36">
        <v>0</v>
      </c>
      <c r="K36">
        <v>0.69328999999999996</v>
      </c>
      <c r="L36">
        <v>-0.33</v>
      </c>
      <c r="M36">
        <v>1.1200000000000001</v>
      </c>
      <c r="N36">
        <v>-1.78</v>
      </c>
      <c r="O36">
        <v>4.32</v>
      </c>
      <c r="P36">
        <v>6.32</v>
      </c>
      <c r="Q36">
        <v>8.32</v>
      </c>
      <c r="R36">
        <f t="shared" si="0"/>
        <v>-0.3308409999999995</v>
      </c>
    </row>
    <row r="37" spans="1:18" x14ac:dyDescent="0.25">
      <c r="A37" t="s">
        <v>53</v>
      </c>
      <c r="B37">
        <v>200</v>
      </c>
      <c r="C37">
        <v>5667</v>
      </c>
      <c r="D37">
        <v>5943</v>
      </c>
      <c r="E37">
        <v>5793</v>
      </c>
      <c r="F37">
        <v>5800</v>
      </c>
      <c r="G37">
        <v>-3850</v>
      </c>
      <c r="H37">
        <v>6.1999999999999998E-3</v>
      </c>
      <c r="I37">
        <v>0.22688</v>
      </c>
      <c r="J37">
        <v>1.3500000000000001E-3</v>
      </c>
      <c r="K37">
        <v>0.70004</v>
      </c>
      <c r="L37">
        <v>0.38</v>
      </c>
      <c r="M37">
        <v>1.83</v>
      </c>
      <c r="N37">
        <v>-1.07</v>
      </c>
      <c r="O37">
        <v>4.4400000000000004</v>
      </c>
      <c r="P37">
        <v>6.44</v>
      </c>
      <c r="Q37">
        <v>8.44</v>
      </c>
      <c r="R37">
        <f t="shared" si="0"/>
        <v>-0.12298000000000009</v>
      </c>
    </row>
    <row r="38" spans="1:18" x14ac:dyDescent="0.25">
      <c r="A38" t="s">
        <v>54</v>
      </c>
      <c r="B38">
        <v>202</v>
      </c>
      <c r="C38">
        <v>5710</v>
      </c>
      <c r="D38">
        <v>5958</v>
      </c>
      <c r="E38">
        <v>5831</v>
      </c>
      <c r="F38">
        <v>5835</v>
      </c>
      <c r="G38">
        <v>-3884</v>
      </c>
      <c r="H38">
        <v>4.5399999999999998E-3</v>
      </c>
      <c r="I38">
        <v>0.22861999999999999</v>
      </c>
      <c r="J38">
        <v>6.5399999999999998E-3</v>
      </c>
      <c r="K38">
        <v>0.69079000000000002</v>
      </c>
      <c r="L38">
        <v>2.2999999999999998</v>
      </c>
      <c r="M38">
        <v>3.75</v>
      </c>
      <c r="N38">
        <v>0.85</v>
      </c>
      <c r="O38">
        <v>4.4400000000000004</v>
      </c>
      <c r="P38">
        <v>6.44</v>
      </c>
      <c r="Q38">
        <v>8.44</v>
      </c>
      <c r="R38">
        <f t="shared" si="0"/>
        <v>-0.12085000000000079</v>
      </c>
    </row>
    <row r="39" spans="1:18" x14ac:dyDescent="0.25">
      <c r="A39" t="s">
        <v>55</v>
      </c>
      <c r="B39">
        <v>204</v>
      </c>
      <c r="C39">
        <v>5737</v>
      </c>
      <c r="D39">
        <v>5987</v>
      </c>
      <c r="E39">
        <v>5871</v>
      </c>
      <c r="F39">
        <v>5869</v>
      </c>
      <c r="G39">
        <v>-3918</v>
      </c>
      <c r="H39">
        <v>0</v>
      </c>
      <c r="I39">
        <v>0.28286</v>
      </c>
      <c r="J39">
        <v>0</v>
      </c>
      <c r="K39">
        <v>0.63263999999999998</v>
      </c>
      <c r="L39">
        <v>-0.73</v>
      </c>
      <c r="M39">
        <v>0.72</v>
      </c>
      <c r="N39">
        <v>-2.1800000000000002</v>
      </c>
      <c r="O39">
        <v>4.54</v>
      </c>
      <c r="P39">
        <v>6.54</v>
      </c>
      <c r="Q39">
        <v>8.5399999999999991</v>
      </c>
      <c r="R39">
        <f t="shared" si="0"/>
        <v>-0.7295739999999995</v>
      </c>
    </row>
    <row r="40" spans="1:18" x14ac:dyDescent="0.25">
      <c r="A40" t="s">
        <v>56</v>
      </c>
      <c r="B40">
        <v>206</v>
      </c>
      <c r="C40">
        <v>5764</v>
      </c>
      <c r="D40">
        <v>6047</v>
      </c>
      <c r="E40">
        <v>5911</v>
      </c>
      <c r="F40">
        <v>5909</v>
      </c>
      <c r="G40">
        <v>-3958</v>
      </c>
      <c r="H40">
        <v>2.3820000000000001E-2</v>
      </c>
      <c r="I40">
        <v>0.28483000000000003</v>
      </c>
      <c r="J40">
        <v>0</v>
      </c>
      <c r="K40">
        <v>0.59994999999999998</v>
      </c>
      <c r="L40">
        <v>1.77</v>
      </c>
      <c r="M40">
        <v>3.22</v>
      </c>
      <c r="N40">
        <v>0.32</v>
      </c>
      <c r="O40">
        <v>7.52</v>
      </c>
      <c r="P40">
        <v>9.52</v>
      </c>
      <c r="Q40">
        <v>11.52</v>
      </c>
      <c r="R40">
        <f t="shared" si="0"/>
        <v>1.767516999999998</v>
      </c>
    </row>
    <row r="41" spans="1:18" x14ac:dyDescent="0.25">
      <c r="A41" t="s">
        <v>57</v>
      </c>
      <c r="B41">
        <v>208</v>
      </c>
      <c r="C41">
        <v>5785</v>
      </c>
      <c r="D41">
        <v>6128</v>
      </c>
      <c r="E41">
        <v>5957</v>
      </c>
      <c r="F41">
        <v>5954</v>
      </c>
      <c r="G41">
        <v>-4004</v>
      </c>
      <c r="H41">
        <v>1.8409999999999999E-2</v>
      </c>
      <c r="I41">
        <v>0.25506000000000001</v>
      </c>
      <c r="J41">
        <v>0</v>
      </c>
      <c r="K41">
        <v>0.65639000000000003</v>
      </c>
      <c r="L41">
        <v>0.99</v>
      </c>
      <c r="M41">
        <v>2.44</v>
      </c>
      <c r="N41">
        <v>-0.46</v>
      </c>
      <c r="O41">
        <v>6.19</v>
      </c>
      <c r="P41">
        <v>8.19</v>
      </c>
      <c r="Q41">
        <v>10.19</v>
      </c>
      <c r="R41">
        <f t="shared" si="0"/>
        <v>0.99133899999999997</v>
      </c>
    </row>
    <row r="42" spans="1:18" x14ac:dyDescent="0.25">
      <c r="A42" t="s">
        <v>58</v>
      </c>
      <c r="B42">
        <v>210</v>
      </c>
      <c r="C42">
        <v>5798</v>
      </c>
      <c r="D42">
        <v>6237</v>
      </c>
      <c r="E42">
        <v>5992</v>
      </c>
      <c r="F42">
        <v>5998</v>
      </c>
      <c r="G42">
        <v>-4048</v>
      </c>
      <c r="H42">
        <v>0</v>
      </c>
      <c r="I42">
        <v>0.18784000000000001</v>
      </c>
      <c r="J42">
        <v>0</v>
      </c>
      <c r="K42">
        <v>0.62744999999999995</v>
      </c>
      <c r="L42">
        <v>1.77</v>
      </c>
      <c r="M42">
        <v>3.22</v>
      </c>
      <c r="N42">
        <v>0.32</v>
      </c>
      <c r="O42">
        <v>5.78</v>
      </c>
      <c r="P42">
        <v>7.78</v>
      </c>
      <c r="Q42">
        <v>9.7799999999999994</v>
      </c>
      <c r="R42">
        <f t="shared" si="0"/>
        <v>1.7751180000000009</v>
      </c>
    </row>
    <row r="44" spans="1:18" x14ac:dyDescent="0.25">
      <c r="A44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Yanou Lake_GDGT-MSAT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Roberts</cp:lastModifiedBy>
  <dcterms:created xsi:type="dcterms:W3CDTF">2020-02-24T14:59:54Z</dcterms:created>
  <dcterms:modified xsi:type="dcterms:W3CDTF">2020-02-24T14:59:54Z</dcterms:modified>
</cp:coreProperties>
</file>