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<sst xmlns="http://schemas.openxmlformats.org/spreadsheetml/2006/main" count="52" uniqueCount="40">
  <si>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</si>
  <si>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</si>
  <si>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</si>
  <si>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</si>
  <si>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</si>
  <si>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</si>
  <si>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</si>
  <si>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</si>
  <si>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</si>
  <si>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</si>
  <si>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</si>
  <si>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</si>
  <si>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</si>
  <si>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</si>
  <si>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</si>
  <si>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</si>
  <si>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</si>
  <si>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</si>
  <si>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</si>
  <si>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</si>
  <si>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</si>
  <si>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</si>
  <si>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</si>
  <si>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</si>
  <si>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</si>
  <si>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</si>
  <si>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</si>
  <si>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</si>
  <si>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</si>
  <si>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</si>
  <si>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</si>
  <si>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</si>
  <si>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</si>
  <si>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</si>
  <si>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</si>
  <si>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</si>
  <si>
    <t>countif</t>
  </si>
  <si>
    <t>sumif</t>
  </si>
  <si>
    <t>avergae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</si>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</sst>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b/>
      <sz val="11.0"/>
      <color rgb="FF1F1F1F"/>
      <name val="Courier"/>
    </font>
    <font>
      <b/>
      <color rgb="FF1F1F1F"/>
      <name val="Courier"/>
    </font>
  </fonts>
  <fills count="4">
    <fill>
      <patternFill patternType="none"/>
    </fill>
    <fill>
      <patternFill patternType="lightGray"/>
    </fill>
    <fill>
      <patternFill patternType="solid">
        <fgColor rgb="FFE5E7E8"/>
        <bgColor rgb="FFE5E7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2" numFmtId="0" xfId="0" applyFont="1"/>
    <xf borderId="0" fillId="2" fontId="3" numFmtId="0" xfId="0" applyFill="1" applyFont="1"/>
    <xf borderId="0" fillId="3" fontId="4" numFmtId="0" xfId="0" applyFill="1" applyFont="1"/>
    <xf borderId="0" fillId="3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</row>
    <row r="4" ht="15.75" customHeight="1">
      <c r="A4" s="3" t="s">
        <v>11</v>
      </c>
      <c r="B4" s="3" t="s">
        <v>12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</row>
    <row r="5" ht="15.75" customHeight="1">
      <c r="A5" s="3" t="s">
        <v>13</v>
      </c>
      <c r="B5" s="3" t="s">
        <v>12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</row>
    <row r="6" ht="15.75" customHeight="1">
      <c r="A6" s="3" t="s">
        <v>14</v>
      </c>
      <c r="B6" s="3" t="s">
        <v>15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</row>
    <row r="7" ht="15.75" customHeight="1">
      <c r="A7" s="3" t="s">
        <v>16</v>
      </c>
      <c r="B7" s="3" t="s">
        <v>17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</row>
    <row r="8" ht="15.75" customHeight="1">
      <c r="A8" s="3" t="s">
        <v>18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19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20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</row>
    <row r="11" ht="15.75" customHeight="1">
      <c r="A11" s="3" t="s">
        <v>21</v>
      </c>
      <c r="B11" s="3" t="s">
        <v>22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</row>
    <row r="12" ht="15.75" customHeight="1">
      <c r="A12" s="3" t="s">
        <v>23</v>
      </c>
      <c r="B12" s="3" t="s">
        <v>24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25</v>
      </c>
      <c r="B13" s="3" t="s">
        <v>26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27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  <c r="I14" s="5" t="s">
        <v>28</v>
      </c>
    </row>
    <row r="15" ht="15.75" customHeight="1">
      <c r="A15" s="3" t="s">
        <v>29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30</v>
      </c>
      <c r="B16" s="3" t="s">
        <v>24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31</v>
      </c>
      <c r="B17" s="3" t="s">
        <v>12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32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33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34</v>
      </c>
      <c r="B20" s="3" t="s">
        <v>17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35</v>
      </c>
      <c r="B21" s="3" t="s">
        <v>17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A25" s="5" t="s">
        <v>36</v>
      </c>
      <c r="B25" s="5" t="s">
        <v>37</v>
      </c>
      <c r="C25" s="5" t="s">
        <v>38</v>
      </c>
      <c r="D25" s="6" t="s">
        <v>39</v>
      </c>
      <c r="E25" s="4"/>
    </row>
    <row r="26" ht="15.75" customHeight="1">
      <c r="A26" s="7">
        <f>COUNTIF(B2:B21, "NY")</f>
        <v>6</v>
      </c>
      <c r="B26" s="8">
        <f>SUMIF(B2:B21, "NY", D2:D21)</f>
        <v>5417.3</v>
      </c>
      <c r="C26" s="9">
        <f>AVERAGEIF(B2:B21, "NY", D2:D21)</f>
        <v>902.8833333</v>
      </c>
      <c r="D26" s="10">
        <f>MAXIFS(D2:D21, B2:B21, "NY")</f>
        <v>1666.61</v>
      </c>
      <c r="E26" s="4"/>
      <c r="G26" s="7">
        <f>COUNTIFS(B2:B21, "NY", C2:C21, "1")</f>
        <v>4</v>
      </c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