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  <sheet name="2016-05-27 Train Runs" sheetId="40" r:id="rId25"/>
    <sheet name="2016-05-28 Train Runs" sheetId="41" r:id="rId26"/>
    <sheet name="2016-05-29 Train Runs" sheetId="42" r:id="rId27"/>
    <sheet name="2016-05-30 Train Runs" sheetId="43" r:id="rId28"/>
    <sheet name="2016-05-31 Train Runs" sheetId="44" r:id="rId29"/>
    <sheet name="2016-06-01 Train Runs" sheetId="45" r:id="rId30"/>
    <sheet name="2016-06-02 Train Runs" sheetId="46" r:id="rId31"/>
    <sheet name="2016-06-03 Train Runs" sheetId="47" r:id="rId32"/>
    <sheet name="2016-06-04 Train Runs" sheetId="48" r:id="rId33"/>
    <sheet name="2016-06-05 Train Runs" sheetId="49" r:id="rId34"/>
    <sheet name="2016-06-06 Train Runs" sheetId="51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28" hidden="1">'2016-05-31 Train Runs'!$A$2:$G$2</definedName>
    <definedName name="_xlnm._FilterDatabase" localSheetId="29" hidden="1">'2016-06-01 Train Runs'!$A$2:$G$2</definedName>
    <definedName name="_xlnm._FilterDatabase" localSheetId="30" hidden="1">'2016-06-02 Train Runs'!$A$2:$G$2</definedName>
    <definedName name="_xlnm._FilterDatabase" localSheetId="31" hidden="1">'2016-06-03 Train Runs'!$A$2:$G$2</definedName>
    <definedName name="_xlnm._FilterDatabase" localSheetId="32" hidden="1">'2016-06-04 Train Runs'!$A$2:$G$2</definedName>
    <definedName name="_xlnm._FilterDatabase" localSheetId="33" hidden="1">'2016-06-05 Train Runs'!$A$2:$G$2</definedName>
    <definedName name="_xlnm._FilterDatabase" localSheetId="34" hidden="1">'2016-06-06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51" l="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55" i="51"/>
  <c r="F54" i="51"/>
  <c r="F53" i="51"/>
  <c r="F52" i="51"/>
  <c r="F51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K8" i="51"/>
  <c r="F8" i="51"/>
  <c r="F7" i="51"/>
  <c r="F6" i="51"/>
  <c r="F5" i="51"/>
  <c r="F4" i="51"/>
  <c r="F3" i="51"/>
  <c r="A1" i="51"/>
  <c r="F146" i="49"/>
  <c r="K5" i="51" l="1"/>
  <c r="K6" i="51" s="1"/>
  <c r="K7" i="51" s="1"/>
  <c r="F145" i="49"/>
  <c r="F144" i="49"/>
  <c r="F143" i="49"/>
  <c r="F142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109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76" i="49"/>
  <c r="F75" i="49"/>
  <c r="F74" i="49"/>
  <c r="F73" i="49"/>
  <c r="F72" i="49"/>
  <c r="F71" i="49"/>
  <c r="F70" i="49"/>
  <c r="F69" i="49"/>
  <c r="F68" i="49"/>
  <c r="F67" i="49"/>
  <c r="F66" i="49"/>
  <c r="F65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44" i="49"/>
  <c r="F43" i="49"/>
  <c r="F42" i="49"/>
  <c r="F41" i="49"/>
  <c r="F40" i="49"/>
  <c r="F39" i="49"/>
  <c r="F38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K8" i="49"/>
  <c r="F8" i="49"/>
  <c r="F7" i="49"/>
  <c r="F6" i="49"/>
  <c r="F5" i="49"/>
  <c r="F4" i="49"/>
  <c r="F3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70" i="48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K8" i="48"/>
  <c r="F8" i="48"/>
  <c r="F7" i="48"/>
  <c r="F6" i="48"/>
  <c r="F5" i="48"/>
  <c r="F4" i="48"/>
  <c r="F3" i="48"/>
  <c r="A1" i="48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3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139" i="45"/>
  <c r="F138" i="45"/>
  <c r="F137" i="45"/>
  <c r="F136" i="45"/>
  <c r="F135" i="45"/>
  <c r="F134" i="45"/>
  <c r="F133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9" i="45"/>
  <c r="F108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5" i="45"/>
  <c r="F76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K8" i="45"/>
  <c r="F8" i="45"/>
  <c r="F7" i="45"/>
  <c r="F6" i="45"/>
  <c r="F5" i="45"/>
  <c r="F4" i="45"/>
  <c r="F3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F68" i="44"/>
  <c r="F66" i="44"/>
  <c r="F67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19" i="44"/>
  <c r="F20" i="44"/>
  <c r="F18" i="44"/>
  <c r="F17" i="44"/>
  <c r="F16" i="44"/>
  <c r="F15" i="44"/>
  <c r="F14" i="44"/>
  <c r="F13" i="44"/>
  <c r="F12" i="44"/>
  <c r="F11" i="44"/>
  <c r="F10" i="44"/>
  <c r="F9" i="44"/>
  <c r="K8" i="44"/>
  <c r="F8" i="44"/>
  <c r="F7" i="44"/>
  <c r="F6" i="44"/>
  <c r="F5" i="44"/>
  <c r="F4" i="44"/>
  <c r="F3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129" i="43"/>
  <c r="F128" i="43"/>
  <c r="F127" i="43"/>
  <c r="F126" i="43"/>
  <c r="F125" i="43"/>
  <c r="F124" i="43"/>
  <c r="F123" i="43"/>
  <c r="F122" i="43"/>
  <c r="F121" i="43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K8" i="43"/>
  <c r="F8" i="43"/>
  <c r="F7" i="43"/>
  <c r="F6" i="43"/>
  <c r="F5" i="43"/>
  <c r="F4" i="43"/>
  <c r="F3" i="43"/>
  <c r="A1" i="43"/>
  <c r="K5" i="44" l="1"/>
  <c r="K6" i="44" s="1"/>
  <c r="K7" i="44" s="1"/>
  <c r="K5" i="43"/>
  <c r="K6" i="43" s="1"/>
  <c r="K7" i="43" s="1"/>
  <c r="C26" i="6" l="1"/>
  <c r="K5" i="42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K8" i="42"/>
  <c r="F8" i="42"/>
  <c r="F7" i="42"/>
  <c r="F6" i="42"/>
  <c r="F5" i="42"/>
  <c r="F4" i="42"/>
  <c r="F3" i="42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K8" i="41"/>
  <c r="F8" i="41"/>
  <c r="F7" i="41"/>
  <c r="F6" i="41"/>
  <c r="F5" i="41"/>
  <c r="F4" i="41"/>
  <c r="F3" i="41"/>
  <c r="A1" i="41"/>
  <c r="C24" i="6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A1" i="40"/>
  <c r="K5" i="40" l="1"/>
  <c r="K6" i="40" s="1"/>
  <c r="K7" i="40" s="1"/>
  <c r="D200" i="6"/>
  <c r="E200" i="6"/>
  <c r="F200" i="6"/>
  <c r="D201" i="6"/>
  <c r="E201" i="6"/>
  <c r="F201" i="6"/>
  <c r="D202" i="6"/>
  <c r="E202" i="6"/>
  <c r="F202" i="6"/>
  <c r="D203" i="6"/>
  <c r="E203" i="6"/>
  <c r="F203" i="6"/>
  <c r="C204" i="6"/>
  <c r="D204" i="6"/>
  <c r="E204" i="6"/>
  <c r="F204" i="6"/>
  <c r="K8" i="39"/>
  <c r="C203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00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92" i="6"/>
  <c r="D192" i="6"/>
  <c r="E192" i="6"/>
  <c r="F192" i="6"/>
  <c r="C193" i="6"/>
  <c r="C22" i="6" s="1"/>
  <c r="D193" i="6"/>
  <c r="E193" i="6"/>
  <c r="F193" i="6"/>
  <c r="D194" i="6"/>
  <c r="E194" i="6"/>
  <c r="F194" i="6"/>
  <c r="C195" i="6"/>
  <c r="D195" i="6"/>
  <c r="E195" i="6"/>
  <c r="F195" i="6"/>
  <c r="C196" i="6"/>
  <c r="D196" i="6"/>
  <c r="E196" i="6"/>
  <c r="F196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94" i="6" s="1"/>
  <c r="E4" i="38"/>
  <c r="F3" i="38"/>
  <c r="E3" i="38"/>
  <c r="A1" i="38"/>
  <c r="K6" i="39" l="1"/>
  <c r="C201" i="6" s="1"/>
  <c r="C23" i="6" s="1"/>
  <c r="K7" i="39"/>
  <c r="C202" i="6" s="1"/>
  <c r="D184" i="6"/>
  <c r="E184" i="6"/>
  <c r="F184" i="6"/>
  <c r="C185" i="6"/>
  <c r="C21" i="6" s="1"/>
  <c r="D185" i="6"/>
  <c r="E185" i="6"/>
  <c r="F185" i="6"/>
  <c r="D186" i="6"/>
  <c r="E186" i="6"/>
  <c r="F186" i="6"/>
  <c r="C187" i="6"/>
  <c r="D187" i="6"/>
  <c r="E187" i="6"/>
  <c r="F187" i="6"/>
  <c r="C188" i="6"/>
  <c r="D188" i="6"/>
  <c r="E188" i="6"/>
  <c r="F188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82" i="6"/>
  <c r="B190" i="6" s="1"/>
  <c r="B198" i="6" s="1"/>
  <c r="K5" i="37" l="1"/>
  <c r="D176" i="6"/>
  <c r="E176" i="6"/>
  <c r="F176" i="6"/>
  <c r="D177" i="6"/>
  <c r="E177" i="6"/>
  <c r="F177" i="6"/>
  <c r="D178" i="6"/>
  <c r="E178" i="6"/>
  <c r="F178" i="6"/>
  <c r="D179" i="6"/>
  <c r="E179" i="6"/>
  <c r="F179" i="6"/>
  <c r="C180" i="6"/>
  <c r="D180" i="6"/>
  <c r="E180" i="6"/>
  <c r="F180" i="6"/>
  <c r="D168" i="6"/>
  <c r="E168" i="6"/>
  <c r="F168" i="6"/>
  <c r="D169" i="6"/>
  <c r="E169" i="6"/>
  <c r="F169" i="6"/>
  <c r="D170" i="6"/>
  <c r="E170" i="6"/>
  <c r="F170" i="6"/>
  <c r="D171" i="6"/>
  <c r="E171" i="6"/>
  <c r="F171" i="6"/>
  <c r="C172" i="6"/>
  <c r="D172" i="6"/>
  <c r="E172" i="6"/>
  <c r="F172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C164" i="6"/>
  <c r="D164" i="6"/>
  <c r="E164" i="6"/>
  <c r="F164" i="6"/>
  <c r="D152" i="6"/>
  <c r="E152" i="6"/>
  <c r="F152" i="6"/>
  <c r="C153" i="6"/>
  <c r="C17" i="6" s="1"/>
  <c r="D153" i="6"/>
  <c r="E153" i="6"/>
  <c r="F153" i="6"/>
  <c r="D154" i="6"/>
  <c r="E154" i="6"/>
  <c r="F154" i="6"/>
  <c r="D155" i="6"/>
  <c r="E155" i="6"/>
  <c r="F155" i="6"/>
  <c r="C156" i="6"/>
  <c r="D156" i="6"/>
  <c r="E156" i="6"/>
  <c r="F156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9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86" i="6" s="1"/>
  <c r="C184" i="6"/>
  <c r="K5" i="36"/>
  <c r="E8" i="30"/>
  <c r="F8" i="30"/>
  <c r="K6" i="36" l="1"/>
  <c r="C176" i="6"/>
  <c r="F68" i="34"/>
  <c r="E68" i="34"/>
  <c r="K7" i="36" l="1"/>
  <c r="C178" i="6" s="1"/>
  <c r="C177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55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71" i="6" s="1"/>
  <c r="F3" i="34"/>
  <c r="K5" i="34" s="1"/>
  <c r="C168" i="6" s="1"/>
  <c r="E3" i="34"/>
  <c r="A1" i="34"/>
  <c r="K8" i="33"/>
  <c r="C163" i="6" s="1"/>
  <c r="F3" i="33"/>
  <c r="K5" i="33" s="1"/>
  <c r="C160" i="6" s="1"/>
  <c r="E3" i="33"/>
  <c r="A1" i="33"/>
  <c r="F3" i="30"/>
  <c r="K5" i="30" s="1"/>
  <c r="C152" i="6" s="1"/>
  <c r="E3" i="30"/>
  <c r="A1" i="30"/>
  <c r="K6" i="34" l="1"/>
  <c r="K6" i="33"/>
  <c r="K7" i="30"/>
  <c r="C154" i="6" s="1"/>
  <c r="D144" i="6"/>
  <c r="E144" i="6"/>
  <c r="F144" i="6"/>
  <c r="D145" i="6"/>
  <c r="E145" i="6"/>
  <c r="F145" i="6"/>
  <c r="D146" i="6"/>
  <c r="E146" i="6"/>
  <c r="F146" i="6"/>
  <c r="D147" i="6"/>
  <c r="E147" i="6"/>
  <c r="F147" i="6"/>
  <c r="C148" i="6"/>
  <c r="D148" i="6"/>
  <c r="E148" i="6"/>
  <c r="F148" i="6"/>
  <c r="K8" i="29"/>
  <c r="C147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62" i="6" s="1"/>
  <c r="C161" i="6"/>
  <c r="C18" i="6" s="1"/>
  <c r="K7" i="34"/>
  <c r="C170" i="6" s="1"/>
  <c r="C169" i="6"/>
  <c r="C19" i="6" s="1"/>
  <c r="K5" i="29"/>
  <c r="D136" i="6"/>
  <c r="E136" i="6"/>
  <c r="F136" i="6"/>
  <c r="D137" i="6"/>
  <c r="E137" i="6"/>
  <c r="F137" i="6"/>
  <c r="D138" i="6"/>
  <c r="E138" i="6"/>
  <c r="F138" i="6"/>
  <c r="D139" i="6"/>
  <c r="E139" i="6"/>
  <c r="F139" i="6"/>
  <c r="C140" i="6"/>
  <c r="D140" i="6"/>
  <c r="E140" i="6"/>
  <c r="F140" i="6"/>
  <c r="K8" i="28"/>
  <c r="C139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144" i="6"/>
  <c r="K5" i="28"/>
  <c r="D128" i="6"/>
  <c r="E128" i="6"/>
  <c r="F128" i="6"/>
  <c r="D129" i="6"/>
  <c r="E129" i="6"/>
  <c r="F129" i="6"/>
  <c r="D130" i="6"/>
  <c r="E130" i="6"/>
  <c r="F130" i="6"/>
  <c r="D131" i="6"/>
  <c r="E131" i="6"/>
  <c r="F131" i="6"/>
  <c r="C132" i="6"/>
  <c r="D132" i="6"/>
  <c r="E132" i="6"/>
  <c r="F132" i="6"/>
  <c r="K8" i="27"/>
  <c r="C131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36" i="6"/>
  <c r="K7" i="29"/>
  <c r="C146" i="6" s="1"/>
  <c r="C145" i="6"/>
  <c r="C16" i="6" s="1"/>
  <c r="K5" i="27"/>
  <c r="D120" i="6"/>
  <c r="E120" i="6"/>
  <c r="F120" i="6"/>
  <c r="D121" i="6"/>
  <c r="E121" i="6"/>
  <c r="F121" i="6"/>
  <c r="D122" i="6"/>
  <c r="E122" i="6"/>
  <c r="F122" i="6"/>
  <c r="D123" i="6"/>
  <c r="E123" i="6"/>
  <c r="F123" i="6"/>
  <c r="C124" i="6"/>
  <c r="D124" i="6"/>
  <c r="E124" i="6"/>
  <c r="F124" i="6"/>
  <c r="K7" i="28" l="1"/>
  <c r="C138" i="6" s="1"/>
  <c r="C137" i="6"/>
  <c r="C15" i="6" s="1"/>
  <c r="K6" i="27"/>
  <c r="C128" i="6"/>
  <c r="K8" i="26"/>
  <c r="C123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30" i="6" s="1"/>
  <c r="C129" i="6"/>
  <c r="C14" i="6" s="1"/>
  <c r="D112" i="6"/>
  <c r="E112" i="6"/>
  <c r="F112" i="6"/>
  <c r="D113" i="6"/>
  <c r="E113" i="6"/>
  <c r="F113" i="6"/>
  <c r="D114" i="6"/>
  <c r="E114" i="6"/>
  <c r="F114" i="6"/>
  <c r="D115" i="6"/>
  <c r="E115" i="6"/>
  <c r="F115" i="6"/>
  <c r="C116" i="6"/>
  <c r="D116" i="6"/>
  <c r="E116" i="6"/>
  <c r="F116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C108" i="6"/>
  <c r="D108" i="6"/>
  <c r="E108" i="6"/>
  <c r="F108" i="6"/>
  <c r="D96" i="6"/>
  <c r="E96" i="6"/>
  <c r="F96" i="6"/>
  <c r="D97" i="6"/>
  <c r="E97" i="6"/>
  <c r="F97" i="6"/>
  <c r="D98" i="6"/>
  <c r="E98" i="6"/>
  <c r="F98" i="6"/>
  <c r="D99" i="6"/>
  <c r="E99" i="6"/>
  <c r="F99" i="6"/>
  <c r="C100" i="6"/>
  <c r="D100" i="6"/>
  <c r="E100" i="6"/>
  <c r="F100" i="6"/>
  <c r="K5" i="26"/>
  <c r="C120" i="6" s="1"/>
  <c r="A1" i="26"/>
  <c r="K6" i="26" l="1"/>
  <c r="K8" i="25"/>
  <c r="C115" i="6" s="1"/>
  <c r="K7" i="26" l="1"/>
  <c r="C122" i="6" s="1"/>
  <c r="C121" i="6"/>
  <c r="C13" i="6" s="1"/>
  <c r="K5" i="25"/>
  <c r="C112" i="6" s="1"/>
  <c r="A1" i="25"/>
  <c r="K6" i="25" l="1"/>
  <c r="K8" i="22"/>
  <c r="C99" i="6" s="1"/>
  <c r="K8" i="23"/>
  <c r="C107" i="6" s="1"/>
  <c r="K5" i="23"/>
  <c r="C104" i="6" s="1"/>
  <c r="A1" i="23"/>
  <c r="K5" i="22"/>
  <c r="C96" i="6" s="1"/>
  <c r="A1" i="22"/>
  <c r="D3" i="15" l="1"/>
  <c r="K7" i="25"/>
  <c r="C114" i="6" s="1"/>
  <c r="C113" i="6"/>
  <c r="C12" i="6" s="1"/>
  <c r="K6" i="23"/>
  <c r="K6" i="22"/>
  <c r="K7" i="22" l="1"/>
  <c r="C98" i="6" s="1"/>
  <c r="C97" i="6"/>
  <c r="C10" i="6" s="1"/>
  <c r="K7" i="23"/>
  <c r="C106" i="6" s="1"/>
  <c r="C105" i="6"/>
  <c r="C11" i="6" s="1"/>
  <c r="D89" i="6"/>
  <c r="E89" i="6"/>
  <c r="F89" i="6"/>
  <c r="C3" i="15" l="1"/>
  <c r="E3" i="15" s="1"/>
  <c r="E2" i="15"/>
  <c r="D88" i="6"/>
  <c r="E88" i="6"/>
  <c r="F88" i="6"/>
  <c r="D90" i="6"/>
  <c r="E90" i="6"/>
  <c r="F90" i="6"/>
  <c r="D91" i="6"/>
  <c r="E91" i="6"/>
  <c r="F91" i="6"/>
  <c r="C92" i="6"/>
  <c r="D92" i="6"/>
  <c r="E92" i="6"/>
  <c r="F92" i="6"/>
  <c r="K5" i="21"/>
  <c r="C88" i="6" s="1"/>
  <c r="C9" i="6" s="1"/>
  <c r="K8" i="21"/>
  <c r="C91" i="6" s="1"/>
  <c r="A1" i="21"/>
  <c r="K6" i="21" l="1"/>
  <c r="D80" i="6"/>
  <c r="E80" i="6"/>
  <c r="F80" i="6"/>
  <c r="D81" i="6"/>
  <c r="E81" i="6"/>
  <c r="F81" i="6"/>
  <c r="D82" i="6"/>
  <c r="E82" i="6"/>
  <c r="F82" i="6"/>
  <c r="D83" i="6"/>
  <c r="E83" i="6"/>
  <c r="F83" i="6"/>
  <c r="C84" i="6"/>
  <c r="D84" i="6"/>
  <c r="E84" i="6"/>
  <c r="F84" i="6"/>
  <c r="K8" i="20"/>
  <c r="C83" i="6" s="1"/>
  <c r="A1" i="20"/>
  <c r="K5" i="20"/>
  <c r="C80" i="6" s="1"/>
  <c r="C8" i="6" s="1"/>
  <c r="K7" i="21" l="1"/>
  <c r="C90" i="6" s="1"/>
  <c r="C89" i="6"/>
  <c r="K6" i="20"/>
  <c r="K8" i="19"/>
  <c r="C75" i="6" s="1"/>
  <c r="D72" i="6"/>
  <c r="E72" i="6"/>
  <c r="F72" i="6"/>
  <c r="D73" i="6"/>
  <c r="E73" i="6"/>
  <c r="F73" i="6"/>
  <c r="D74" i="6"/>
  <c r="E74" i="6"/>
  <c r="F74" i="6"/>
  <c r="D75" i="6"/>
  <c r="E75" i="6"/>
  <c r="F75" i="6"/>
  <c r="C76" i="6"/>
  <c r="D76" i="6"/>
  <c r="E76" i="6"/>
  <c r="F76" i="6"/>
  <c r="K5" i="19"/>
  <c r="C72" i="6" s="1"/>
  <c r="A1" i="19"/>
  <c r="K7" i="20" l="1"/>
  <c r="C82" i="6" s="1"/>
  <c r="C81" i="6"/>
  <c r="K6" i="19"/>
  <c r="K7" i="19" l="1"/>
  <c r="C74" i="6" s="1"/>
  <c r="C73" i="6"/>
  <c r="C7" i="6" s="1"/>
  <c r="A1" i="17" l="1"/>
  <c r="A1" i="12"/>
  <c r="D64" i="6" l="1"/>
  <c r="E64" i="6"/>
  <c r="F64" i="6"/>
  <c r="D65" i="6"/>
  <c r="E65" i="6"/>
  <c r="F65" i="6"/>
  <c r="D66" i="6"/>
  <c r="E66" i="6"/>
  <c r="F66" i="6"/>
  <c r="D67" i="6"/>
  <c r="E67" i="6"/>
  <c r="F67" i="6"/>
  <c r="C68" i="6"/>
  <c r="D68" i="6"/>
  <c r="E68" i="6"/>
  <c r="F68" i="6"/>
  <c r="K8" i="17"/>
  <c r="C67" i="6" s="1"/>
  <c r="K5" i="17"/>
  <c r="C64" i="6" s="1"/>
  <c r="K6" i="17" l="1"/>
  <c r="D56" i="6"/>
  <c r="E56" i="6"/>
  <c r="F56" i="6"/>
  <c r="D57" i="6"/>
  <c r="E57" i="6"/>
  <c r="F57" i="6"/>
  <c r="D58" i="6"/>
  <c r="E58" i="6"/>
  <c r="F58" i="6"/>
  <c r="D59" i="6"/>
  <c r="E59" i="6"/>
  <c r="F59" i="6"/>
  <c r="C60" i="6"/>
  <c r="D60" i="6"/>
  <c r="E60" i="6"/>
  <c r="F60" i="6"/>
  <c r="K8" i="12"/>
  <c r="C59" i="6" s="1"/>
  <c r="K5" i="12"/>
  <c r="C56" i="6" s="1"/>
  <c r="K7" i="17" l="1"/>
  <c r="C66" i="6" s="1"/>
  <c r="C65" i="6"/>
  <c r="C6" i="6" s="1"/>
  <c r="K6" i="12"/>
  <c r="K8" i="11"/>
  <c r="K7" i="12" l="1"/>
  <c r="C58" i="6" s="1"/>
  <c r="C57" i="6"/>
  <c r="D48" i="6"/>
  <c r="E48" i="6"/>
  <c r="F48" i="6"/>
  <c r="D49" i="6"/>
  <c r="E49" i="6"/>
  <c r="F49" i="6"/>
  <c r="D50" i="6"/>
  <c r="E50" i="6"/>
  <c r="F50" i="6"/>
  <c r="C51" i="6"/>
  <c r="D51" i="6"/>
  <c r="E51" i="6"/>
  <c r="F51" i="6"/>
  <c r="C52" i="6"/>
  <c r="D52" i="6"/>
  <c r="E52" i="6"/>
  <c r="F52" i="6"/>
  <c r="K5" i="11"/>
  <c r="C48" i="6" s="1"/>
  <c r="K5" i="13"/>
  <c r="K6" i="13" s="1"/>
  <c r="K7" i="13" s="1"/>
  <c r="K6" i="11" l="1"/>
  <c r="K7" i="11" s="1"/>
  <c r="C50" i="6" s="1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9" i="6" l="1"/>
  <c r="C5" i="6" l="1"/>
  <c r="C4" i="6"/>
  <c r="C3" i="6"/>
  <c r="C35" i="6" s="1"/>
</calcChain>
</file>

<file path=xl/sharedStrings.xml><?xml version="1.0" encoding="utf-8"?>
<sst xmlns="http://schemas.openxmlformats.org/spreadsheetml/2006/main" count="10046" uniqueCount="4719">
  <si>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</si>
  <si>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</si>
  <si>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</si>
  <si>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</si>
  <si>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</si>
  <si>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</si>
  <si>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</si>
  <si>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</si>
  <si>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</si>
  <si>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</si>
  <si>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</si>
  <si>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</si>
  <si>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</si>
  <si>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</si>
  <si>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</si>
  <si>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</si>
  <si>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</si>
  <si>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</si>
  <si>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</si>
  <si>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</si>
  <si>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</si>
  <si>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</si>
  <si>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</si>
  <si>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</si>
  <si>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</si>
  <si>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</si>
  <si>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</si>
  <si>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</si>
  <si>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</si>
  <si>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</si>
  <si>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</si>
  <si>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</si>
  <si>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</si>
  <si>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</si>
  <si>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</si>
  <si>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</si>
  <si>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</si>
  <si>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</si>
  <si>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</si>
  <si>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</si>
  <si>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</si>
  <si>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</si>
  <si>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</si>
  <si>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</si>
  <si>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</si>
  <si>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</si>
  <si>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</si>
  <si>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</si>
  <si>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</si>
  <si>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</si>
  <si>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</si>
  <si>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</si>
  <si>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</si>
  <si>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</si>
  <si>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</si>
  <si>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</si>
  <si>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</si>
  <si>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</si>
  <si>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</si>
  <si>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</si>
  <si>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</si>
  <si>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</si>
  <si>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</si>
  <si>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</si>
  <si>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</si>
  <si>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</si>
  <si>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</si>
  <si>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</si>
  <si>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</si>
  <si>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</si>
  <si>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</si>
  <si>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</si>
  <si>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</si>
  <si>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</si>
  <si>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</si>
  <si>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</si>
  <si>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</si>
  <si>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</si>
  <si>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</si>
  <si>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</si>
  <si>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</si>
  <si>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</si>
  <si>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</si>
  <si>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</si>
  <si>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</si>
  <si>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</si>
  <si>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</si>
  <si>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</si>
  <si>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</si>
  <si>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</si>
  <si>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</si>
  <si>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</si>
  <si>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</si>
  <si>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</si>
  <si>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</si>
  <si>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</si>
  <si>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</si>
  <si>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</si>
  <si>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</si>
  <si>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</si>
  <si>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</si>
  <si>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</si>
  <si>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</si>
  <si>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</si>
  <si>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</si>
  <si>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</si>
  <si>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</si>
  <si>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</si>
  <si>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</si>
  <si>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</si>
  <si>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</si>
  <si>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</si>
  <si>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</si>
  <si>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</si>
  <si>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</si>
  <si>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</si>
  <si>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</si>
  <si>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</si>
  <si>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</si>
  <si>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</si>
  <si>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</si>
  <si>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</si>
  <si>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</si>
  <si>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</si>
  <si>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</si>
  <si>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</si>
  <si>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</si>
  <si>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</si>
  <si>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</si>
  <si>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</si>
  <si>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</si>
  <si>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</si>
  <si>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</si>
  <si>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</si>
  <si>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</si>
  <si>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</si>
  <si>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</si>
  <si>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</si>
  <si>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</si>
  <si>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</si>
  <si>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</si>
  <si>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</si>
  <si>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</si>
  <si>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</si>
  <si>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</si>
  <si>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</si>
  <si>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</si>
  <si>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</si>
  <si>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</si>
  <si>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</si>
  <si>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</si>
  <si>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</si>
  <si>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</si>
  <si>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</si>
  <si>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</si>
  <si>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</si>
  <si>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</si>
  <si>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</si>
  <si>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</si>
  <si>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</si>
  <si>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</si>
  <si>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</si>
  <si>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</si>
  <si>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</si>
  <si>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</si>
  <si>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</si>
  <si>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</si>
  <si>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</si>
  <si>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</si>
  <si>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</si>
  <si>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</si>
  <si>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</si>
  <si>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</si>
  <si>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</si>
  <si>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</si>
  <si>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</si>
  <si>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</si>
  <si>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</si>
  <si>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</si>
  <si>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</si>
  <si>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</si>
  <si>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</si>
  <si>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</si>
  <si>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</si>
  <si>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</si>
  <si>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</si>
  <si>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</si>
  <si>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</si>
  <si>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</si>
  <si>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</si>
  <si>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</si>
  <si>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</si>
  <si>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</si>
  <si>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</si>
  <si>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</si>
  <si>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</si>
  <si>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</si>
  <si>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</si>
  <si>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</si>
  <si>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</si>
  <si>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</si>
  <si>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</si>
  <si>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</si>
  <si>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</si>
  <si>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</si>
  <si>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</si>
  <si>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</si>
  <si>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</si>
  <si>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</si>
  <si>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</si>
  <si>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</si>
  <si>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</si>
  <si>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</si>
  <si>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</si>
  <si>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</si>
  <si>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</si>
  <si>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</si>
  <si>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</si>
  <si>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</si>
  <si>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</si>
  <si>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</si>
  <si>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</si>
  <si>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</si>
  <si>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</si>
  <si>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</si>
  <si>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</si>
  <si>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</si>
  <si>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</si>
  <si>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</si>
  <si>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</si>
  <si>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</si>
  <si>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</si>
  <si>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</si>
  <si>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</si>
  <si>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</si>
  <si>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</si>
  <si>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</si>
  <si>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</si>
  <si>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</si>
  <si>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</si>
  <si>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</si>
  <si>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</si>
  <si>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</si>
  <si>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</si>
  <si>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</si>
  <si>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</si>
  <si>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</si>
  <si>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</si>
  <si>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</si>
  <si>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</si>
  <si>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</si>
  <si>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</si>
  <si>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</si>
  <si>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</si>
  <si>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</si>
  <si>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</si>
  <si>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</si>
  <si>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</si>
  <si>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</si>
  <si>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</si>
  <si>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</si>
  <si>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</si>
  <si>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</si>
  <si>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</si>
  <si>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</si>
  <si>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</si>
  <si>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</si>
  <si>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</si>
  <si>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</si>
  <si>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</si>
  <si>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</si>
  <si>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</si>
  <si>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</si>
  <si>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</si>
  <si>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</si>
  <si>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</si>
  <si>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</si>
  <si>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</si>
  <si>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</si>
  <si>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</si>
  <si>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</si>
  <si>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</si>
  <si>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</si>
  <si>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</si>
  <si>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</si>
  <si>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</si>
  <si>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</si>
  <si>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</si>
  <si>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</si>
  <si>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</si>
  <si>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</si>
  <si>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</si>
  <si>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</si>
  <si>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</si>
  <si>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</si>
  <si>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</si>
  <si>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</si>
  <si>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</si>
  <si>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</si>
  <si>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</si>
  <si>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</si>
  <si>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</si>
  <si>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</si>
  <si>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</si>
  <si>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</si>
  <si>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</si>
  <si>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</si>
  <si>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</si>
  <si>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</si>
  <si>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</si>
  <si>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</si>
  <si>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</si>
  <si>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</si>
  <si>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</si>
  <si>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</si>
  <si>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</si>
  <si>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</si>
  <si>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</si>
  <si>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</si>
  <si>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</si>
  <si>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</si>
  <si>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</si>
  <si>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</si>
  <si>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</si>
  <si>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</si>
  <si>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</si>
  <si>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</si>
  <si>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</si>
  <si>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</si>
  <si>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</si>
  <si>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</si>
  <si>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</si>
  <si>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</si>
  <si>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</si>
  <si>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</si>
  <si>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</si>
  <si>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</si>
  <si>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</si>
  <si>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</si>
  <si>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</si>
  <si>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</si>
  <si>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</si>
  <si>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</si>
  <si>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</si>
  <si>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</si>
  <si>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</si>
  <si>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</si>
  <si>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</si>
  <si>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</si>
  <si>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</si>
  <si>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</si>
  <si>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</si>
  <si>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</si>
  <si>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</si>
  <si>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</si>
  <si>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</si>
  <si>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</si>
  <si>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</si>
  <si>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</si>
  <si>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</si>
  <si>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</si>
  <si>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</si>
  <si>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</si>
  <si>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</si>
  <si>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</si>
  <si>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</si>
  <si>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</si>
  <si>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</si>
  <si>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</si>
  <si>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</si>
  <si>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</si>
  <si>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</si>
  <si>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</si>
  <si>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</si>
  <si>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</si>
  <si>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</si>
  <si>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</si>
  <si>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</si>
  <si>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</si>
  <si>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</si>
  <si>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</si>
  <si>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</si>
  <si>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</si>
  <si>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</si>
  <si>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</si>
  <si>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</si>
  <si>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</si>
  <si>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</si>
  <si>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</si>
  <si>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</si>
  <si>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</si>
  <si>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</si>
  <si>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</si>
  <si>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</si>
  <si>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</si>
  <si>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</si>
  <si>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</si>
  <si>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</si>
  <si>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</si>
  <si>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</si>
  <si>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</si>
  <si>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</si>
  <si>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</si>
  <si>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</si>
  <si>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</si>
  <si>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</si>
  <si>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</si>
  <si>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</si>
  <si>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</si>
  <si>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</si>
  <si>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</si>
  <si>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</si>
  <si>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</si>
  <si>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</si>
  <si>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</si>
  <si>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</si>
  <si>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</si>
  <si>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</si>
  <si>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</si>
  <si>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</si>
  <si>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</si>
  <si>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</si>
  <si>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</si>
  <si>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</si>
  <si>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</si>
  <si>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</si>
  <si>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</si>
  <si>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</si>
  <si>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</si>
  <si>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</si>
  <si>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</si>
  <si>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</si>
  <si>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</si>
  <si>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</si>
  <si>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</si>
  <si>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</si>
  <si>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</si>
  <si>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</si>
  <si>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</si>
  <si>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</si>
  <si>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</si>
  <si>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</si>
  <si>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</si>
  <si>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</si>
  <si>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</si>
  <si>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</si>
  <si>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</si>
  <si>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</si>
  <si>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</si>
  <si>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</si>
  <si>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</si>
  <si>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</si>
  <si>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</si>
  <si>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</si>
  <si>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</si>
  <si>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</si>
  <si>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</si>
  <si>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</si>
  <si>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</si>
  <si>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</si>
  <si>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</si>
  <si>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</si>
  <si>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</si>
  <si>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</si>
  <si>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</si>
  <si>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</si>
  <si>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</si>
  <si>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</si>
  <si>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</si>
  <si>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</si>
  <si>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</si>
  <si>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</si>
  <si>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</si>
  <si>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</si>
  <si>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</si>
  <si>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</si>
  <si>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</si>
  <si>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</si>
  <si>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</si>
  <si>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</si>
  <si>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</si>
  <si>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</si>
  <si>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</si>
  <si>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</si>
  <si>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</si>
  <si>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</si>
  <si>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</si>
  <si>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</si>
  <si>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</si>
  <si>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</si>
  <si>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</si>
  <si>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</si>
  <si>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</si>
  <si>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</si>
  <si>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</si>
  <si>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</si>
  <si>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</si>
  <si>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</si>
  <si>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</si>
  <si>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</si>
  <si>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</si>
  <si>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</si>
  <si>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</si>
  <si>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</si>
  <si>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</si>
  <si>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</si>
  <si>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</si>
  <si>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</si>
  <si>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</si>
  <si>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</si>
  <si>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</si>
  <si>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</si>
  <si>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</si>
  <si>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</si>
  <si>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</si>
  <si>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</si>
  <si>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</si>
  <si>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</si>
  <si>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</si>
  <si>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</si>
  <si>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</si>
  <si>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</si>
  <si>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</si>
  <si>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</si>
  <si>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</si>
  <si>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</si>
  <si>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</si>
  <si>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</si>
  <si>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</si>
  <si>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</si>
  <si>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</si>
  <si>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</si>
  <si>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</si>
  <si>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</si>
  <si>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</si>
  <si>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</si>
  <si>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</si>
  <si>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</si>
  <si>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</si>
  <si>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</si>
  <si>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</si>
  <si>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</si>
  <si>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</si>
  <si>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</si>
  <si>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</si>
  <si>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</si>
  <si>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</si>
  <si>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</si>
  <si>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</si>
  <si>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</si>
  <si>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</si>
  <si>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</si>
  <si>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</si>
  <si>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</si>
  <si>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</si>
  <si>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</si>
  <si>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</si>
  <si>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</si>
  <si>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</si>
  <si>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</si>
  <si>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</si>
  <si>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</si>
  <si>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</si>
  <si>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</si>
  <si>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</si>
  <si>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</si>
  <si>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</si>
  <si>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</si>
  <si>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</si>
  <si>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</si>
  <si>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</si>
  <si>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</si>
  <si>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</si>
  <si>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</si>
  <si>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</si>
  <si>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</si>
  <si>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</si>
  <si>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</si>
  <si>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</si>
  <si>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</si>
  <si>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</si>
  <si>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</si>
  <si>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</si>
  <si>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</si>
  <si>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</si>
  <si>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</si>
  <si>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</si>
  <si>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</si>
  <si>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</si>
  <si>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</si>
  <si>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</si>
  <si>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</si>
  <si>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</si>
  <si>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</si>
  <si>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</si>
  <si>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</si>
  <si>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</si>
  <si>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</si>
  <si>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</si>
  <si>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</si>
  <si>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</si>
  <si>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</si>
  <si>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</si>
  <si>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</si>
  <si>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</si>
  <si>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</si>
  <si>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</si>
  <si>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</si>
  <si>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</si>
  <si>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</si>
  <si>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</si>
  <si>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</si>
  <si>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</si>
  <si>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</si>
  <si>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</si>
  <si>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</si>
  <si>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</si>
  <si>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</si>
  <si>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</si>
  <si>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</si>
  <si>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</si>
  <si>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</si>
  <si>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</si>
  <si>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</si>
  <si>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</si>
  <si>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</si>
  <si>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</si>
  <si>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</si>
  <si>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</si>
  <si>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</si>
  <si>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</si>
  <si>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</si>
  <si>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</si>
  <si>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</si>
  <si>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</si>
  <si>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</si>
  <si>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</si>
  <si>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</si>
  <si>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</si>
  <si>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</si>
  <si>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</si>
  <si>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</si>
  <si>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</si>
  <si>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</si>
  <si>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</si>
  <si>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</si>
  <si>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</si>
  <si>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</si>
  <si>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</si>
  <si>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</si>
  <si>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</si>
  <si>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</si>
  <si>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</si>
  <si>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</si>
  <si>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</si>
  <si>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</si>
  <si>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</si>
  <si>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</si>
  <si>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</si>
  <si>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</si>
  <si>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</si>
  <si>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</si>
  <si>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</si>
  <si>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</si>
  <si>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</si>
  <si>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</si>
  <si>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</si>
  <si>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</si>
  <si>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</si>
  <si>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</si>
  <si>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</si>
  <si>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</si>
  <si>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</si>
  <si>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</si>
  <si>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</si>
  <si>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</si>
  <si>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</si>
  <si>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</si>
  <si>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</si>
  <si>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</si>
  <si>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</si>
  <si>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</si>
  <si>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</si>
  <si>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</si>
  <si>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</si>
  <si>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</si>
  <si>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</si>
  <si>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</si>
  <si>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</si>
  <si>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</si>
  <si>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</si>
  <si>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</si>
  <si>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</si>
  <si>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</si>
  <si>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</si>
  <si>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</si>
  <si>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</si>
  <si>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</si>
  <si>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</si>
  <si>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</si>
  <si>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</si>
  <si>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</si>
  <si>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</si>
  <si>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</si>
  <si>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</si>
  <si>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</si>
  <si>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</si>
  <si>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</si>
  <si>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</si>
  <si>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</si>
  <si>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</si>
  <si>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</si>
  <si>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</si>
  <si>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</si>
  <si>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</si>
  <si>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</si>
  <si>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</si>
  <si>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</si>
  <si>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</si>
  <si>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</si>
  <si>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</si>
  <si>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</si>
  <si>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</si>
  <si>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</si>
  <si>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</si>
  <si>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</si>
  <si>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</si>
  <si>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</si>
  <si>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</si>
  <si>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</si>
  <si>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</si>
  <si>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</si>
  <si>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</si>
  <si>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</si>
  <si>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</si>
  <si>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</si>
  <si>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</si>
  <si>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</si>
  <si>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</si>
  <si>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</si>
  <si>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</si>
  <si>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</si>
  <si>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</si>
  <si>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</si>
  <si>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</si>
  <si>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</si>
  <si>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</si>
  <si>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</si>
  <si>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</si>
  <si>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</si>
  <si>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</si>
  <si>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</si>
  <si>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</si>
  <si>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</si>
  <si>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</si>
  <si>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</si>
  <si>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</si>
  <si>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</si>
  <si>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</si>
  <si>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</si>
  <si>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</si>
  <si>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</si>
  <si>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</si>
  <si>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</si>
  <si>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</si>
  <si>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</si>
  <si>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</si>
  <si>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</si>
  <si>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</si>
  <si>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</si>
  <si>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</si>
  <si>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</si>
  <si>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</si>
  <si>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</si>
  <si>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</si>
  <si>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</si>
  <si>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</si>
  <si>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</si>
  <si>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</si>
  <si>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</si>
  <si>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</si>
  <si>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</si>
  <si>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</si>
  <si>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</si>
  <si>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</si>
  <si>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</si>
  <si>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</si>
  <si>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</si>
  <si>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</si>
  <si>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</si>
  <si>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</si>
  <si>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</si>
  <si>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</si>
  <si>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</si>
  <si>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</si>
  <si>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</si>
  <si>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</si>
  <si>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</si>
  <si>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</si>
  <si>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</si>
  <si>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</si>
  <si>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</si>
  <si>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</si>
  <si>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</si>
  <si>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</si>
  <si>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</si>
  <si>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</si>
  <si>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</si>
  <si>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</si>
  <si>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</si>
  <si>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</si>
  <si>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</si>
  <si>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</si>
  <si>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</si>
  <si>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</si>
  <si>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</si>
  <si>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</si>
  <si>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</si>
  <si>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</si>
  <si>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</si>
  <si>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</si>
  <si>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</si>
  <si>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</si>
  <si>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</si>
  <si>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</si>
  <si>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</si>
  <si>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</si>
  <si>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</si>
  <si>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</si>
  <si>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</si>
  <si>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</si>
  <si>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</si>
  <si>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</si>
  <si>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</si>
  <si>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</si>
  <si>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</si>
  <si>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</si>
  <si>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</si>
  <si>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</si>
  <si>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</si>
  <si>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</si>
  <si>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</si>
  <si>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</si>
  <si>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</si>
  <si>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</si>
  <si>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</si>
  <si>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</si>
  <si>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</si>
  <si>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</si>
  <si>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</si>
  <si>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</si>
  <si>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</si>
  <si>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</si>
  <si>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</si>
  <si>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</si>
  <si>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</si>
  <si>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</si>
  <si>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</si>
  <si>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</si>
  <si>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</si>
  <si>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</si>
  <si>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</si>
  <si>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</si>
  <si>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</si>
  <si>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</si>
  <si>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</si>
  <si>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</si>
  <si>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</si>
  <si>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</si>
  <si>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</si>
  <si>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</si>
  <si>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</si>
  <si>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</si>
  <si>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</si>
  <si>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</si>
  <si>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</si>
  <si>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</si>
  <si>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</si>
  <si>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</si>
  <si>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</si>
  <si>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</si>
  <si>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</si>
  <si>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</si>
  <si>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</si>
  <si>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</si>
  <si>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</si>
  <si>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</si>
  <si>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</si>
  <si>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</si>
  <si>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</si>
  <si>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</si>
  <si>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</si>
  <si>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</si>
  <si>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</si>
  <si>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</si>
  <si>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</si>
  <si>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</si>
  <si>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</si>
  <si>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</si>
  <si>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</si>
  <si>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</si>
  <si>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</si>
  <si>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</si>
  <si>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</si>
  <si>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</si>
  <si>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</si>
  <si>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</si>
  <si>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</si>
  <si>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</si>
  <si>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</si>
  <si>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</si>
  <si>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</si>
  <si>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</si>
  <si>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</si>
  <si>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</si>
  <si>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</si>
  <si>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</si>
  <si>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</si>
  <si>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</si>
  <si>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</si>
  <si>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</si>
  <si>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</si>
  <si>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</si>
  <si>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</si>
  <si>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</si>
  <si>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</si>
  <si>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</si>
  <si>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</si>
  <si>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</si>
  <si>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</si>
  <si>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</si>
  <si>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</si>
  <si>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</si>
  <si>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</si>
  <si>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</si>
  <si>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</si>
  <si>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</si>
  <si>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</si>
  <si>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</si>
  <si>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</si>
  <si>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</si>
  <si>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</si>
  <si>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</si>
  <si>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</si>
  <si>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</si>
  <si>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</si>
  <si>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</si>
  <si>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</si>
  <si>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</si>
  <si>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</si>
  <si>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</si>
  <si>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</si>
  <si>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</si>
  <si>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</si>
  <si>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</si>
  <si>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</si>
  <si>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</si>
  <si>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</si>
  <si>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</si>
  <si>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</si>
  <si>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</si>
  <si>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</si>
  <si>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</si>
  <si>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</si>
  <si>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</si>
  <si>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</si>
  <si>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</si>
  <si>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</si>
  <si>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</si>
  <si>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</si>
  <si>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</si>
  <si>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</si>
  <si>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</si>
  <si>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</si>
  <si>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</si>
  <si>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</si>
  <si>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</si>
  <si>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</si>
  <si>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</si>
  <si>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</si>
  <si>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</si>
  <si>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</si>
  <si>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</si>
  <si>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</si>
  <si>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</si>
  <si>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</si>
  <si>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</si>
  <si>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</si>
  <si>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</si>
  <si>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</si>
  <si>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</si>
  <si>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</si>
  <si>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</si>
  <si>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</si>
  <si>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</si>
  <si>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</si>
  <si>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</si>
  <si>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</si>
  <si>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</si>
  <si>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</si>
  <si>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</si>
  <si>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</si>
  <si>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</si>
  <si>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</si>
  <si>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</si>
  <si>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</si>
  <si>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</si>
  <si>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</si>
  <si>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</si>
  <si>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</si>
  <si>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</si>
  <si>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</si>
  <si>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</si>
  <si>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</si>
  <si>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</si>
  <si>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</si>
  <si>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</si>
  <si>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</si>
  <si>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</si>
  <si>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</si>
  <si>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</si>
  <si>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</si>
  <si>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</si>
  <si>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</si>
  <si>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</si>
  <si>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</si>
  <si>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</si>
  <si>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</si>
  <si>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</si>
  <si>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</si>
  <si>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</si>
  <si>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</si>
  <si>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</si>
  <si>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</si>
  <si>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</si>
  <si>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</si>
  <si>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</si>
  <si>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</si>
  <si>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</si>
  <si>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</si>
  <si>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</si>
  <si>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</si>
  <si>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</si>
  <si>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</si>
  <si>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</si>
  <si>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</si>
  <si>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</si>
  <si>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</si>
  <si>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</si>
  <si>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</si>
  <si>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</si>
  <si>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</si>
  <si>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</si>
  <si>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</si>
  <si>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</si>
  <si>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</si>
  <si>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</si>
  <si>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</si>
  <si>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</si>
  <si>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</si>
  <si>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</si>
  <si>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</si>
  <si>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</si>
  <si>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</si>
  <si>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</si>
  <si>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</si>
  <si>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</si>
  <si>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</si>
  <si>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</si>
  <si>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</si>
  <si>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</si>
  <si>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</si>
  <si>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</si>
  <si>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</si>
  <si>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</si>
  <si>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</si>
  <si>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</si>
  <si>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</si>
  <si>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</si>
  <si>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</si>
  <si>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</si>
  <si>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</si>
  <si>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</si>
  <si>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</si>
  <si>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</si>
  <si>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</si>
  <si>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</si>
  <si>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</si>
  <si>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</si>
  <si>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</si>
  <si>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</si>
  <si>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</si>
  <si>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</si>
  <si>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</si>
  <si>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</si>
  <si>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</si>
  <si>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</si>
  <si>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</si>
  <si>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</si>
  <si>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</si>
  <si>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</si>
  <si>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</si>
  <si>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</si>
  <si>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</si>
  <si>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</si>
  <si>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</si>
  <si>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</si>
  <si>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</si>
  <si>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</si>
  <si>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</si>
  <si>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</si>
  <si>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</si>
  <si>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</si>
  <si>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</si>
  <si>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</si>
  <si>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</si>
  <si>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</si>
  <si>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</si>
  <si>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</si>
  <si>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</si>
  <si>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</si>
  <si>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</si>
  <si>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</si>
  <si>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</si>
  <si>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</si>
  <si>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</si>
  <si>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</si>
  <si>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</si>
  <si>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</si>
  <si>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</si>
  <si>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</si>
  <si>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</si>
  <si>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</si>
  <si>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</si>
  <si>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</si>
  <si>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</si>
  <si>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</si>
  <si>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</si>
  <si>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</si>
  <si>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</si>
  <si>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</si>
  <si>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</si>
  <si>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</si>
  <si>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</si>
  <si>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</si>
  <si>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</si>
  <si>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</si>
  <si>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</si>
  <si>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</si>
  <si>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</si>
  <si>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</si>
  <si>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</si>
  <si>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</si>
  <si>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</si>
  <si>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</si>
  <si>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</si>
  <si>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</si>
  <si>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</si>
  <si>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</si>
  <si>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</si>
  <si>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</si>
  <si>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</si>
  <si>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</si>
  <si>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</si>
  <si>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</si>
  <si>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</si>
  <si>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</si>
  <si>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</si>
  <si>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</si>
  <si>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</si>
  <si>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</si>
  <si>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</si>
  <si>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</si>
  <si>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</si>
  <si>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</si>
  <si>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</si>
  <si>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</si>
  <si>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</si>
  <si>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</si>
  <si>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</si>
  <si>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</si>
  <si>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</si>
  <si>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</si>
  <si>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</si>
  <si>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</si>
  <si>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</si>
  <si>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</si>
  <si>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</si>
  <si>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</si>
  <si>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</si>
  <si>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</si>
  <si>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</si>
  <si>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</si>
  <si>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</si>
  <si>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</si>
  <si>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</si>
  <si>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</si>
  <si>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</si>
  <si>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</si>
  <si>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</si>
  <si>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</si>
  <si>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</si>
  <si>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</si>
  <si>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</si>
  <si>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</si>
  <si>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</si>
  <si>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</si>
  <si>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</si>
  <si>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</si>
  <si>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</si>
  <si>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</si>
  <si>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</si>
  <si>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</si>
  <si>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</si>
  <si>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</si>
  <si>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</si>
  <si>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</si>
  <si>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</si>
  <si>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</si>
  <si>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</si>
  <si>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</si>
  <si>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</si>
  <si>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</si>
  <si>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</si>
  <si>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</si>
  <si>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</si>
  <si>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</si>
  <si>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</si>
  <si>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</si>
  <si>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</si>
  <si>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</si>
  <si>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</si>
  <si>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</si>
  <si>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</si>
  <si>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</si>
  <si>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</si>
  <si>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</si>
  <si>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</si>
  <si>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</si>
  <si>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</si>
  <si>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</si>
  <si>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</si>
  <si>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</si>
  <si>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</si>
  <si>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</si>
  <si>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</si>
  <si>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</si>
  <si>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</si>
  <si>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</si>
  <si>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</si>
  <si>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</si>
  <si>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</si>
  <si>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</si>
  <si>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</si>
  <si>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</si>
  <si>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</si>
  <si>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</si>
  <si>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</si>
  <si>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</si>
  <si>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</si>
  <si>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</si>
  <si>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</si>
  <si>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</si>
  <si>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</si>
  <si>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</si>
  <si>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</si>
  <si>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</si>
  <si>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</si>
  <si>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</si>
  <si>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</si>
  <si>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</si>
  <si>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</si>
  <si>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</si>
  <si>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</si>
  <si>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</si>
  <si>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</si>
  <si>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</si>
  <si>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</si>
  <si>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</si>
  <si>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</si>
  <si>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</si>
  <si>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</si>
  <si>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</si>
  <si>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</si>
  <si>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</si>
  <si>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</si>
  <si>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</si>
  <si>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</si>
  <si>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</si>
  <si>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</si>
  <si>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</si>
  <si>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</si>
  <si>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</si>
  <si>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</si>
  <si>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</si>
  <si>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</si>
  <si>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</si>
  <si>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</si>
  <si>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</si>
  <si>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</si>
  <si>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</si>
  <si>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</si>
  <si>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</si>
  <si>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</si>
  <si>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</si>
  <si>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</si>
  <si>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</si>
  <si>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</si>
  <si>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</si>
  <si>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</si>
  <si>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</si>
  <si>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</si>
  <si>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</si>
  <si>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</si>
  <si>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</si>
  <si>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</si>
  <si>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</si>
  <si>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</si>
  <si>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</si>
  <si>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</si>
  <si>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</si>
  <si>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</si>
  <si>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</si>
  <si>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</si>
  <si>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</si>
  <si>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</si>
  <si>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</si>
  <si>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</si>
  <si>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</si>
  <si>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</si>
  <si>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</si>
  <si>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</si>
  <si>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</si>
  <si>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</si>
  <si>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</si>
  <si>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</si>
  <si>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</si>
  <si>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</si>
  <si>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</si>
  <si>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</si>
  <si>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</si>
  <si>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</si>
  <si>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</si>
  <si>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</si>
  <si>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</si>
  <si>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</si>
  <si>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</si>
  <si>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</si>
  <si>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</si>
  <si>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</si>
  <si>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</si>
  <si>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</si>
  <si>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</si>
  <si>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</si>
  <si>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</si>
  <si>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</si>
  <si>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</si>
  <si>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</si>
  <si>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</si>
  <si>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</si>
  <si>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</si>
  <si>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</si>
  <si>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</si>
  <si>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</si>
  <si>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</si>
  <si>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</si>
  <si>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</si>
  <si>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</si>
  <si>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</si>
  <si>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</si>
  <si>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</si>
  <si>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</si>
  <si>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</si>
  <si>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</si>
  <si>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</si>
  <si>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</si>
  <si>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</si>
  <si>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</si>
  <si>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</si>
  <si>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</si>
  <si>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</si>
  <si>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</si>
  <si>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</si>
  <si>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</si>
  <si>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</si>
  <si>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</si>
  <si>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</si>
  <si>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</si>
  <si>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</si>
  <si>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</si>
  <si>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</si>
  <si>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</si>
  <si>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</si>
  <si>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</si>
  <si>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</si>
  <si>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</si>
  <si>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</si>
  <si>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</si>
  <si>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</si>
  <si>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</si>
  <si>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</si>
  <si>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</si>
  <si>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</si>
  <si>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</si>
  <si>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</si>
  <si>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</si>
  <si>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</si>
  <si>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</si>
  <si>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</si>
  <si>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</si>
  <si>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</si>
  <si>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</si>
  <si>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</si>
  <si>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</si>
  <si>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</si>
  <si>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</si>
  <si>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</si>
  <si>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</si>
  <si>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</si>
  <si>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</si>
  <si>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</si>
  <si>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</si>
  <si>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</si>
  <si>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</si>
  <si>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</si>
  <si>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</si>
  <si>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</si>
  <si>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</si>
  <si>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</si>
  <si>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</si>
  <si>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</si>
  <si>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</si>
  <si>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</si>
  <si>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</si>
  <si>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</si>
  <si>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</si>
  <si>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</si>
  <si>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</si>
  <si>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</si>
  <si>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</si>
  <si>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</si>
  <si>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</si>
  <si>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</si>
  <si>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</si>
  <si>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</si>
  <si>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</si>
  <si>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</si>
  <si>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</si>
  <si>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</si>
  <si>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</si>
  <si>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</si>
  <si>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</si>
  <si>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</si>
  <si>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</si>
  <si>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</si>
  <si>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</si>
  <si>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</si>
  <si>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</si>
  <si>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</si>
  <si>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</si>
  <si>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</si>
  <si>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</si>
  <si>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</si>
  <si>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</si>
  <si>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</si>
  <si>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</si>
  <si>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</si>
  <si>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</si>
  <si>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</si>
  <si>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</si>
  <si>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</si>
  <si>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</si>
  <si>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</si>
  <si>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</si>
  <si>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</si>
  <si>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</si>
  <si>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</si>
  <si>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</si>
  <si>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</si>
  <si>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</si>
  <si>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</si>
  <si>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</si>
  <si>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</si>
  <si>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</si>
  <si>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</si>
  <si>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</si>
  <si>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</si>
  <si>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</si>
  <si>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</si>
  <si>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</si>
  <si>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</si>
  <si>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</si>
  <si>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</si>
  <si>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</si>
  <si>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</si>
  <si>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</si>
  <si>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</si>
  <si>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</si>
  <si>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</si>
  <si>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</si>
  <si>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</si>
  <si>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</si>
  <si>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</si>
  <si>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</si>
  <si>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</si>
  <si>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</si>
  <si>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</si>
  <si>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</si>
  <si>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</si>
  <si>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</si>
  <si>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</si>
  <si>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</si>
  <si>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</si>
  <si>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</si>
  <si>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</si>
  <si>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</si>
  <si>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</si>
  <si>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</si>
  <si>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</si>
  <si>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</si>
  <si>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</si>
  <si>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</si>
  <si>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</si>
  <si>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</si>
  <si>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</si>
  <si>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</si>
  <si>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</si>
  <si>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</si>
  <si>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</si>
  <si>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</si>
  <si>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</si>
  <si>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</si>
  <si>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</si>
  <si>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</si>
  <si>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</si>
  <si>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</si>
  <si>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</si>
  <si>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</si>
  <si>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</si>
  <si>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</si>
  <si>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</si>
  <si>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</si>
  <si>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</si>
  <si>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</si>
  <si>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</si>
  <si>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</si>
  <si>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</si>
  <si>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</si>
  <si>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</si>
  <si>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</si>
  <si>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</si>
  <si>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</si>
  <si>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</si>
  <si>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</si>
  <si>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</si>
  <si>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</si>
  <si>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</si>
  <si>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</si>
  <si>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</si>
  <si>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</si>
  <si>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</si>
  <si>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</si>
  <si>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</si>
  <si>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</si>
  <si>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</si>
  <si>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</si>
  <si>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</si>
  <si>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</si>
  <si>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</si>
  <si>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</si>
  <si>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</si>
  <si>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</si>
  <si>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</si>
  <si>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</si>
  <si>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</si>
  <si>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</si>
  <si>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</si>
  <si>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</si>
  <si>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</si>
  <si>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</si>
  <si>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</si>
  <si>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</si>
  <si>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</si>
  <si>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</si>
  <si>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</si>
  <si>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</si>
  <si>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</si>
  <si>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</si>
  <si>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</si>
  <si>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</si>
  <si>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</si>
  <si>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</si>
  <si>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</si>
  <si>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</si>
  <si>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</si>
  <si>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</si>
  <si>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</si>
  <si>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</si>
  <si>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</si>
  <si>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</si>
  <si>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</si>
  <si>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</si>
  <si>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</si>
  <si>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</si>
  <si>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</si>
  <si>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</si>
  <si>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</si>
  <si>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</si>
  <si>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</si>
  <si>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</si>
  <si>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</si>
  <si>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</si>
  <si>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</si>
  <si>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</si>
  <si>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</si>
  <si>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</si>
  <si>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</si>
  <si>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</si>
  <si>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</si>
  <si>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</si>
  <si>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</si>
  <si>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</si>
  <si>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</si>
  <si>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</si>
  <si>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</si>
  <si>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</si>
  <si>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</si>
  <si>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</si>
  <si>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</si>
  <si>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</si>
  <si>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</si>
  <si>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</si>
  <si>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</si>
  <si>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</si>
  <si>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</si>
  <si>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</si>
  <si>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</si>
  <si>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</si>
  <si>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</si>
  <si>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</si>
  <si>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</si>
  <si>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</si>
  <si>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</si>
  <si>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</si>
  <si>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</si>
  <si>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</si>
  <si>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</si>
  <si>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</si>
  <si>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</si>
  <si>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</si>
  <si>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</si>
  <si>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</si>
  <si>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</si>
  <si>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</si>
  <si>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</si>
  <si>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</si>
  <si>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</si>
  <si>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</si>
  <si>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</si>
  <si>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</si>
  <si>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</si>
  <si>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</si>
  <si>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</si>
  <si>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</si>
  <si>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</si>
  <si>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</si>
  <si>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</si>
  <si>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</si>
  <si>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</si>
  <si>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</si>
  <si>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</si>
  <si>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</si>
  <si>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</si>
  <si>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</si>
  <si>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</si>
  <si>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</si>
  <si>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</si>
  <si>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</si>
  <si>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</si>
  <si>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</si>
  <si>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</si>
  <si>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</si>
  <si>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</si>
  <si>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</si>
  <si>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</si>
  <si>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</si>
  <si>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</si>
  <si>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</si>
  <si>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</si>
  <si>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</si>
  <si>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</si>
  <si>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</si>
  <si>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</si>
  <si>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</si>
  <si>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</si>
  <si>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</si>
  <si>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</si>
  <si>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</si>
  <si>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</si>
  <si>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</si>
  <si>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</si>
  <si>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</si>
  <si>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</si>
  <si>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</si>
  <si>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</si>
  <si>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</si>
  <si>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</si>
  <si>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</si>
  <si>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</si>
  <si>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</si>
  <si>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</si>
  <si>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</si>
  <si>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</si>
  <si>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</si>
  <si>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</si>
  <si>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</si>
  <si>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</si>
  <si>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</si>
  <si>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</si>
  <si>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</si>
  <si>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</si>
  <si>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</si>
  <si>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</si>
  <si>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</si>
  <si>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</si>
  <si>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</si>
  <si>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</si>
  <si>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</si>
  <si>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</si>
  <si>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</si>
  <si>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</si>
  <si>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</si>
  <si>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</si>
  <si>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</si>
  <si>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</si>
  <si>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</si>
  <si>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</si>
  <si>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</si>
  <si>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</si>
  <si>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</si>
  <si>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</si>
  <si>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</si>
  <si>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</si>
  <si>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</si>
  <si>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</si>
  <si>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</si>
  <si>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</si>
  <si>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</si>
  <si>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</si>
  <si>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</si>
  <si>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</si>
  <si>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</si>
  <si>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</si>
  <si>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</si>
  <si>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</si>
  <si>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</si>
  <si>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</si>
  <si>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</si>
  <si>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</si>
  <si>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</si>
  <si>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</si>
  <si>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</si>
  <si>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</si>
  <si>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</si>
  <si>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</si>
  <si>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</si>
  <si>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</si>
  <si>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</si>
  <si>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</si>
  <si>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</si>
  <si>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</si>
  <si>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</si>
  <si>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</si>
  <si>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</si>
  <si>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</si>
  <si>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</si>
  <si>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</si>
  <si>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</si>
  <si>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</si>
  <si>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</si>
  <si>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</si>
  <si>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</si>
  <si>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</si>
  <si>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</si>
  <si>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</si>
  <si>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</si>
  <si>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</si>
  <si>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</si>
  <si>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</si>
  <si>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</si>
  <si>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</si>
  <si>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</si>
  <si>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</si>
  <si>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</si>
  <si>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</si>
  <si>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</si>
  <si>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</si>
  <si>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</si>
  <si>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</si>
  <si>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</si>
  <si>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</si>
  <si>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</si>
  <si>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</si>
  <si>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</si>
  <si>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</si>
  <si>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</si>
  <si>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</si>
  <si>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</si>
  <si>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</si>
  <si>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</si>
  <si>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</si>
  <si>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</si>
  <si>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</si>
  <si>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</si>
  <si>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</si>
  <si>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</si>
  <si>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</si>
  <si>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</si>
  <si>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</si>
  <si>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</si>
  <si>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</si>
  <si>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</si>
  <si>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</si>
  <si>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</si>
  <si>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</si>
  <si>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</si>
  <si>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</si>
  <si>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</si>
  <si>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</si>
  <si>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</si>
  <si>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</si>
  <si>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</si>
  <si>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</si>
  <si>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</si>
  <si>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</si>
  <si>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</si>
  <si>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</si>
  <si>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</si>
  <si>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</si>
  <si>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</si>
  <si>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</si>
  <si>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</si>
  <si>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</si>
  <si>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</si>
  <si>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</si>
  <si>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</si>
  <si>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</si>
  <si>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</si>
  <si>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</si>
  <si>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</si>
  <si>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</si>
  <si>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</si>
  <si>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</si>
  <si>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</si>
  <si>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</si>
  <si>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</si>
  <si>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</si>
  <si>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</si>
  <si>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</si>
  <si>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</si>
  <si>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</si>
  <si>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</si>
  <si>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</si>
  <si>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</si>
  <si>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</si>
  <si>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</si>
  <si>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</si>
  <si>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</si>
  <si>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</si>
  <si>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</si>
  <si>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</si>
  <si>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</si>
  <si>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</si>
  <si>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</si>
  <si>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</si>
  <si>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</si>
  <si>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</si>
  <si>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</si>
  <si>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</si>
  <si>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</si>
  <si>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</si>
  <si>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</si>
  <si>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</si>
  <si>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</si>
  <si>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</si>
  <si>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</si>
  <si>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</si>
  <si>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</si>
  <si>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</si>
  <si>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</si>
  <si>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</si>
  <si>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</si>
  <si>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</si>
  <si>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</si>
  <si>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</si>
  <si>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</si>
  <si>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</si>
  <si>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</si>
  <si>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</si>
  <si>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</si>
  <si>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</si>
  <si>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</si>
  <si>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</si>
  <si>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</si>
  <si>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</si>
  <si>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</si>
  <si>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</si>
  <si>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</si>
  <si>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</si>
  <si>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</si>
  <si>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</si>
  <si>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</si>
  <si>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</si>
  <si>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</si>
  <si>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</si>
  <si>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</si>
  <si>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</si>
  <si>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</si>
  <si>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</si>
  <si>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</si>
  <si>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</si>
  <si>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</si>
  <si>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</si>
  <si>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</si>
  <si>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</si>
  <si>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</si>
  <si>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</si>
  <si>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</si>
  <si>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</si>
  <si>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</si>
  <si>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</si>
  <si>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</si>
  <si>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</si>
  <si>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</si>
  <si>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</si>
  <si>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</si>
  <si>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</si>
  <si>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</si>
  <si>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</si>
  <si>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</si>
  <si>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</si>
  <si>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</si>
  <si>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</si>
  <si>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</si>
  <si>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</si>
  <si>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</si>
  <si>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</si>
  <si>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</si>
  <si>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</si>
  <si>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</si>
  <si>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</si>
  <si>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</si>
  <si>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</si>
  <si>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</si>
  <si>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</si>
  <si>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</si>
  <si>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</si>
  <si>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</si>
  <si>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</si>
  <si>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</si>
  <si>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</si>
  <si>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</si>
  <si>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</si>
  <si>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</si>
  <si>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</si>
  <si>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</si>
  <si>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</si>
  <si>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</si>
  <si>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</si>
  <si>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</si>
  <si>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</si>
  <si>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</si>
  <si>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</si>
  <si>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</si>
  <si>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</si>
  <si>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</si>
  <si>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</si>
  <si>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</si>
  <si>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</si>
  <si>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</si>
  <si>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</si>
  <si>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</si>
  <si>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</si>
  <si>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</si>
  <si>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</si>
  <si>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</si>
  <si>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</si>
  <si>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</si>
  <si>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</si>
  <si>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</si>
  <si>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</si>
  <si>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</si>
  <si>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</si>
  <si>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</si>
  <si>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</si>
  <si>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</si>
  <si>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</si>
  <si>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</si>
  <si>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</si>
  <si>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</si>
  <si>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</si>
  <si>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</si>
  <si>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</si>
  <si>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</si>
  <si>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</si>
  <si>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</si>
  <si>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</si>
  <si>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</si>
  <si>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</si>
  <si>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</si>
  <si>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</si>
  <si>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</si>
  <si>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</si>
  <si>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</si>
  <si>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</si>
  <si>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</si>
  <si>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</si>
  <si>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</si>
  <si>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</si>
  <si>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</si>
  <si>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</si>
  <si>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</si>
  <si>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</si>
  <si>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</si>
  <si>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</si>
  <si>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</si>
  <si>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</si>
  <si>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</si>
  <si>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</si>
  <si>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</si>
  <si>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</si>
  <si>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</si>
  <si>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</si>
  <si>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</si>
  <si>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</si>
  <si>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</si>
  <si>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</si>
  <si>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</si>
  <si>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</si>
  <si>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</si>
  <si>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</si>
  <si>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</si>
  <si>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</si>
  <si>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</si>
  <si>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</si>
  <si>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</si>
  <si>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</si>
  <si>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</si>
  <si>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</si>
  <si>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</si>
  <si>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</si>
  <si>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</si>
  <si>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</si>
  <si>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</si>
  <si>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</si>
  <si>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</si>
  <si>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</si>
  <si>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</si>
  <si>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</si>
  <si>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</si>
  <si>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</si>
  <si>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</si>
  <si>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</si>
  <si>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</si>
  <si>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</si>
  <si>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</si>
  <si>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</si>
  <si>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</si>
  <si>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</si>
  <si>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</si>
  <si>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</si>
  <si>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</si>
  <si>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</si>
  <si>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</si>
  <si>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</si>
  <si>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</si>
  <si>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</si>
  <si>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</si>
  <si>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</si>
  <si>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</si>
  <si>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</si>
  <si>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</si>
  <si>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</si>
  <si>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</si>
  <si>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</si>
  <si>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</si>
  <si>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</si>
  <si>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</si>
  <si>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</si>
  <si>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</si>
  <si>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</si>
  <si>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</si>
  <si>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</si>
  <si>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</si>
  <si>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</si>
  <si>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</si>
  <si>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</si>
  <si>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</si>
  <si>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</si>
  <si>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</si>
  <si>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</si>
  <si>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</si>
  <si>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</si>
  <si>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</si>
  <si>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</si>
  <si>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</si>
  <si>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</si>
  <si>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</si>
  <si>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</si>
  <si>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</si>
  <si>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</si>
  <si>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</si>
  <si>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</si>
  <si>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</si>
  <si>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</si>
  <si>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</si>
  <si>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</si>
  <si>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</si>
  <si>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</si>
  <si>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</si>
  <si>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</si>
  <si>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</si>
  <si>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</si>
  <si>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</si>
  <si>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</si>
  <si>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</si>
  <si>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</si>
  <si>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</si>
  <si>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</si>
  <si>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</si>
  <si>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</si>
  <si>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</si>
  <si>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</si>
  <si>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</si>
  <si>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</si>
  <si>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</si>
  <si>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</si>
  <si>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</si>
  <si>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</si>
  <si>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</si>
  <si>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</si>
  <si>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</si>
  <si>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</si>
  <si>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</si>
  <si>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</si>
  <si>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</si>
  <si>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</si>
  <si>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</si>
  <si>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</si>
  <si>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</si>
  <si>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</si>
  <si>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</si>
  <si>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</si>
  <si>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</si>
  <si>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</si>
  <si>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</si>
  <si>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</si>
  <si>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</si>
  <si>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</si>
  <si>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</si>
  <si>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</si>
  <si>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</si>
  <si>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</si>
  <si>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</si>
  <si>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</si>
  <si>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</si>
  <si>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</si>
  <si>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</si>
  <si>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</si>
  <si>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</si>
  <si>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</si>
  <si>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</si>
  <si>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</si>
  <si>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</si>
  <si>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</si>
  <si>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</si>
  <si>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</si>
  <si>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</si>
  <si>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</si>
  <si>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</si>
  <si>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</si>
  <si>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</si>
  <si>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</si>
  <si>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</si>
  <si>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</si>
  <si>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</si>
  <si>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</si>
  <si>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</si>
  <si>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</si>
  <si>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</si>
  <si>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</si>
  <si>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</si>
  <si>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</si>
  <si>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</si>
  <si>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</si>
  <si>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</si>
  <si>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</si>
  <si>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</si>
  <si>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</si>
  <si>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</si>
  <si>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</si>
  <si>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</si>
  <si>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</si>
  <si>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</si>
  <si>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</si>
  <si>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</si>
  <si>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</si>
  <si>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</si>
  <si>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</si>
  <si>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</si>
  <si>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</si>
  <si>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</si>
  <si>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</si>
  <si>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</si>
  <si>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</si>
  <si>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</si>
  <si>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</si>
  <si>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</si>
  <si>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</si>
  <si>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</si>
  <si>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</si>
  <si>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</si>
  <si>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</si>
  <si>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</si>
  <si>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</si>
  <si>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</si>
  <si>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</si>
  <si>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</si>
  <si>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</si>
  <si>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</si>
  <si>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</si>
  <si>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</si>
  <si>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</si>
  <si>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</si>
  <si>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</si>
  <si>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</si>
  <si>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</si>
  <si>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</si>
  <si>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</si>
  <si>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</si>
  <si>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</si>
  <si>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</si>
  <si>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</si>
  <si>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</si>
  <si>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</si>
  <si>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</si>
  <si>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</si>
  <si>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</si>
  <si>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</si>
  <si>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</si>
  <si>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</si>
  <si>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</si>
  <si>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</si>
  <si>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</si>
  <si>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</si>
  <si>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</si>
  <si>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</si>
  <si>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</si>
  <si>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</si>
  <si>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</si>
  <si>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</si>
  <si>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</si>
  <si>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</si>
  <si>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</si>
  <si>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</si>
  <si>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</si>
  <si>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</si>
  <si>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</si>
  <si>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</si>
  <si>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</si>
  <si>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</si>
  <si>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</si>
  <si>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</si>
  <si>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</si>
  <si>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</si>
  <si>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</si>
  <si>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</si>
  <si>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</si>
  <si>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</si>
  <si>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</si>
  <si>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</si>
  <si>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</si>
  <si>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</si>
  <si>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</si>
  <si>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</si>
  <si>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</si>
  <si>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</si>
  <si>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</si>
  <si>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</si>
  <si>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</si>
  <si>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</si>
  <si>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</si>
  <si>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</si>
  <si>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</si>
  <si>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</si>
  <si>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</si>
  <si>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</si>
  <si>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</si>
  <si>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</si>
  <si>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</si>
  <si>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</si>
  <si>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</si>
  <si>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</si>
  <si>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</si>
  <si>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</si>
  <si>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</si>
  <si>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</si>
  <si>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</si>
  <si>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</si>
  <si>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</si>
  <si>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</si>
  <si>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</si>
  <si>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</si>
  <si>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</si>
  <si>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</si>
  <si>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</si>
  <si>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</si>
  <si>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</si>
  <si>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</si>
  <si>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</si>
  <si>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</si>
  <si>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</si>
  <si>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</si>
  <si>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</si>
  <si>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</si>
  <si>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</si>
  <si>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</si>
  <si>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</si>
  <si>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</si>
  <si>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</si>
  <si>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</si>
  <si>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</si>
  <si>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</si>
  <si>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</si>
  <si>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</si>
  <si>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</si>
  <si>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</si>
  <si>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</si>
  <si>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</si>
  <si>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</si>
  <si>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</si>
  <si>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</si>
  <si>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</si>
  <si>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</si>
  <si>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</si>
  <si>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</si>
  <si>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</si>
  <si>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</si>
  <si>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</si>
  <si>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</si>
  <si>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</si>
  <si>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</si>
  <si>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</si>
  <si>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</si>
  <si>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</si>
  <si>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</si>
  <si>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</si>
  <si>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</si>
  <si>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</si>
  <si>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</si>
  <si>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</si>
  <si>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</si>
  <si>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</si>
  <si>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</si>
  <si>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</si>
  <si>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</si>
  <si>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</si>
  <si>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</si>
  <si>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</si>
  <si>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</si>
  <si>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</si>
  <si>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</si>
  <si>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</si>
  <si>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</si>
  <si>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</si>
  <si>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</si>
  <si>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</si>
  <si>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</si>
  <si>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</si>
  <si>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</si>
  <si>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</si>
  <si>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</si>
  <si>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</si>
  <si>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</si>
  <si>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</si>
  <si>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</si>
  <si>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</si>
  <si>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</si>
  <si>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</si>
  <si>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</si>
  <si>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</si>
  <si>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</si>
  <si>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</si>
  <si>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</si>
  <si>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</si>
  <si>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</si>
  <si>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</si>
  <si>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</si>
  <si>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</si>
  <si>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</si>
  <si>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</si>
  <si>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</si>
  <si>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</si>
  <si>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</si>
  <si>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</si>
  <si>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</si>
  <si>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</si>
  <si>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</si>
  <si>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</si>
  <si>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</si>
  <si>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</si>
  <si>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</si>
  <si>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</si>
  <si>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</si>
  <si>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</si>
  <si>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</si>
  <si>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</si>
  <si>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</si>
  <si>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</si>
  <si>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</si>
  <si>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</si>
  <si>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</si>
  <si>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</si>
  <si>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</si>
  <si>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</si>
  <si>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</si>
  <si>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</si>
  <si>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</si>
  <si>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</si>
  <si>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</si>
  <si>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</si>
  <si>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</si>
  <si>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</si>
  <si>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</si>
  <si>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</si>
  <si>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</si>
  <si>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</si>
  <si>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</si>
  <si>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</si>
  <si>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</si>
  <si>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</si>
  <si>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</si>
  <si>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</si>
  <si>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</si>
  <si>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</si>
  <si>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</si>
  <si>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</si>
  <si>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</si>
  <si>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</si>
  <si>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</si>
  <si>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</si>
  <si>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</si>
  <si>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</si>
  <si>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</si>
  <si>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</si>
  <si>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</si>
  <si>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</si>
  <si>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</si>
  <si>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</si>
  <si>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</si>
  <si>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</si>
  <si>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</si>
  <si>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</si>
  <si>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</si>
  <si>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</si>
  <si>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</si>
  <si>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</si>
  <si>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</si>
  <si>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</si>
  <si>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</si>
  <si>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</si>
  <si>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</si>
  <si>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</si>
  <si>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</si>
  <si>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</si>
  <si>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</si>
  <si>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</si>
  <si>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</si>
  <si>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</si>
  <si>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</si>
  <si>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</si>
  <si>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</si>
  <si>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</si>
  <si>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</si>
  <si>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</si>
  <si>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</si>
  <si>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</si>
  <si>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</si>
  <si>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</si>
  <si>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</si>
  <si>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</si>
  <si>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</si>
  <si>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</si>
  <si>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</si>
  <si>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</si>
  <si>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</si>
  <si>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</si>
  <si>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</si>
  <si>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</si>
  <si>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</si>
  <si>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</si>
  <si>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</si>
  <si>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</si>
  <si>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</si>
  <si>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</si>
  <si>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</si>
  <si>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</si>
  <si>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</si>
  <si>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</si>
  <si>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</si>
  <si>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</si>
  <si>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</si>
  <si>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</si>
  <si>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</si>
  <si>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</si>
  <si>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</si>
  <si>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</si>
  <si>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</si>
  <si>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</si>
  <si>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</si>
  <si>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</si>
  <si>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</si>
  <si>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</si>
  <si>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</si>
  <si>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</si>
  <si>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</si>
  <si>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</si>
  <si>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</si>
  <si>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</si>
  <si>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</si>
  <si>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</si>
  <si>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</si>
  <si>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</si>
  <si>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</si>
  <si>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</si>
  <si>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</si>
  <si>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</si>
  <si>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</si>
  <si>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</si>
  <si>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</si>
  <si>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</si>
  <si>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</si>
  <si>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</si>
  <si>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</si>
  <si>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</si>
  <si>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</si>
  <si>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</si>
  <si>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</si>
  <si>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</si>
  <si>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</si>
  <si>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</si>
  <si>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</si>
  <si>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</si>
  <si>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</si>
  <si>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</si>
  <si>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</si>
  <si>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</si>
  <si>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</si>
  <si>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</si>
  <si>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</si>
  <si>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</si>
  <si>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</si>
  <si>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</si>
  <si>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</si>
  <si>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</si>
  <si>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</si>
  <si>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</si>
  <si>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</si>
  <si>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</si>
  <si>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</si>
  <si>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</si>
  <si>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</si>
  <si>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</si>
  <si>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</si>
  <si>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</si>
  <si>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</si>
  <si>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</si>
  <si>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</si>
  <si>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</si>
  <si>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</si>
  <si>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</si>
  <si>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</si>
  <si>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</si>
  <si>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</si>
  <si>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</si>
  <si>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</si>
  <si>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</si>
  <si>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</si>
  <si>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</si>
  <si>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</si>
  <si>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</si>
  <si>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</si>
  <si>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</si>
  <si>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</si>
  <si>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</si>
  <si>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</si>
  <si>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</si>
  <si>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</si>
  <si>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</si>
  <si>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</si>
  <si>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</si>
  <si>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</si>
  <si>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</si>
  <si>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</si>
  <si>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</si>
  <si>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</si>
  <si>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</si>
  <si>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</si>
  <si>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</si>
  <si>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</si>
  <si>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</si>
  <si>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</si>
  <si>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</si>
  <si>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</si>
  <si>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</si>
  <si>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</si>
  <si>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</si>
  <si>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</si>
  <si>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</si>
  <si>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</si>
  <si>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</si>
  <si>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</si>
  <si>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</si>
  <si>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</si>
  <si>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</si>
  <si>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</si>
  <si>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</si>
  <si>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</si>
  <si>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</si>
  <si>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</si>
  <si>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</si>
  <si>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</si>
  <si>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</si>
  <si>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</si>
  <si>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</si>
  <si>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</si>
  <si>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</si>
  <si>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</si>
  <si>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</si>
  <si>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</si>
  <si>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</si>
  <si>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</si>
  <si>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</si>
  <si>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</si>
  <si>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</si>
  <si>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</si>
  <si>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</si>
  <si>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</si>
  <si>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</si>
  <si>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</si>
  <si>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</si>
  <si>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</si>
  <si>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</si>
  <si>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</si>
  <si>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</si>
  <si>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</si>
  <si>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</si>
  <si>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</si>
  <si>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</si>
  <si>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</si>
  <si>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</si>
  <si>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</si>
  <si>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</si>
  <si>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</si>
  <si>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</si>
  <si>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</si>
  <si>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</si>
  <si>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</si>
  <si>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</si>
  <si>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</si>
  <si>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</si>
  <si>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</si>
  <si>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</si>
  <si>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</si>
  <si>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</si>
  <si>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</si>
  <si>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</si>
  <si>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</si>
  <si>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</si>
  <si>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</si>
  <si>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</si>
  <si>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</si>
  <si>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</si>
  <si>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</si>
  <si>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</si>
  <si>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</si>
  <si>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</si>
  <si>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</si>
  <si>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</si>
  <si>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</si>
  <si>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</si>
  <si>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</si>
  <si>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</si>
  <si>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</si>
  <si>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</si>
  <si>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</si>
  <si>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</si>
  <si>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</si>
  <si>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</si>
  <si>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</si>
  <si>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</si>
  <si>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</si>
  <si>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</si>
  <si>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</si>
  <si>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</si>
  <si>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</si>
  <si>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</si>
  <si>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</si>
  <si>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</si>
  <si>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</si>
  <si>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</si>
  <si>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</si>
  <si>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</si>
  <si>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</si>
  <si>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</si>
  <si>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</si>
  <si>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</si>
  <si>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</si>
  <si>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</si>
  <si>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</si>
  <si>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</si>
  <si>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</si>
  <si>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</si>
  <si>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</si>
  <si>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</si>
  <si>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</si>
  <si>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</si>
  <si>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</si>
  <si>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</si>
  <si>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</si>
  <si>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</si>
  <si>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</si>
  <si>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</si>
  <si>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</si>
  <si>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</si>
  <si>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</si>
  <si>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</si>
  <si>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</si>
  <si>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</si>
  <si>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</si>
  <si>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</si>
  <si>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</si>
  <si>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</si>
  <si>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</si>
  <si>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</si>
  <si>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</si>
  <si>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</si>
  <si>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</si>
  <si>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</si>
  <si>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</si>
  <si>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</si>
  <si>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</si>
  <si>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</si>
  <si>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</si>
  <si>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</si>
  <si>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</si>
  <si>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</si>
  <si>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</si>
  <si>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</si>
  <si>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</si>
  <si>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</si>
  <si>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</si>
  <si>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</si>
  <si>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</si>
  <si>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</si>
  <si>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</si>
  <si>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</si>
  <si>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</si>
  <si>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</si>
  <si>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</si>
  <si>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</si>
  <si>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</si>
  <si>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</si>
  <si>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</si>
  <si>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</si>
  <si>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</si>
  <si>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</si>
  <si>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</si>
  <si>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</si>
  <si>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</si>
  <si>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</si>
  <si>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</si>
  <si>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</si>
  <si>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</si>
  <si>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</si>
  <si>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</si>
  <si>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</si>
  <si>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</si>
  <si>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</si>
  <si>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</si>
  <si>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</si>
  <si>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</si>
  <si>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</si>
  <si>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</si>
  <si>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</si>
  <si>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</si>
  <si>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</si>
  <si>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</si>
  <si>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</si>
  <si>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</si>
  <si>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</si>
  <si>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</si>
  <si>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</si>
  <si>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</si>
  <si>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</si>
  <si>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</si>
  <si>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</si>
  <si>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</si>
  <si>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</si>
  <si>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</si>
  <si>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</si>
  <si>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</si>
  <si>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</si>
  <si>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</si>
  <si>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</si>
  <si>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</si>
  <si>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</si>
  <si>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</si>
  <si>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</si>
  <si>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</si>
  <si>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</si>
  <si>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</si>
  <si>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</si>
  <si>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</si>
  <si>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</si>
  <si>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</si>
  <si>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</si>
  <si>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</si>
  <si>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</si>
  <si>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</si>
  <si>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</si>
  <si>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</si>
  <si>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</si>
  <si>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</si>
  <si>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</si>
  <si>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</si>
  <si>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</si>
  <si>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</si>
  <si>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</si>
  <si>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</si>
  <si>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</si>
  <si>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</si>
  <si>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</si>
  <si>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</si>
  <si>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</si>
  <si>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</si>
  <si>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</si>
  <si>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</si>
  <si>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</si>
  <si>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</si>
  <si>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</si>
  <si>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</si>
  <si>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</si>
  <si>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</si>
  <si>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</si>
  <si>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</si>
  <si>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</si>
  <si>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</si>
  <si>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</si>
  <si>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</si>
  <si>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</si>
  <si>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</si>
  <si>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</si>
  <si>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</si>
  <si>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</si>
  <si>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</si>
  <si>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</si>
  <si>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</si>
  <si>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</si>
  <si>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</si>
  <si>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</si>
  <si>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</si>
  <si>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</si>
  <si>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</si>
  <si>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</si>
  <si>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</si>
  <si>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</si>
  <si>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</si>
  <si>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</si>
  <si>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</si>
  <si>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</si>
  <si>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</si>
  <si>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</si>
  <si>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</si>
  <si>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</si>
  <si>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</si>
  <si>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</si>
  <si>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</si>
  <si>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</si>
  <si>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</si>
  <si>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</si>
  <si>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</si>
  <si>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</si>
  <si>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</si>
  <si>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</si>
  <si>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</si>
  <si>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</si>
  <si>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</si>
  <si>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</si>
  <si>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</si>
  <si>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</si>
  <si>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</si>
  <si>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</si>
  <si>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</si>
  <si>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</si>
  <si>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</si>
  <si>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</si>
  <si>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</si>
  <si>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</si>
  <si>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</si>
  <si>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</si>
  <si>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</si>
  <si>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</si>
  <si>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</si>
  <si>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</si>
  <si>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</si>
  <si>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</si>
  <si>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</si>
  <si>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</si>
  <si>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</si>
  <si>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</si>
  <si>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</si>
  <si>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</si>
  <si>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</si>
  <si>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</si>
  <si>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</si>
  <si>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</si>
  <si>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</si>
  <si>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</si>
  <si>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</si>
  <si>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</si>
  <si>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</si>
  <si>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</si>
  <si>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</si>
  <si>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</si>
  <si>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</si>
  <si>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</si>
  <si>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</si>
  <si>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</si>
  <si>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</si>
  <si>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</si>
  <si>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</si>
  <si>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</si>
  <si>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</si>
  <si>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</si>
  <si>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</si>
  <si>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</si>
  <si>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</si>
  <si>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</si>
  <si>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</si>
  <si>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</si>
  <si>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</si>
  <si>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</si>
  <si>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</si>
  <si>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</si>
  <si>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</si>
  <si>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</si>
  <si>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</si>
  <si>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</si>
  <si>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</si>
  <si>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</si>
  <si>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</si>
  <si>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</si>
  <si>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</si>
  <si>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</si>
  <si>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</si>
  <si>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</si>
  <si>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</si>
  <si>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</si>
  <si>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</si>
  <si>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</si>
  <si>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</si>
  <si>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</si>
  <si>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</si>
  <si>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</si>
  <si>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</si>
  <si>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</si>
  <si>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</si>
  <si>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</si>
  <si>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</si>
  <si>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</si>
  <si>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</si>
  <si>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</si>
  <si>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</si>
  <si>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</si>
  <si>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</si>
  <si>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</si>
  <si>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</si>
  <si>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</si>
  <si>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</si>
  <si>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</si>
  <si>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</si>
  <si>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</si>
  <si>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</si>
  <si>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</si>
  <si>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</si>
  <si>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</si>
  <si>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</si>
  <si>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</si>
  <si>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</si>
  <si>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</si>
  <si>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</si>
  <si>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</si>
  <si>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</si>
  <si>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</si>
  <si>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</si>
  <si>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</si>
  <si>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</si>
  <si>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</si>
  <si>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</si>
  <si>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</si>
  <si>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</si>
  <si>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</si>
  <si>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</si>
  <si>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</si>
  <si>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</si>
  <si>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</si>
  <si>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</si>
  <si>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</si>
  <si>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</si>
  <si>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</si>
  <si>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</si>
  <si>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</si>
  <si>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</si>
  <si>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</si>
  <si>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</si>
  <si>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</si>
  <si>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</si>
  <si>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</si>
  <si>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</si>
  <si>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</si>
  <si>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</si>
  <si>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</si>
  <si>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</si>
  <si>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</si>
  <si>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</si>
  <si>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</si>
  <si>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</si>
  <si>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</si>
  <si>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</si>
  <si>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</si>
  <si>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</si>
  <si>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</si>
  <si>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</si>
  <si>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</si>
  <si>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</si>
  <si>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</si>
  <si>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</si>
  <si>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</si>
  <si>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</si>
  <si>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</si>
  <si>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</si>
  <si>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</si>
  <si>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</si>
  <si>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</si>
  <si>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</si>
  <si>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</si>
  <si>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</si>
  <si>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</si>
  <si>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</si>
  <si>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</si>
  <si>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</si>
  <si>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</si>
  <si>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</si>
  <si>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</si>
  <si>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</si>
  <si>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</si>
  <si>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</si>
  <si>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</si>
  <si>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</si>
  <si>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</si>
  <si>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</si>
  <si>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</si>
  <si>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</si>
  <si>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</si>
  <si>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</si>
  <si>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</si>
  <si>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</si>
  <si>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</si>
  <si>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</si>
  <si>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</si>
  <si>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</si>
  <si>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</si>
  <si>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</si>
  <si>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</si>
  <si>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</si>
  <si>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</si>
  <si>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</si>
  <si>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</si>
  <si>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</si>
  <si>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</si>
  <si>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</si>
  <si>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</si>
  <si>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</si>
  <si>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</si>
  <si>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</si>
  <si>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</si>
  <si>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</si>
  <si>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</si>
  <si>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</si>
  <si>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</si>
  <si>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</si>
  <si>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</si>
  <si>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</si>
  <si>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</si>
  <si>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</si>
  <si>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</si>
  <si>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</si>
  <si>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</si>
  <si>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</si>
  <si>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</si>
  <si>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</si>
  <si>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</si>
  <si>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</si>
  <si>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</si>
  <si>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</si>
  <si>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</si>
  <si>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</si>
  <si>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</si>
  <si>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</si>
  <si>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</si>
  <si>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</si>
  <si>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</si>
  <si>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</si>
  <si>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</si>
  <si>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</si>
  <si>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</si>
  <si>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</si>
  <si>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</si>
  <si>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</si>
  <si>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</si>
  <si>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</si>
  <si>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</si>
  <si>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</si>
  <si>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</si>
  <si>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</si>
  <si>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</si>
  <si>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</si>
  <si>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</si>
  <si>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</si>
  <si>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</si>
  <si>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</si>
  <si>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</si>
  <si>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</si>
  <si>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</si>
  <si>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</si>
  <si>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</si>
  <si>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</si>
  <si>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</si>
  <si>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</si>
  <si>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</si>
  <si>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</si>
  <si>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</si>
  <si>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</si>
  <si>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</si>
  <si>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</si>
  <si>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</si>
  <si>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</si>
  <si>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</si>
  <si>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</si>
  <si>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</si>
  <si>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</si>
  <si>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</si>
  <si>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</si>
  <si>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</si>
  <si>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</si>
  <si>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</si>
  <si>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</si>
  <si>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</si>
  <si>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</si>
  <si>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</si>
  <si>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</si>
  <si>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</si>
  <si>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</si>
  <si>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</si>
  <si>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</si>
  <si>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</si>
  <si>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</si>
  <si>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</si>
  <si>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</si>
  <si>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</si>
  <si>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</si>
  <si>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</si>
  <si>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</si>
  <si>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</si>
  <si>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</si>
  <si>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</si>
  <si>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</si>
  <si>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</si>
  <si>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</si>
  <si>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</si>
  <si>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</si>
  <si>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</si>
  <si>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</si>
  <si>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</si>
  <si>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</si>
  <si>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</si>
  <si>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</si>
  <si>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</si>
  <si>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</si>
  <si>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</si>
  <si>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</si>
  <si>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</si>
  <si>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</si>
  <si>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</si>
  <si>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</si>
  <si>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</si>
  <si>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</si>
  <si>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</si>
  <si>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</si>
  <si>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</si>
  <si>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</si>
  <si>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</si>
  <si>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</si>
  <si>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</si>
  <si>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</si>
  <si>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</si>
  <si>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</si>
  <si>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</si>
  <si>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</si>
  <si>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</si>
  <si>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</si>
  <si>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</si>
  <si>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</si>
  <si>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</si>
  <si>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</si>
  <si>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</si>
  <si>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</si>
  <si>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</si>
  <si>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</si>
  <si>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</si>
  <si>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</si>
  <si>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</si>
  <si>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</si>
  <si>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</si>
  <si>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</si>
  <si>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</si>
  <si>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</si>
  <si>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</si>
  <si>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</si>
  <si>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</si>
  <si>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</si>
  <si>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</si>
  <si>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</si>
  <si>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</si>
  <si>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</si>
  <si>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</si>
  <si>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</si>
  <si>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</si>
  <si>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</si>
  <si>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</si>
  <si>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</si>
  <si>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</si>
  <si>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</si>
  <si>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</si>
  <si>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</si>
  <si>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</si>
  <si>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</si>
  <si>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</si>
  <si>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</si>
  <si>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</si>
  <si>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</si>
  <si>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</si>
  <si>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</si>
  <si>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</si>
  <si>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</si>
  <si>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</si>
  <si>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</si>
  <si>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</si>
  <si>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</si>
  <si>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</si>
  <si>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</si>
  <si>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</si>
  <si>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</si>
  <si>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</si>
  <si>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</si>
  <si>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</si>
  <si>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</si>
  <si>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</si>
  <si>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</si>
  <si>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</si>
  <si>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</si>
  <si>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</si>
  <si>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</si>
  <si>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</si>
  <si>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</si>
  <si>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</si>
  <si>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</si>
  <si>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</si>
  <si>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</si>
  <si>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</si>
  <si>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</si>
  <si>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</si>
  <si>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</si>
  <si>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</si>
  <si>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</si>
  <si>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</si>
  <si>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</si>
  <si>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</si>
  <si>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</si>
  <si>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</si>
  <si>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</si>
  <si>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</si>
  <si>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</si>
  <si>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</si>
  <si>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</si>
  <si>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</si>
  <si>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</si>
  <si>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</si>
  <si>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</si>
  <si>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</si>
  <si>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</si>
  <si>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</si>
  <si>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</si>
  <si>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</si>
  <si>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</si>
  <si>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</si>
  <si>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</si>
  <si>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</si>
  <si>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</si>
  <si>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</si>
  <si>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</si>
  <si>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</si>
  <si>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</si>
  <si>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</si>
  <si>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</si>
  <si>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</si>
  <si>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</si>
  <si>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</si>
  <si>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</si>
  <si>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</si>
  <si>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</si>
  <si>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</si>
  <si>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</si>
  <si>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</si>
  <si>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</si>
  <si>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</si>
  <si>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</si>
  <si>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</si>
  <si>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</si>
  <si>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</si>
  <si>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</si>
  <si>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</si>
  <si>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</si>
  <si>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</si>
  <si>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</si>
  <si>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</si>
  <si>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</si>
  <si>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</si>
  <si>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</si>
  <si>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</si>
  <si>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</si>
  <si>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</si>
  <si>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</si>
  <si>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</si>
  <si>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</si>
  <si>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</si>
  <si>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</si>
  <si>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</si>
  <si>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</si>
  <si>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</si>
  <si>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</si>
  <si>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</si>
  <si>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</si>
  <si>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</si>
  <si>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</si>
  <si>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</si>
  <si>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</si>
  <si>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</si>
  <si>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</si>
  <si>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</si>
  <si>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</si>
  <si>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</si>
  <si>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</si>
  <si>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</si>
  <si>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</si>
  <si>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</si>
  <si>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</si>
  <si>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</si>
  <si>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</si>
  <si>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</si>
  <si>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</si>
  <si>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Cutout to Pass Bulletin at 4.8048</t>
  </si>
  <si>
    <t xml:space="preserve">Cutout to Pass Bulletin at 4.8048 </t>
  </si>
  <si>
    <t>Cutout to Pass Bulletin at 7.8349</t>
  </si>
  <si>
    <t>Cutout to Pass Bulletin at 3.0830</t>
  </si>
  <si>
    <t>Driver Selected Wrong Track</t>
  </si>
  <si>
    <t>Cutout For Location Lost AT DIA</t>
  </si>
  <si>
    <t>Enroute Failure</t>
  </si>
  <si>
    <t>Unknown Signal Site Comms Down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</si>
  <si>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</si>
  <si>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</si>
  <si>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</si>
  <si>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</si>
  <si>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</si>
  <si>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</si>
  <si>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</si>
  <si>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</si>
  <si>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</si>
  <si>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</si>
  <si>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</si>
  <si>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</si>
  <si>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</si>
  <si>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</si>
  <si>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</si>
  <si>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</si>
  <si>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</si>
  <si>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</si>
  <si>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</si>
  <si>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</si>
  <si>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</si>
  <si>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</si>
  <si>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</si>
  <si>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</si>
  <si>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</si>
  <si>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</si>
  <si>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</si>
  <si>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</si>
  <si>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</si>
  <si>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</si>
  <si>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</si>
  <si>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</si>
  <si>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</si>
  <si>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</si>
  <si>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</si>
  <si>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</si>
  <si>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</si>
  <si>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</si>
  <si>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</si>
  <si>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</si>
  <si>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</si>
  <si>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</si>
  <si>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</si>
  <si>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</si>
  <si>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</si>
  <si>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</si>
  <si>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</si>
  <si>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</si>
  <si>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</si>
  <si>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</si>
  <si>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</si>
  <si>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</si>
  <si>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</si>
  <si>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</si>
  <si>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</si>
  <si>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</si>
  <si>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</si>
  <si>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</si>
  <si>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</si>
  <si>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</si>
  <si>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</si>
  <si>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</si>
  <si>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</si>
  <si>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</si>
  <si>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</si>
  <si>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</si>
  <si>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</si>
  <si>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</si>
  <si>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</si>
  <si>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</si>
  <si>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</si>
  <si>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</si>
  <si>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</si>
  <si>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</si>
  <si>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</si>
  <si>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</si>
  <si>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</si>
  <si>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</si>
  <si>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</si>
  <si>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</si>
  <si>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</si>
  <si>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</si>
  <si>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</si>
  <si>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</si>
  <si>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</si>
  <si>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</si>
  <si>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</si>
  <si>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</si>
  <si>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</si>
  <si>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</si>
  <si>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</si>
  <si>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</si>
  <si>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</si>
  <si>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</si>
  <si>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</si>
  <si>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</si>
  <si>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</si>
  <si>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</si>
  <si>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</si>
  <si>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</si>
  <si>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</si>
  <si>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</si>
  <si>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</si>
  <si>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</si>
  <si>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</si>
  <si>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</si>
  <si>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</si>
  <si>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</si>
  <si>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</si>
  <si>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</si>
  <si>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</si>
  <si>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</si>
  <si>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</si>
  <si>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</si>
  <si>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</si>
  <si>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</si>
  <si>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</si>
  <si>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</si>
  <si>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</si>
  <si>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</si>
  <si>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</si>
  <si>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</si>
  <si>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</si>
  <si>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</si>
  <si>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</si>
  <si>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</si>
  <si>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</si>
  <si>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</si>
  <si>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</si>
  <si>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</si>
  <si>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</si>
  <si>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</si>
  <si>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</si>
  <si>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</si>
  <si>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</si>
  <si>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</si>
  <si>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</si>
  <si>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</si>
  <si>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</si>
  <si>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</si>
  <si>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</si>
  <si>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</si>
  <si>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</si>
  <si>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</si>
  <si>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</si>
  <si>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</si>
  <si>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After Init Unclear from system logs Why.</t>
  </si>
  <si>
    <t>Cutout to pass Stop DUS Signal 2N , Re init at 1.9</t>
  </si>
  <si>
    <t>Site EC1678RH Comms down</t>
  </si>
  <si>
    <t>Cutout to Pass Bulletin.</t>
  </si>
  <si>
    <t>Crew Cutout at 8.6 Unclear Why From System Logs.</t>
  </si>
  <si>
    <t>Enroute Onboard Failure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</si>
  <si>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</si>
  <si>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</si>
  <si>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</si>
  <si>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</si>
  <si>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</si>
  <si>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</si>
  <si>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</si>
  <si>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</si>
  <si>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</si>
  <si>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</si>
  <si>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</si>
  <si>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</si>
  <si>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</si>
  <si>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</si>
  <si>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</si>
  <si>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</si>
  <si>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</si>
  <si>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</si>
  <si>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</si>
  <si>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</si>
  <si>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</si>
  <si>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</si>
  <si>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</si>
  <si>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</si>
  <si>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</si>
  <si>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</si>
  <si>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</si>
  <si>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</si>
  <si>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</si>
  <si>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</si>
  <si>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</si>
  <si>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</si>
  <si>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</si>
  <si>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</si>
  <si>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</si>
  <si>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</si>
  <si>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</si>
  <si>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</si>
  <si>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</si>
  <si>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</si>
  <si>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</si>
  <si>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</si>
  <si>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</si>
  <si>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</si>
  <si>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</si>
  <si>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</si>
  <si>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</si>
  <si>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</si>
  <si>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</si>
  <si>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</si>
  <si>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</si>
  <si>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</si>
  <si>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</si>
  <si>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</si>
  <si>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</si>
  <si>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</si>
  <si>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</si>
  <si>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</si>
  <si>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</si>
  <si>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</si>
  <si>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</si>
  <si>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</si>
  <si>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</si>
  <si>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</si>
  <si>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</si>
  <si>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</si>
  <si>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</si>
  <si>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</si>
  <si>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</si>
  <si>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</si>
  <si>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</si>
  <si>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</si>
  <si>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</si>
  <si>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</si>
  <si>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</si>
  <si>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</si>
  <si>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</si>
  <si>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</si>
  <si>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</si>
  <si>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</si>
  <si>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</si>
  <si>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</si>
  <si>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</si>
  <si>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</si>
  <si>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</si>
  <si>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</si>
  <si>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</si>
  <si>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</si>
  <si>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</si>
  <si>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</si>
  <si>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</si>
  <si>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</si>
  <si>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</si>
  <si>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</si>
  <si>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</si>
  <si>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</si>
  <si>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</si>
  <si>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</si>
  <si>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</si>
  <si>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</si>
  <si>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</si>
  <si>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</si>
  <si>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</si>
  <si>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</si>
  <si>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</si>
  <si>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</si>
  <si>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</si>
  <si>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</si>
  <si>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</si>
  <si>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</si>
  <si>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</si>
  <si>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</si>
  <si>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</si>
  <si>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</si>
  <si>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</si>
  <si>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</si>
  <si>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</si>
  <si>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</si>
  <si>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</si>
  <si>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</si>
  <si>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</si>
  <si>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</si>
  <si>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</si>
  <si>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</si>
  <si>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</si>
  <si>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</si>
  <si>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</si>
  <si>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</si>
  <si>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</si>
  <si>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</si>
  <si>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</si>
  <si>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</si>
  <si>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</si>
  <si>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</si>
  <si>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</si>
  <si>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</si>
  <si>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</si>
  <si>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</si>
  <si>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</si>
  <si>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</si>
  <si>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</si>
  <si>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</si>
  <si>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</si>
  <si>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Exceeded Restricted Speed Then Cutout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</si>
  <si>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</si>
  <si>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</si>
  <si>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</si>
  <si>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</si>
  <si>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</si>
  <si>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</si>
  <si>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</si>
  <si>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</si>
  <si>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</si>
  <si>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</si>
  <si>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</si>
  <si>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</si>
  <si>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</si>
  <si>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</si>
  <si>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</si>
  <si>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</si>
  <si>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</si>
  <si>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</si>
  <si>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</si>
  <si>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</si>
  <si>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</si>
  <si>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</si>
  <si>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</si>
  <si>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</si>
  <si>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</si>
  <si>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</si>
  <si>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</si>
  <si>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</si>
  <si>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</si>
  <si>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</si>
  <si>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</si>
  <si>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</si>
  <si>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</si>
  <si>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</si>
  <si>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</si>
  <si>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</si>
  <si>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</si>
  <si>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</si>
  <si>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</si>
  <si>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</si>
  <si>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</si>
  <si>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</si>
  <si>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</si>
  <si>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</si>
  <si>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</si>
  <si>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</si>
  <si>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</si>
  <si>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</si>
  <si>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</si>
  <si>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</si>
  <si>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</si>
  <si>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</si>
  <si>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</si>
  <si>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</si>
  <si>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</si>
  <si>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</si>
  <si>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</si>
  <si>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</si>
  <si>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</si>
  <si>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</si>
  <si>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</si>
  <si>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</si>
  <si>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</si>
  <si>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</si>
  <si>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</si>
  <si>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</si>
  <si>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</si>
  <si>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</si>
  <si>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</si>
  <si>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</si>
  <si>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</si>
  <si>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</si>
  <si>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</si>
  <si>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</si>
  <si>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</si>
  <si>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</si>
  <si>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</si>
  <si>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</si>
  <si>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</si>
  <si>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</si>
  <si>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</si>
  <si>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</si>
  <si>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</si>
  <si>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</si>
  <si>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</si>
  <si>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</si>
  <si>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</si>
  <si>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</si>
  <si>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</si>
  <si>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</si>
  <si>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</si>
  <si>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</si>
  <si>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</si>
  <si>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</si>
  <si>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</si>
  <si>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</si>
  <si>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</si>
  <si>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</si>
  <si>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</si>
  <si>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</si>
  <si>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</si>
  <si>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</si>
  <si>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</si>
  <si>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</si>
  <si>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</si>
  <si>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</si>
  <si>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</si>
  <si>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</si>
  <si>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</si>
  <si>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</si>
  <si>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</si>
  <si>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</si>
  <si>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</si>
  <si>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</si>
  <si>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</si>
  <si>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</si>
  <si>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</si>
  <si>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</si>
  <si>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</si>
  <si>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</si>
  <si>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</si>
  <si>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</si>
  <si>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</si>
  <si>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</si>
  <si>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</si>
  <si>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</si>
  <si>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</si>
  <si>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</si>
  <si>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</si>
  <si>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</si>
  <si>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</si>
  <si>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</si>
  <si>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</si>
  <si>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</si>
  <si>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</si>
  <si>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</si>
  <si>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</si>
  <si>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</si>
  <si>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</si>
  <si>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</si>
  <si>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</si>
  <si>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Failed or Canceled Departure Test</t>
  </si>
  <si>
    <t>Trip began at 1.9</t>
  </si>
  <si>
    <t>Cutout to Pass Bulletin</t>
  </si>
  <si>
    <t>Trip Began at 1.9</t>
  </si>
  <si>
    <t>Trip Restarted at 1.9</t>
  </si>
  <si>
    <t>Train Consist Load Failure in Office.</t>
  </si>
  <si>
    <t>Cutout to pass Code Unit Link Failures at 61st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</si>
  <si>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</si>
  <si>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</si>
  <si>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</si>
  <si>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</si>
  <si>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</si>
  <si>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</si>
  <si>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</si>
  <si>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</si>
  <si>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</si>
  <si>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</si>
  <si>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</si>
  <si>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</si>
  <si>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</si>
  <si>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</si>
  <si>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</si>
  <si>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</si>
  <si>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</si>
  <si>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</si>
  <si>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</si>
  <si>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</si>
  <si>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</si>
  <si>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</si>
  <si>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</si>
  <si>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</si>
  <si>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</si>
  <si>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</si>
  <si>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</si>
  <si>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</si>
  <si>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</si>
  <si>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</si>
  <si>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</si>
  <si>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</si>
  <si>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</si>
  <si>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</si>
  <si>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</si>
  <si>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</si>
  <si>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</si>
  <si>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</si>
  <si>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</si>
  <si>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</si>
  <si>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</si>
  <si>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</si>
  <si>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</si>
  <si>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</si>
  <si>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</si>
  <si>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</si>
  <si>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</si>
  <si>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</si>
  <si>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</si>
  <si>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</si>
  <si>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</si>
  <si>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</si>
  <si>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</si>
  <si>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</si>
  <si>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</si>
  <si>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</si>
  <si>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</si>
  <si>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</si>
  <si>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</si>
  <si>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</si>
  <si>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</si>
  <si>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</si>
  <si>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</si>
  <si>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</si>
  <si>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</si>
  <si>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</si>
  <si>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</si>
  <si>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</si>
  <si>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</si>
  <si>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</si>
  <si>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</si>
  <si>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</si>
  <si>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</si>
  <si>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</si>
  <si>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</si>
  <si>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</si>
  <si>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</si>
  <si>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</si>
  <si>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</si>
  <si>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</si>
  <si>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</si>
  <si>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</si>
  <si>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</si>
  <si>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</si>
  <si>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</si>
  <si>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</si>
  <si>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</si>
  <si>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</si>
  <si>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</si>
  <si>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</si>
  <si>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</si>
  <si>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</si>
  <si>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</si>
  <si>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</si>
  <si>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</si>
  <si>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</si>
  <si>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</si>
  <si>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</si>
  <si>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</si>
  <si>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</si>
  <si>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</si>
  <si>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</si>
  <si>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</si>
  <si>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</si>
  <si>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</si>
  <si>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</si>
  <si>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</si>
  <si>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</si>
  <si>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</si>
  <si>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</si>
  <si>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</si>
  <si>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</si>
  <si>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</si>
  <si>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</si>
  <si>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</si>
  <si>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</si>
  <si>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</si>
  <si>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</si>
  <si>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</si>
  <si>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</si>
  <si>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</si>
  <si>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</si>
  <si>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</si>
  <si>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</si>
  <si>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</si>
  <si>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</si>
  <si>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</si>
  <si>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</si>
  <si>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</si>
  <si>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</si>
  <si>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</si>
  <si>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</si>
  <si>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</si>
  <si>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</si>
  <si>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</si>
  <si>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</si>
  <si>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</si>
  <si>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</si>
  <si>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</si>
  <si>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</si>
  <si>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</si>
  <si>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</si>
  <si>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</si>
  <si>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Unexpected Signal Downgrade Tumble Down From Issue DIA EC2308RH</t>
  </si>
  <si>
    <t>Trip Started at 1.9</t>
  </si>
  <si>
    <t xml:space="preserve">Dispatch had issue clearing the 2N Signal at 78th EC2174RH 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</si>
  <si>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</si>
  <si>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</si>
  <si>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</si>
  <si>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</si>
  <si>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</si>
  <si>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</si>
  <si>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</si>
  <si>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</si>
  <si>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</si>
  <si>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</si>
  <si>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</si>
  <si>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</si>
  <si>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</si>
  <si>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</si>
  <si>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</si>
  <si>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</si>
  <si>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</si>
  <si>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</si>
  <si>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</si>
  <si>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</si>
  <si>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</si>
  <si>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</si>
  <si>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</si>
  <si>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</si>
  <si>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</si>
  <si>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</si>
  <si>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</si>
  <si>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</si>
  <si>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</si>
  <si>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</si>
  <si>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</si>
  <si>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</si>
  <si>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</si>
  <si>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</si>
  <si>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</si>
  <si>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</si>
  <si>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</si>
  <si>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</si>
  <si>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</si>
  <si>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</si>
  <si>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</si>
  <si>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</si>
  <si>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</si>
  <si>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</si>
  <si>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</si>
  <si>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</si>
  <si>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</si>
  <si>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</si>
  <si>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</si>
  <si>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</si>
  <si>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</si>
  <si>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</si>
  <si>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</si>
  <si>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</si>
  <si>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</si>
  <si>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</si>
  <si>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</si>
  <si>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</si>
  <si>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</si>
  <si>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</si>
  <si>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</si>
  <si>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</si>
  <si>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</si>
  <si>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</si>
  <si>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</si>
  <si>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</si>
  <si>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</si>
  <si>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</si>
  <si>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</si>
  <si>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</si>
  <si>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</si>
  <si>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</si>
  <si>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</si>
  <si>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</si>
  <si>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</si>
  <si>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</si>
  <si>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</si>
  <si>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</si>
  <si>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</si>
  <si>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</si>
  <si>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</si>
  <si>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</si>
  <si>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</si>
  <si>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</si>
  <si>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</si>
  <si>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</si>
  <si>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</si>
  <si>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</si>
  <si>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</si>
  <si>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</si>
  <si>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</si>
  <si>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</si>
  <si>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</si>
  <si>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</si>
  <si>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</si>
  <si>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</si>
  <si>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</si>
  <si>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</si>
  <si>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</si>
  <si>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</si>
  <si>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</si>
  <si>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</si>
  <si>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</si>
  <si>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</si>
  <si>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</si>
  <si>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</si>
  <si>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</si>
  <si>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</si>
  <si>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</si>
  <si>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</si>
  <si>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</si>
  <si>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</si>
  <si>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</si>
  <si>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</si>
  <si>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</si>
  <si>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</si>
  <si>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</si>
  <si>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</si>
  <si>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</si>
  <si>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</si>
  <si>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</si>
  <si>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</si>
  <si>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</si>
  <si>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</si>
  <si>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</si>
  <si>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</si>
  <si>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</si>
  <si>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</si>
  <si>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</si>
  <si>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</si>
  <si>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</si>
  <si>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</si>
  <si>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</si>
  <si>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</si>
  <si>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</si>
  <si>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</si>
  <si>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</si>
  <si>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</si>
  <si>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</si>
  <si>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</si>
  <si>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</si>
  <si>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</si>
  <si>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</si>
  <si>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</si>
  <si>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Problems\Work on DIA-Pena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</si>
  <si>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</si>
  <si>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</si>
  <si>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</si>
  <si>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</si>
  <si>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</si>
  <si>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</si>
  <si>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</si>
  <si>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</si>
  <si>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</si>
  <si>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</si>
  <si>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</si>
  <si>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</si>
  <si>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</si>
  <si>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</si>
  <si>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</si>
  <si>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</si>
  <si>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</si>
  <si>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</si>
  <si>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</si>
  <si>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</si>
  <si>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</si>
  <si>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</si>
  <si>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</si>
  <si>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</si>
  <si>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</si>
  <si>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</si>
  <si>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</si>
  <si>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</si>
  <si>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</si>
  <si>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</si>
  <si>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</si>
  <si>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</si>
  <si>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</si>
  <si>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</si>
  <si>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</si>
  <si>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</si>
  <si>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</si>
  <si>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</si>
  <si>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</si>
  <si>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</si>
  <si>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</si>
  <si>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</si>
  <si>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</si>
  <si>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</si>
  <si>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</si>
  <si>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</si>
  <si>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</si>
  <si>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</si>
  <si>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</si>
  <si>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</si>
  <si>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</si>
  <si>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</si>
  <si>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</si>
  <si>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</si>
  <si>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</si>
  <si>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</si>
  <si>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</si>
  <si>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</si>
  <si>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</si>
  <si>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</si>
  <si>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</si>
  <si>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</si>
  <si>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</si>
  <si>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</si>
  <si>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</si>
  <si>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</si>
  <si>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</si>
  <si>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</si>
  <si>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</si>
  <si>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</si>
  <si>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</si>
  <si>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</si>
  <si>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</si>
  <si>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</si>
  <si>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</si>
  <si>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</si>
  <si>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</si>
  <si>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</si>
  <si>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</si>
  <si>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</si>
  <si>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</si>
  <si>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</si>
  <si>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</si>
  <si>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</si>
  <si>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</si>
  <si>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</si>
  <si>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</si>
  <si>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</si>
  <si>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</si>
  <si>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</si>
  <si>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</si>
  <si>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</si>
  <si>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</si>
  <si>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</si>
  <si>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</si>
  <si>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</si>
  <si>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</si>
  <si>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</si>
  <si>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</si>
  <si>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</si>
  <si>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</si>
  <si>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</si>
  <si>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</si>
  <si>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</si>
  <si>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</si>
  <si>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</si>
  <si>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</si>
  <si>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</si>
  <si>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</si>
  <si>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</si>
  <si>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</si>
  <si>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</si>
  <si>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</si>
  <si>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</si>
  <si>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</si>
  <si>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</si>
  <si>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</si>
  <si>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</si>
  <si>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</si>
  <si>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</si>
  <si>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</si>
  <si>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</si>
  <si>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</si>
  <si>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</si>
  <si>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</si>
  <si>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</si>
  <si>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</si>
  <si>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</si>
  <si>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</si>
  <si>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</si>
  <si>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</si>
  <si>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</si>
  <si>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</si>
  <si>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</si>
  <si>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</si>
  <si>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</si>
  <si>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</si>
  <si>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</si>
  <si>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</si>
  <si>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</si>
  <si>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</si>
  <si>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</si>
  <si>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</si>
  <si>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</si>
  <si>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</si>
  <si>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</si>
  <si>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Wimax - Signal Unknown - Cutout</t>
  </si>
  <si>
    <t>Navigational Faults</t>
  </si>
  <si>
    <t>Onboard Comms</t>
  </si>
  <si>
    <t>Cutout to pass bulletin distance &gt; 500ft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</si>
  <si>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</si>
  <si>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</si>
  <si>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</si>
  <si>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</si>
  <si>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</si>
  <si>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</si>
  <si>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</si>
  <si>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</si>
  <si>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</si>
  <si>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</si>
  <si>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</si>
  <si>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</si>
  <si>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</si>
  <si>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</si>
  <si>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</si>
  <si>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</si>
  <si>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</si>
  <si>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</si>
  <si>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</si>
  <si>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</si>
  <si>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</si>
  <si>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</si>
  <si>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</si>
  <si>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</si>
  <si>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</si>
  <si>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</si>
  <si>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</si>
  <si>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</si>
  <si>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</si>
  <si>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</si>
  <si>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</si>
  <si>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</si>
  <si>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</si>
  <si>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</si>
  <si>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</si>
  <si>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</si>
  <si>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</si>
  <si>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</si>
  <si>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</si>
  <si>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</si>
  <si>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</si>
  <si>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</si>
  <si>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</si>
  <si>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</si>
  <si>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</si>
  <si>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</si>
  <si>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</si>
  <si>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</si>
  <si>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</si>
  <si>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</si>
  <si>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</si>
  <si>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</si>
  <si>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</si>
  <si>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</si>
  <si>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</si>
  <si>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</si>
  <si>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</si>
  <si>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</si>
  <si>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</si>
  <si>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</si>
  <si>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</si>
  <si>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</si>
  <si>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</si>
  <si>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</si>
  <si>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</si>
  <si>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</si>
  <si>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</si>
  <si>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</si>
  <si>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</si>
  <si>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</si>
  <si>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</si>
  <si>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</si>
  <si>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</si>
  <si>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</si>
  <si>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</si>
  <si>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</si>
  <si>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</si>
  <si>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</si>
  <si>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</si>
  <si>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</si>
  <si>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</si>
  <si>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</si>
  <si>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</si>
  <si>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</si>
  <si>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</si>
  <si>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</si>
  <si>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</si>
  <si>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</si>
  <si>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</si>
  <si>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</si>
  <si>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</si>
  <si>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</si>
  <si>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</si>
  <si>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</si>
  <si>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</si>
  <si>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</si>
  <si>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</si>
  <si>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</si>
  <si>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</si>
  <si>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</si>
  <si>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</si>
  <si>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</si>
  <si>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</si>
  <si>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</si>
  <si>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</si>
  <si>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</si>
  <si>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</si>
  <si>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</si>
  <si>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</si>
  <si>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</si>
  <si>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</si>
  <si>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</si>
  <si>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</si>
  <si>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</si>
  <si>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</si>
  <si>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</si>
  <si>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</si>
  <si>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</si>
  <si>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</si>
  <si>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</si>
  <si>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</si>
  <si>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</si>
  <si>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</si>
  <si>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</si>
  <si>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</si>
  <si>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</si>
  <si>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</si>
  <si>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</si>
  <si>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</si>
  <si>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</si>
  <si>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</si>
  <si>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</si>
  <si>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</si>
  <si>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</si>
  <si>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</si>
  <si>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</si>
  <si>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</si>
  <si>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</si>
  <si>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</si>
  <si>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</si>
  <si>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</si>
  <si>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</si>
  <si>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</si>
  <si>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Cutout ahead of xing bulletin &lt; 500 ft</t>
  </si>
  <si>
    <t>PSR warnings on approach to DUS Cutout on approach check routes???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</si>
  <si>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</si>
  <si>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</si>
  <si>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</si>
  <si>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</si>
  <si>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</si>
  <si>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</si>
  <si>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</si>
  <si>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</si>
  <si>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</si>
  <si>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</si>
  <si>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</si>
  <si>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</si>
  <si>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</si>
  <si>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</si>
  <si>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</si>
  <si>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</si>
  <si>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</si>
  <si>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</si>
  <si>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</si>
  <si>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</si>
  <si>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</si>
  <si>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</si>
  <si>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</si>
  <si>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</si>
  <si>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</si>
  <si>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</si>
  <si>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</si>
  <si>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</si>
  <si>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</si>
  <si>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</si>
  <si>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</si>
  <si>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</si>
  <si>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</si>
  <si>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</si>
  <si>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</si>
  <si>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</si>
  <si>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</si>
  <si>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</si>
  <si>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</si>
  <si>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</si>
  <si>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</si>
  <si>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</si>
  <si>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</si>
  <si>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</si>
  <si>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</si>
  <si>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</si>
  <si>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</si>
  <si>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</si>
  <si>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</si>
  <si>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</si>
  <si>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</si>
  <si>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</si>
  <si>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</si>
  <si>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</si>
  <si>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</si>
  <si>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</si>
  <si>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</si>
  <si>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</si>
  <si>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</si>
  <si>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</si>
  <si>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</si>
  <si>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</si>
  <si>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</si>
  <si>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</si>
  <si>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</si>
  <si>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</si>
  <si>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</si>
  <si>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</si>
  <si>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</si>
  <si>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</si>
  <si>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</si>
  <si>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</si>
  <si>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</si>
  <si>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</si>
  <si>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</si>
  <si>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</si>
  <si>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</si>
  <si>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</si>
  <si>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</si>
  <si>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</si>
  <si>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</si>
  <si>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</si>
  <si>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</si>
  <si>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</si>
  <si>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</si>
  <si>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</si>
  <si>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</si>
  <si>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</si>
  <si>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</si>
  <si>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</si>
  <si>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</si>
  <si>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</si>
  <si>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</si>
  <si>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</si>
  <si>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</si>
  <si>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</si>
  <si>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</si>
  <si>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</si>
  <si>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</si>
  <si>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</si>
  <si>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</si>
  <si>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</si>
  <si>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</si>
  <si>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</si>
  <si>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</si>
  <si>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</si>
  <si>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</si>
  <si>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</si>
  <si>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</si>
  <si>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</si>
  <si>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</si>
  <si>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</si>
  <si>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</si>
  <si>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</si>
  <si>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</si>
  <si>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</si>
  <si>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</si>
  <si>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</si>
  <si>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</si>
  <si>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</si>
  <si>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</si>
  <si>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</si>
  <si>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</si>
  <si>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</si>
  <si>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</si>
  <si>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</si>
  <si>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</si>
  <si>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</si>
  <si>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</si>
  <si>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</si>
  <si>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</si>
  <si>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</si>
  <si>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</si>
  <si>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</si>
  <si>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</si>
  <si>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</si>
  <si>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</si>
  <si>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</si>
  <si>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</si>
  <si>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</si>
  <si>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</si>
  <si>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</si>
  <si>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</si>
  <si>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</si>
  <si>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</si>
  <si>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</si>
  <si>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</si>
  <si>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</si>
  <si>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</si>
  <si>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</si>
  <si>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</si>
  <si>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</si>
  <si>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</si>
  <si>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</si>
  <si>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</si>
  <si>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</si>
  <si>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</si>
  <si>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</si>
  <si>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</si>
  <si>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</si>
  <si>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</si>
  <si>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</si>
  <si>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</si>
  <si>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</si>
  <si>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</si>
  <si>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</si>
  <si>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</si>
  <si>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</si>
  <si>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</si>
  <si>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</si>
  <si>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</si>
  <si>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</si>
  <si>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</si>
  <si>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</si>
  <si>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</si>
  <si>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</si>
  <si>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</si>
  <si>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</si>
  <si>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</si>
  <si>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</si>
  <si>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</si>
  <si>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</si>
  <si>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</si>
  <si>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</si>
  <si>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</si>
  <si>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</si>
  <si>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</si>
  <si>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</si>
  <si>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</si>
  <si>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</si>
  <si>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</si>
  <si>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</si>
  <si>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</si>
  <si>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</si>
  <si>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</si>
  <si>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</si>
  <si>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</si>
  <si>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</si>
  <si>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</si>
  <si>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</si>
  <si>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</si>
  <si>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</si>
  <si>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</si>
  <si>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</si>
  <si>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</si>
  <si>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</si>
  <si>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</si>
  <si>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</si>
  <si>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</si>
  <si>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</si>
  <si>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</si>
  <si>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</si>
  <si>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</si>
  <si>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</si>
  <si>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</si>
  <si>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</si>
  <si>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</si>
  <si>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</si>
  <si>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</si>
  <si>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</si>
  <si>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</si>
  <si>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</si>
  <si>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</si>
  <si>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</si>
  <si>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</si>
  <si>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</si>
  <si>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</si>
  <si>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</si>
  <si>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</si>
  <si>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</si>
  <si>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</si>
  <si>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</si>
  <si>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</si>
  <si>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</si>
  <si>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</si>
  <si>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</si>
  <si>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</si>
  <si>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</si>
  <si>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</si>
  <si>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</si>
  <si>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</si>
  <si>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</si>
  <si>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</si>
  <si>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</si>
  <si>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</si>
  <si>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</si>
  <si>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</si>
  <si>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</si>
  <si>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</si>
  <si>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</si>
  <si>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</si>
  <si>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</si>
  <si>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</si>
  <si>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</si>
  <si>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</si>
  <si>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</si>
  <si>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</si>
  <si>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</si>
  <si>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</si>
  <si>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</si>
  <si>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</si>
  <si>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</si>
  <si>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</si>
  <si>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</si>
  <si>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</si>
  <si>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</si>
  <si>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</si>
  <si>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</si>
  <si>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</si>
  <si>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</si>
  <si>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</si>
  <si>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</si>
  <si>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</si>
  <si>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</si>
  <si>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</si>
  <si>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</si>
  <si>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</si>
  <si>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</si>
  <si>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</si>
  <si>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</si>
  <si>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</si>
  <si>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</si>
  <si>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</si>
  <si>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</si>
  <si>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</si>
  <si>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</si>
  <si>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</si>
  <si>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</si>
  <si>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</si>
  <si>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</si>
  <si>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</si>
  <si>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</si>
  <si>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Navigation Location lost at DUS</t>
  </si>
  <si>
    <t>Wimax Gap</t>
  </si>
  <si>
    <t>Signal unknown EC0629XH 64-2T 2N</t>
  </si>
  <si>
    <t>intermittent Unknown Signal EC0437RH 39-1T 1N</t>
  </si>
  <si>
    <t>Re-init before leaving DUS</t>
  </si>
  <si>
    <t>Office Consist load failures and atempted 1051</t>
  </si>
  <si>
    <t xml:space="preserve">Enroute Failure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</si>
</sst>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ercent" xfId="1" builtinId="5"/>
  </cellStyles>
  <dxfs count="130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7.xml"/><Relationship Id="rId47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15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46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6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externalLink" Target="externalLinks/externalLink5.xml"/><Relationship Id="rId45" Type="http://schemas.openxmlformats.org/officeDocument/2006/relationships/externalLink" Target="externalLinks/externalLink10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49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9.xml"/><Relationship Id="rId52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8.xml"/><Relationship Id="rId48" Type="http://schemas.openxmlformats.org/officeDocument/2006/relationships/externalLink" Target="externalLinks/externalLink13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6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R19" sqref="R1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Summary'!C147,'Daily Summary'!C139,'Daily Summary'!C131,'Daily Summary'!C123,'Daily Summary'!C115,'Daily Summary'!C107,'Daily Summary'!C99)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- 2016-05-10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932" priority="10">
      <formula>#REF!&gt;#REF!</formula>
    </cfRule>
    <cfRule type="expression" dxfId="931" priority="11">
      <formula>#REF!&gt;0</formula>
    </cfRule>
    <cfRule type="expression" dxfId="930" priority="12">
      <formula>#REF!&gt;0</formula>
    </cfRule>
  </conditionalFormatting>
  <conditionalFormatting sqref="B85 A3:B84 A86:B143 E3:E143">
    <cfRule type="expression" dxfId="929" priority="8">
      <formula>$P3&gt;0</formula>
    </cfRule>
    <cfRule type="expression" dxfId="928" priority="9">
      <formula>$O3&gt;0</formula>
    </cfRule>
  </conditionalFormatting>
  <conditionalFormatting sqref="B85:D85 A3:D84 A86:D143 F3:G143">
    <cfRule type="expression" dxfId="927" priority="6">
      <formula>NOT(ISBLANK($G3))</formula>
    </cfRule>
  </conditionalFormatting>
  <conditionalFormatting sqref="A85">
    <cfRule type="expression" dxfId="926" priority="3">
      <formula>#REF!&gt;#REF!</formula>
    </cfRule>
    <cfRule type="expression" dxfId="925" priority="4">
      <formula>#REF!&gt;0</formula>
    </cfRule>
    <cfRule type="expression" dxfId="924" priority="5">
      <formula>#REF!&gt;0</formula>
    </cfRule>
  </conditionalFormatting>
  <conditionalFormatting sqref="A85">
    <cfRule type="expression" dxfId="923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- 2016-05-13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920" priority="37">
      <formula>#REF!&gt;#REF!</formula>
    </cfRule>
    <cfRule type="expression" dxfId="919" priority="38">
      <formula>#REF!&gt;0</formula>
    </cfRule>
    <cfRule type="expression" dxfId="918" priority="39">
      <formula>#REF!&gt;0</formula>
    </cfRule>
  </conditionalFormatting>
  <conditionalFormatting sqref="A3:G102 A104:G162 A103:F103">
    <cfRule type="expression" dxfId="917" priority="33">
      <formula>NOT(ISBLANK($G3))</formula>
    </cfRule>
  </conditionalFormatting>
  <conditionalFormatting sqref="A3:B5 A89:B90 A103:B103 A121:B121 A113:B113">
    <cfRule type="expression" dxfId="916" priority="58">
      <formula>$P4&gt;0</formula>
    </cfRule>
    <cfRule type="expression" dxfId="915" priority="59">
      <formula>$O4&gt;0</formula>
    </cfRule>
  </conditionalFormatting>
  <conditionalFormatting sqref="A6:B87 A91:B101 A124:B162 A104:B111 A114:B119">
    <cfRule type="expression" dxfId="914" priority="73">
      <formula>$P8&gt;0</formula>
    </cfRule>
    <cfRule type="expression" dxfId="913" priority="74">
      <formula>$O8&gt;0</formula>
    </cfRule>
  </conditionalFormatting>
  <conditionalFormatting sqref="A88:B88 A102:B102 A120:B120 A122:B123">
    <cfRule type="expression" dxfId="912" priority="91">
      <formula>#REF!&gt;0</formula>
    </cfRule>
    <cfRule type="expression" dxfId="911" priority="92">
      <formula>#REF!&gt;0</formula>
    </cfRule>
  </conditionalFormatting>
  <conditionalFormatting sqref="A112:B112">
    <cfRule type="expression" dxfId="910" priority="113">
      <formula>#REF!&gt;0</formula>
    </cfRule>
    <cfRule type="expression" dxfId="909" priority="114">
      <formula>#REF!&gt;0</formula>
    </cfRule>
  </conditionalFormatting>
  <conditionalFormatting sqref="G103">
    <cfRule type="expression" dxfId="908" priority="2">
      <formula>#REF!&gt;#REF!</formula>
    </cfRule>
    <cfRule type="expression" dxfId="907" priority="3">
      <formula>#REF!&gt;0</formula>
    </cfRule>
    <cfRule type="expression" dxfId="906" priority="4">
      <formula>#REF!&gt;0</formula>
    </cfRule>
  </conditionalFormatting>
  <conditionalFormatting sqref="G103">
    <cfRule type="expression" dxfId="905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- 2016-05-14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900" priority="25">
      <formula>#REF!&gt;#REF!</formula>
    </cfRule>
    <cfRule type="expression" dxfId="899" priority="26">
      <formula>#REF!&gt;0</formula>
    </cfRule>
    <cfRule type="expression" dxfId="898" priority="27">
      <formula>#REF!&gt;0</formula>
    </cfRule>
  </conditionalFormatting>
  <conditionalFormatting sqref="A3:B164">
    <cfRule type="expression" dxfId="897" priority="23">
      <formula>$P3&gt;0</formula>
    </cfRule>
    <cfRule type="expression" dxfId="896" priority="24">
      <formula>$O3&gt;0</formula>
    </cfRule>
  </conditionalFormatting>
  <conditionalFormatting sqref="A3:G164">
    <cfRule type="expression" dxfId="895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- 2016-05-15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893" priority="5">
      <formula>#REF!&gt;#REF!</formula>
    </cfRule>
    <cfRule type="expression" dxfId="892" priority="6">
      <formula>#REF!&gt;0</formula>
    </cfRule>
    <cfRule type="expression" dxfId="891" priority="7">
      <formula>#REF!&gt;0</formula>
    </cfRule>
  </conditionalFormatting>
  <conditionalFormatting sqref="A3:B6">
    <cfRule type="expression" dxfId="890" priority="3">
      <formula>$P3&gt;0</formula>
    </cfRule>
    <cfRule type="expression" dxfId="889" priority="4">
      <formula>$O3&gt;0</formula>
    </cfRule>
  </conditionalFormatting>
  <conditionalFormatting sqref="A3:G154">
    <cfRule type="expression" dxfId="888" priority="1">
      <formula>NOT(ISBLANK($G3))</formula>
    </cfRule>
  </conditionalFormatting>
  <conditionalFormatting sqref="A27:B110">
    <cfRule type="expression" dxfId="887" priority="141">
      <formula>$P30&gt;0</formula>
    </cfRule>
    <cfRule type="expression" dxfId="886" priority="142">
      <formula>$O30&gt;0</formula>
    </cfRule>
  </conditionalFormatting>
  <conditionalFormatting sqref="A7:B26">
    <cfRule type="expression" dxfId="885" priority="153">
      <formula>$P9&gt;0</formula>
    </cfRule>
    <cfRule type="expression" dxfId="884" priority="154">
      <formula>$O9&gt;0</formula>
    </cfRule>
  </conditionalFormatting>
  <conditionalFormatting sqref="A111:B128">
    <cfRule type="expression" dxfId="883" priority="166">
      <formula>$P115&gt;0</formula>
    </cfRule>
    <cfRule type="expression" dxfId="882" priority="167">
      <formula>$O115&gt;0</formula>
    </cfRule>
  </conditionalFormatting>
  <conditionalFormatting sqref="A129:B131">
    <cfRule type="expression" dxfId="881" priority="180">
      <formula>$P136&gt;0</formula>
    </cfRule>
    <cfRule type="expression" dxfId="880" priority="181">
      <formula>$O136&gt;0</formula>
    </cfRule>
  </conditionalFormatting>
  <conditionalFormatting sqref="A132:B132">
    <cfRule type="expression" dxfId="879" priority="194">
      <formula>$P140&gt;0</formula>
    </cfRule>
    <cfRule type="expression" dxfId="878" priority="195">
      <formula>$O140&gt;0</formula>
    </cfRule>
  </conditionalFormatting>
  <conditionalFormatting sqref="A133:B133">
    <cfRule type="expression" dxfId="877" priority="208">
      <formula>$P142&gt;0</formula>
    </cfRule>
    <cfRule type="expression" dxfId="876" priority="209">
      <formula>$O142&gt;0</formula>
    </cfRule>
  </conditionalFormatting>
  <conditionalFormatting sqref="A134:B154">
    <cfRule type="expression" dxfId="875" priority="222">
      <formula>$P144&gt;0</formula>
    </cfRule>
    <cfRule type="expression" dxfId="874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- 2016-05-16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865" priority="5">
      <formula>#REF!&gt;#REF!</formula>
    </cfRule>
    <cfRule type="expression" dxfId="864" priority="6">
      <formula>#REF!&gt;0</formula>
    </cfRule>
    <cfRule type="expression" dxfId="863" priority="7">
      <formula>#REF!&gt;0</formula>
    </cfRule>
  </conditionalFormatting>
  <conditionalFormatting sqref="A3:B6">
    <cfRule type="expression" dxfId="862" priority="3">
      <formula>$P3&gt;0</formula>
    </cfRule>
    <cfRule type="expression" dxfId="861" priority="4">
      <formula>$O3&gt;0</formula>
    </cfRule>
  </conditionalFormatting>
  <conditionalFormatting sqref="A3:G152">
    <cfRule type="expression" dxfId="860" priority="1">
      <formula>NOT(ISBLANK($G3))</formula>
    </cfRule>
  </conditionalFormatting>
  <conditionalFormatting sqref="A27:B110 A121:B123">
    <cfRule type="expression" dxfId="859" priority="8">
      <formula>$P30&gt;0</formula>
    </cfRule>
    <cfRule type="expression" dxfId="858" priority="9">
      <formula>$O30&gt;0</formula>
    </cfRule>
  </conditionalFormatting>
  <conditionalFormatting sqref="A7:B26">
    <cfRule type="expression" dxfId="857" priority="11">
      <formula>$P9&gt;0</formula>
    </cfRule>
    <cfRule type="expression" dxfId="856" priority="12">
      <formula>$O9&gt;0</formula>
    </cfRule>
  </conditionalFormatting>
  <conditionalFormatting sqref="A111:B119 A124:B127">
    <cfRule type="expression" dxfId="855" priority="14">
      <formula>$P115&gt;0</formula>
    </cfRule>
    <cfRule type="expression" dxfId="854" priority="15">
      <formula>$O115&gt;0</formula>
    </cfRule>
  </conditionalFormatting>
  <conditionalFormatting sqref="A128:B130">
    <cfRule type="expression" dxfId="853" priority="17">
      <formula>$P134&gt;0</formula>
    </cfRule>
    <cfRule type="expression" dxfId="852" priority="18">
      <formula>$O134&gt;0</formula>
    </cfRule>
  </conditionalFormatting>
  <conditionalFormatting sqref="A131:B131">
    <cfRule type="expression" dxfId="851" priority="20">
      <formula>$P138&gt;0</formula>
    </cfRule>
    <cfRule type="expression" dxfId="850" priority="21">
      <formula>$O138&gt;0</formula>
    </cfRule>
  </conditionalFormatting>
  <conditionalFormatting sqref="A132:B132">
    <cfRule type="expression" dxfId="849" priority="23">
      <formula>$P140&gt;0</formula>
    </cfRule>
    <cfRule type="expression" dxfId="848" priority="24">
      <formula>$O140&gt;0</formula>
    </cfRule>
  </conditionalFormatting>
  <conditionalFormatting sqref="A134:B152">
    <cfRule type="expression" dxfId="847" priority="26">
      <formula>$P144&gt;0</formula>
    </cfRule>
    <cfRule type="expression" dxfId="846" priority="27">
      <formula>$O144&gt;0</formula>
    </cfRule>
  </conditionalFormatting>
  <conditionalFormatting sqref="A120:B120">
    <cfRule type="expression" dxfId="845" priority="240">
      <formula>#REF!&gt;0</formula>
    </cfRule>
    <cfRule type="expression" dxfId="844" priority="241">
      <formula>#REF!&gt;0</formula>
    </cfRule>
  </conditionalFormatting>
  <conditionalFormatting sqref="A133:B133">
    <cfRule type="expression" dxfId="843" priority="256">
      <formula>$P142&gt;0</formula>
    </cfRule>
    <cfRule type="expression" dxfId="842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- 2016-05-17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830" priority="5">
      <formula>#REF!&gt;#REF!</formula>
    </cfRule>
    <cfRule type="expression" dxfId="829" priority="6">
      <formula>#REF!&gt;0</formula>
    </cfRule>
    <cfRule type="expression" dxfId="828" priority="7">
      <formula>#REF!&gt;0</formula>
    </cfRule>
  </conditionalFormatting>
  <conditionalFormatting sqref="A3:B6">
    <cfRule type="expression" dxfId="827" priority="3">
      <formula>$P3&gt;0</formula>
    </cfRule>
    <cfRule type="expression" dxfId="826" priority="4">
      <formula>$O3&gt;0</formula>
    </cfRule>
  </conditionalFormatting>
  <conditionalFormatting sqref="A3:G148">
    <cfRule type="expression" dxfId="825" priority="1">
      <formula>NOT(ISBLANK($G3))</formula>
    </cfRule>
  </conditionalFormatting>
  <conditionalFormatting sqref="A117:B119 A27:B41 A103:B106 A45:B45 A49:B99">
    <cfRule type="expression" dxfId="824" priority="8">
      <formula>$P30&gt;0</formula>
    </cfRule>
    <cfRule type="expression" dxfId="823" priority="9">
      <formula>$O30&gt;0</formula>
    </cfRule>
  </conditionalFormatting>
  <conditionalFormatting sqref="A7:B26 A43:B44 A101:B102">
    <cfRule type="expression" dxfId="822" priority="11">
      <formula>$P9&gt;0</formula>
    </cfRule>
    <cfRule type="expression" dxfId="821" priority="12">
      <formula>$O9&gt;0</formula>
    </cfRule>
  </conditionalFormatting>
  <conditionalFormatting sqref="A107:B115 A120:B123">
    <cfRule type="expression" dxfId="820" priority="14">
      <formula>$P111&gt;0</formula>
    </cfRule>
    <cfRule type="expression" dxfId="819" priority="15">
      <formula>$O111&gt;0</formula>
    </cfRule>
  </conditionalFormatting>
  <conditionalFormatting sqref="A124:B126">
    <cfRule type="expression" dxfId="818" priority="17">
      <formula>$P130&gt;0</formula>
    </cfRule>
    <cfRule type="expression" dxfId="817" priority="18">
      <formula>$O130&gt;0</formula>
    </cfRule>
  </conditionalFormatting>
  <conditionalFormatting sqref="A127:B127">
    <cfRule type="expression" dxfId="816" priority="20">
      <formula>$P134&gt;0</formula>
    </cfRule>
    <cfRule type="expression" dxfId="815" priority="21">
      <formula>$O134&gt;0</formula>
    </cfRule>
  </conditionalFormatting>
  <conditionalFormatting sqref="A128:B128">
    <cfRule type="expression" dxfId="814" priority="23">
      <formula>$P136&gt;0</formula>
    </cfRule>
    <cfRule type="expression" dxfId="813" priority="24">
      <formula>$O136&gt;0</formula>
    </cfRule>
  </conditionalFormatting>
  <conditionalFormatting sqref="A130:B148">
    <cfRule type="expression" dxfId="812" priority="26">
      <formula>$P140&gt;0</formula>
    </cfRule>
    <cfRule type="expression" dxfId="811" priority="27">
      <formula>$O140&gt;0</formula>
    </cfRule>
  </conditionalFormatting>
  <conditionalFormatting sqref="A116:B116">
    <cfRule type="expression" dxfId="810" priority="29">
      <formula>#REF!&gt;0</formula>
    </cfRule>
    <cfRule type="expression" dxfId="809" priority="30">
      <formula>#REF!&gt;0</formula>
    </cfRule>
  </conditionalFormatting>
  <conditionalFormatting sqref="A129:B129">
    <cfRule type="expression" dxfId="808" priority="33">
      <formula>$P138&gt;0</formula>
    </cfRule>
    <cfRule type="expression" dxfId="807" priority="34">
      <formula>$O138&gt;0</formula>
    </cfRule>
  </conditionalFormatting>
  <conditionalFormatting sqref="A42:B42 A100:B100">
    <cfRule type="expression" dxfId="806" priority="275">
      <formula>#REF!&gt;0</formula>
    </cfRule>
    <cfRule type="expression" dxfId="805" priority="276">
      <formula>#REF!&gt;0</formula>
    </cfRule>
  </conditionalFormatting>
  <conditionalFormatting sqref="A48:B48">
    <cfRule type="expression" dxfId="804" priority="295">
      <formula>$P49&gt;0</formula>
    </cfRule>
    <cfRule type="expression" dxfId="803" priority="296">
      <formula>$O49&gt;0</formula>
    </cfRule>
  </conditionalFormatting>
  <conditionalFormatting sqref="A46:B47">
    <cfRule type="expression" dxfId="802" priority="297">
      <formula>#REF!&gt;0</formula>
    </cfRule>
    <cfRule type="expression" dxfId="801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- 2016-05-18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3:B6">
    <cfRule type="expression" dxfId="783" priority="3">
      <formula>$P3&gt;0</formula>
    </cfRule>
    <cfRule type="expression" dxfId="782" priority="4">
      <formula>$O3&gt;0</formula>
    </cfRule>
  </conditionalFormatting>
  <conditionalFormatting sqref="A3:G144">
    <cfRule type="expression" dxfId="781" priority="1">
      <formula>NOT(ISBLANK($G3))</formula>
    </cfRule>
  </conditionalFormatting>
  <conditionalFormatting sqref="A113:B115 A26:B40 A99:B102 A44:B44 A48:B50 A56:B58 A62:B95">
    <cfRule type="expression" dxfId="780" priority="8">
      <formula>$P29&gt;0</formula>
    </cfRule>
    <cfRule type="expression" dxfId="779" priority="9">
      <formula>$O29&gt;0</formula>
    </cfRule>
  </conditionalFormatting>
  <conditionalFormatting sqref="A42:B43 A97:B98 A7:B11 A14:B25 A52:B55 A60:B61">
    <cfRule type="expression" dxfId="778" priority="11">
      <formula>$P9&gt;0</formula>
    </cfRule>
    <cfRule type="expression" dxfId="777" priority="12">
      <formula>$O9&gt;0</formula>
    </cfRule>
  </conditionalFormatting>
  <conditionalFormatting sqref="A103:B111 A116:B119">
    <cfRule type="expression" dxfId="776" priority="14">
      <formula>$P107&gt;0</formula>
    </cfRule>
    <cfRule type="expression" dxfId="775" priority="15">
      <formula>$O107&gt;0</formula>
    </cfRule>
  </conditionalFormatting>
  <conditionalFormatting sqref="A120:B122">
    <cfRule type="expression" dxfId="774" priority="17">
      <formula>$P126&gt;0</formula>
    </cfRule>
    <cfRule type="expression" dxfId="773" priority="18">
      <formula>$O126&gt;0</formula>
    </cfRule>
  </conditionalFormatting>
  <conditionalFormatting sqref="A123:B123">
    <cfRule type="expression" dxfId="772" priority="20">
      <formula>$P130&gt;0</formula>
    </cfRule>
    <cfRule type="expression" dxfId="771" priority="21">
      <formula>$O130&gt;0</formula>
    </cfRule>
  </conditionalFormatting>
  <conditionalFormatting sqref="A124:B124">
    <cfRule type="expression" dxfId="770" priority="23">
      <formula>$P132&gt;0</formula>
    </cfRule>
    <cfRule type="expression" dxfId="769" priority="24">
      <formula>$O132&gt;0</formula>
    </cfRule>
  </conditionalFormatting>
  <conditionalFormatting sqref="A126:B144">
    <cfRule type="expression" dxfId="768" priority="26">
      <formula>$P136&gt;0</formula>
    </cfRule>
    <cfRule type="expression" dxfId="767" priority="27">
      <formula>$O136&gt;0</formula>
    </cfRule>
  </conditionalFormatting>
  <conditionalFormatting sqref="A112:B112">
    <cfRule type="expression" dxfId="766" priority="29">
      <formula>#REF!&gt;0</formula>
    </cfRule>
    <cfRule type="expression" dxfId="765" priority="30">
      <formula>#REF!&gt;0</formula>
    </cfRule>
  </conditionalFormatting>
  <conditionalFormatting sqref="A125:B125">
    <cfRule type="expression" dxfId="764" priority="33">
      <formula>$P134&gt;0</formula>
    </cfRule>
    <cfRule type="expression" dxfId="763" priority="34">
      <formula>$O134&gt;0</formula>
    </cfRule>
  </conditionalFormatting>
  <conditionalFormatting sqref="A41:B41 A96:B96">
    <cfRule type="expression" dxfId="762" priority="36">
      <formula>#REF!&gt;0</formula>
    </cfRule>
    <cfRule type="expression" dxfId="761" priority="37">
      <formula>#REF!&gt;0</formula>
    </cfRule>
  </conditionalFormatting>
  <conditionalFormatting sqref="A47:B47 A13:B13">
    <cfRule type="expression" dxfId="760" priority="39">
      <formula>$P14&gt;0</formula>
    </cfRule>
    <cfRule type="expression" dxfId="759" priority="40">
      <formula>$O14&gt;0</formula>
    </cfRule>
  </conditionalFormatting>
  <conditionalFormatting sqref="A45:B46">
    <cfRule type="expression" dxfId="758" priority="41">
      <formula>#REF!&gt;0</formula>
    </cfRule>
    <cfRule type="expression" dxfId="757" priority="42">
      <formula>#REF!&gt;0</formula>
    </cfRule>
  </conditionalFormatting>
  <conditionalFormatting sqref="A12:B12">
    <cfRule type="expression" dxfId="756" priority="319">
      <formula>#REF!&gt;0</formula>
    </cfRule>
    <cfRule type="expression" dxfId="755" priority="320">
      <formula>#REF!&gt;0</formula>
    </cfRule>
  </conditionalFormatting>
  <conditionalFormatting sqref="A51:B51 A59:B59">
    <cfRule type="expression" dxfId="754" priority="341">
      <formula>#REF!&gt;0</formula>
    </cfRule>
    <cfRule type="expression" dxfId="753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- 2016-05-19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735" priority="5">
      <formula>#REF!&gt;#REF!</formula>
    </cfRule>
    <cfRule type="expression" dxfId="734" priority="6">
      <formula>#REF!&gt;0</formula>
    </cfRule>
    <cfRule type="expression" dxfId="733" priority="7">
      <formula>#REF!&gt;0</formula>
    </cfRule>
  </conditionalFormatting>
  <conditionalFormatting sqref="A3:B6">
    <cfRule type="expression" dxfId="732" priority="3">
      <formula>$P3&gt;0</formula>
    </cfRule>
    <cfRule type="expression" dxfId="731" priority="4">
      <formula>$O3&gt;0</formula>
    </cfRule>
  </conditionalFormatting>
  <conditionalFormatting sqref="A3:G139">
    <cfRule type="expression" dxfId="730" priority="1">
      <formula>NOT(ISBLANK($G3))</formula>
    </cfRule>
  </conditionalFormatting>
  <conditionalFormatting sqref="A108:B110 A26:B40 A44:B44 A48:B50 A56:B58 A62:B63 A67:B68 A74:B79 A83:B91 A95:B95">
    <cfRule type="expression" dxfId="729" priority="8">
      <formula>$P29&gt;0</formula>
    </cfRule>
    <cfRule type="expression" dxfId="728" priority="9">
      <formula>$O29&gt;0</formula>
    </cfRule>
  </conditionalFormatting>
  <conditionalFormatting sqref="A42:B43 A93:B94 A7:B11 A14:B25 A52:B55 A60:B61 A65:B66 A70:B73 A81:B82 A97:B98">
    <cfRule type="expression" dxfId="727" priority="11">
      <formula>$P9&gt;0</formula>
    </cfRule>
    <cfRule type="expression" dxfId="726" priority="12">
      <formula>$O9&gt;0</formula>
    </cfRule>
  </conditionalFormatting>
  <conditionalFormatting sqref="A111:B114 A99:B106">
    <cfRule type="expression" dxfId="725" priority="14">
      <formula>$P103&gt;0</formula>
    </cfRule>
    <cfRule type="expression" dxfId="724" priority="15">
      <formula>$O103&gt;0</formula>
    </cfRule>
  </conditionalFormatting>
  <conditionalFormatting sqref="A115:B117">
    <cfRule type="expression" dxfId="723" priority="17">
      <formula>$P121&gt;0</formula>
    </cfRule>
    <cfRule type="expression" dxfId="722" priority="18">
      <formula>$O121&gt;0</formula>
    </cfRule>
  </conditionalFormatting>
  <conditionalFormatting sqref="A118:B118">
    <cfRule type="expression" dxfId="721" priority="20">
      <formula>$P125&gt;0</formula>
    </cfRule>
    <cfRule type="expression" dxfId="720" priority="21">
      <formula>$O125&gt;0</formula>
    </cfRule>
  </conditionalFormatting>
  <conditionalFormatting sqref="A119:B119">
    <cfRule type="expression" dxfId="719" priority="23">
      <formula>$P127&gt;0</formula>
    </cfRule>
    <cfRule type="expression" dxfId="718" priority="24">
      <formula>$O127&gt;0</formula>
    </cfRule>
  </conditionalFormatting>
  <conditionalFormatting sqref="A121:B139">
    <cfRule type="expression" dxfId="717" priority="26">
      <formula>$P131&gt;0</formula>
    </cfRule>
    <cfRule type="expression" dxfId="716" priority="27">
      <formula>$O131&gt;0</formula>
    </cfRule>
  </conditionalFormatting>
  <conditionalFormatting sqref="A107:B107">
    <cfRule type="expression" dxfId="715" priority="29">
      <formula>#REF!&gt;0</formula>
    </cfRule>
    <cfRule type="expression" dxfId="714" priority="30">
      <formula>#REF!&gt;0</formula>
    </cfRule>
  </conditionalFormatting>
  <conditionalFormatting sqref="A120:B120">
    <cfRule type="expression" dxfId="713" priority="33">
      <formula>$P129&gt;0</formula>
    </cfRule>
    <cfRule type="expression" dxfId="712" priority="34">
      <formula>$O129&gt;0</formula>
    </cfRule>
  </conditionalFormatting>
  <conditionalFormatting sqref="A41:B41 A92:B92">
    <cfRule type="expression" dxfId="711" priority="36">
      <formula>#REF!&gt;0</formula>
    </cfRule>
    <cfRule type="expression" dxfId="710" priority="37">
      <formula>#REF!&gt;0</formula>
    </cfRule>
  </conditionalFormatting>
  <conditionalFormatting sqref="A47:B47 A13:B13">
    <cfRule type="expression" dxfId="709" priority="39">
      <formula>$P14&gt;0</formula>
    </cfRule>
    <cfRule type="expression" dxfId="708" priority="40">
      <formula>$O14&gt;0</formula>
    </cfRule>
  </conditionalFormatting>
  <conditionalFormatting sqref="A45:B46">
    <cfRule type="expression" dxfId="707" priority="41">
      <formula>#REF!&gt;0</formula>
    </cfRule>
    <cfRule type="expression" dxfId="706" priority="42">
      <formula>#REF!&gt;0</formula>
    </cfRule>
  </conditionalFormatting>
  <conditionalFormatting sqref="A12:B12">
    <cfRule type="expression" dxfId="705" priority="45">
      <formula>#REF!&gt;0</formula>
    </cfRule>
    <cfRule type="expression" dxfId="704" priority="46">
      <formula>#REF!&gt;0</formula>
    </cfRule>
  </conditionalFormatting>
  <conditionalFormatting sqref="A51:B51 A59:B59">
    <cfRule type="expression" dxfId="703" priority="48">
      <formula>#REF!&gt;0</formula>
    </cfRule>
    <cfRule type="expression" dxfId="702" priority="49">
      <formula>#REF!&gt;0</formula>
    </cfRule>
  </conditionalFormatting>
  <conditionalFormatting sqref="A64:B64 A69:B69 A80:B80 A96:B96">
    <cfRule type="expression" dxfId="701" priority="363">
      <formula>#REF!&gt;0</formula>
    </cfRule>
    <cfRule type="expression" dxfId="700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- 2016-05-20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81" priority="14">
      <formula>#REF!&gt;#REF!</formula>
    </cfRule>
    <cfRule type="expression" dxfId="680" priority="15">
      <formula>#REF!&gt;0</formula>
    </cfRule>
    <cfRule type="expression" dxfId="679" priority="16">
      <formula>#REF!&gt;0</formula>
    </cfRule>
  </conditionalFormatting>
  <conditionalFormatting sqref="A3:B6 A14:B14 A73:B73">
    <cfRule type="expression" dxfId="678" priority="12">
      <formula>$P3&gt;0</formula>
    </cfRule>
    <cfRule type="expression" dxfId="677" priority="13">
      <formula>$O3&gt;0</formula>
    </cfRule>
  </conditionalFormatting>
  <conditionalFormatting sqref="A9:F141 G9:G136 A3:G8">
    <cfRule type="expression" dxfId="676" priority="10">
      <formula>NOT(ISBLANK($G3))</formula>
    </cfRule>
  </conditionalFormatting>
  <conditionalFormatting sqref="A27:B41 A45:B45 A49:B51 A57:B59 A63:B64 A68:B69 A74:B79 A83:B91 A95:B95 A104:B105 A7:B8">
    <cfRule type="expression" dxfId="675" priority="17">
      <formula>$P9&gt;0</formula>
    </cfRule>
    <cfRule type="expression" dxfId="674" priority="18">
      <formula>$O9&gt;0</formula>
    </cfRule>
  </conditionalFormatting>
  <conditionalFormatting sqref="A43:B44 A93:B94 A9:B12 A15:B26 A53:B56 A61:B62 A66:B67 A81:B82 A97:B98 A71:B71 A107:B108">
    <cfRule type="expression" dxfId="673" priority="20">
      <formula>$P10&gt;0</formula>
    </cfRule>
    <cfRule type="expression" dxfId="672" priority="21">
      <formula>$O10&gt;0</formula>
    </cfRule>
  </conditionalFormatting>
  <conditionalFormatting sqref="A109:B112 A99:B102">
    <cfRule type="expression" dxfId="671" priority="23">
      <formula>$P102&gt;0</formula>
    </cfRule>
    <cfRule type="expression" dxfId="670" priority="24">
      <formula>$O102&gt;0</formula>
    </cfRule>
  </conditionalFormatting>
  <conditionalFormatting sqref="A113:B114">
    <cfRule type="expression" dxfId="669" priority="26">
      <formula>$P118&gt;0</formula>
    </cfRule>
    <cfRule type="expression" dxfId="668" priority="27">
      <formula>$O118&gt;0</formula>
    </cfRule>
  </conditionalFormatting>
  <conditionalFormatting sqref="A116:B116">
    <cfRule type="expression" dxfId="667" priority="29">
      <formula>$P121&gt;0</formula>
    </cfRule>
    <cfRule type="expression" dxfId="666" priority="30">
      <formula>$O121&gt;0</formula>
    </cfRule>
  </conditionalFormatting>
  <conditionalFormatting sqref="A117:B117">
    <cfRule type="expression" dxfId="665" priority="32">
      <formula>$P123&gt;0</formula>
    </cfRule>
    <cfRule type="expression" dxfId="664" priority="33">
      <formula>$O123&gt;0</formula>
    </cfRule>
  </conditionalFormatting>
  <conditionalFormatting sqref="A121:B141">
    <cfRule type="expression" dxfId="663" priority="35">
      <formula>$P130&gt;0</formula>
    </cfRule>
    <cfRule type="expression" dxfId="662" priority="36">
      <formula>$O130&gt;0</formula>
    </cfRule>
  </conditionalFormatting>
  <conditionalFormatting sqref="A118:B118">
    <cfRule type="expression" dxfId="661" priority="42">
      <formula>$P125&gt;0</formula>
    </cfRule>
    <cfRule type="expression" dxfId="660" priority="43">
      <formula>$O125&gt;0</formula>
    </cfRule>
  </conditionalFormatting>
  <conditionalFormatting sqref="A42:B42 A92:B92">
    <cfRule type="expression" dxfId="659" priority="45">
      <formula>#REF!&gt;0</formula>
    </cfRule>
    <cfRule type="expression" dxfId="658" priority="46">
      <formula>#REF!&gt;0</formula>
    </cfRule>
  </conditionalFormatting>
  <conditionalFormatting sqref="A48:B48">
    <cfRule type="expression" dxfId="657" priority="48">
      <formula>$P48&gt;0</formula>
    </cfRule>
    <cfRule type="expression" dxfId="656" priority="49">
      <formula>$O48&gt;0</formula>
    </cfRule>
  </conditionalFormatting>
  <conditionalFormatting sqref="A46:B47">
    <cfRule type="expression" dxfId="655" priority="50">
      <formula>#REF!&gt;0</formula>
    </cfRule>
    <cfRule type="expression" dxfId="654" priority="51">
      <formula>#REF!&gt;0</formula>
    </cfRule>
  </conditionalFormatting>
  <conditionalFormatting sqref="A13:B13">
    <cfRule type="expression" dxfId="653" priority="54">
      <formula>#REF!&gt;0</formula>
    </cfRule>
    <cfRule type="expression" dxfId="652" priority="55">
      <formula>#REF!&gt;0</formula>
    </cfRule>
  </conditionalFormatting>
  <conditionalFormatting sqref="A52:B52 A60:B60">
    <cfRule type="expression" dxfId="651" priority="57">
      <formula>#REF!&gt;0</formula>
    </cfRule>
    <cfRule type="expression" dxfId="650" priority="58">
      <formula>#REF!&gt;0</formula>
    </cfRule>
  </conditionalFormatting>
  <conditionalFormatting sqref="A65:B65 A70:B70 A80:B80 A96:B96">
    <cfRule type="expression" dxfId="649" priority="61">
      <formula>#REF!&gt;0</formula>
    </cfRule>
    <cfRule type="expression" dxfId="648" priority="62">
      <formula>#REF!&gt;0</formula>
    </cfRule>
  </conditionalFormatting>
  <conditionalFormatting sqref="A72:B72">
    <cfRule type="expression" dxfId="647" priority="394">
      <formula>#REF!&gt;0</formula>
    </cfRule>
    <cfRule type="expression" dxfId="646" priority="395">
      <formula>#REF!&gt;0</formula>
    </cfRule>
  </conditionalFormatting>
  <conditionalFormatting sqref="A103:B103">
    <cfRule type="expression" dxfId="645" priority="415">
      <formula>#REF!&gt;0</formula>
    </cfRule>
    <cfRule type="expression" dxfId="644" priority="416">
      <formula>#REF!&gt;0</formula>
    </cfRule>
  </conditionalFormatting>
  <conditionalFormatting sqref="A106:B106">
    <cfRule type="expression" dxfId="643" priority="436">
      <formula>#REF!&gt;0</formula>
    </cfRule>
    <cfRule type="expression" dxfId="642" priority="437">
      <formula>#REF!&gt;0</formula>
    </cfRule>
  </conditionalFormatting>
  <conditionalFormatting sqref="A115:B115">
    <cfRule type="expression" dxfId="641" priority="454">
      <formula>#REF!&gt;0</formula>
    </cfRule>
    <cfRule type="expression" dxfId="640" priority="455">
      <formula>#REF!&gt;0</formula>
    </cfRule>
  </conditionalFormatting>
  <conditionalFormatting sqref="A119:B120">
    <cfRule type="expression" dxfId="639" priority="456">
      <formula>$P127&gt;0</formula>
    </cfRule>
    <cfRule type="expression" dxfId="638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- 2016-05-21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12" priority="5">
      <formula>#REF!&gt;#REF!</formula>
    </cfRule>
    <cfRule type="expression" dxfId="611" priority="6">
      <formula>#REF!&gt;0</formula>
    </cfRule>
    <cfRule type="expression" dxfId="610" priority="7">
      <formula>#REF!&gt;0</formula>
    </cfRule>
  </conditionalFormatting>
  <conditionalFormatting sqref="A3:B6">
    <cfRule type="expression" dxfId="609" priority="3">
      <formula>$P3&gt;0</formula>
    </cfRule>
    <cfRule type="expression" dxfId="608" priority="4">
      <formula>$O3&gt;0</formula>
    </cfRule>
  </conditionalFormatting>
  <conditionalFormatting sqref="A3:G141">
    <cfRule type="expression" dxfId="607" priority="1">
      <formula>NOT(ISBLANK($G3))</formula>
    </cfRule>
  </conditionalFormatting>
  <conditionalFormatting sqref="A26:B40 A44:B44 A48:B50 A56:B58 A62:B63 A88:B88 A67:B67 A80:B84 A73:B73 A93:B96">
    <cfRule type="expression" dxfId="606" priority="8">
      <formula>$P29&gt;0</formula>
    </cfRule>
    <cfRule type="expression" dxfId="605" priority="9">
      <formula>$O29&gt;0</formula>
    </cfRule>
  </conditionalFormatting>
  <conditionalFormatting sqref="A42:B43 A86:B87 A7:B11 A14:B25 A52:B55 A60:B61 A69:B69 A75:B75 A98:B99 A79:B79 A90:B90">
    <cfRule type="expression" dxfId="604" priority="11">
      <formula>$P9&gt;0</formula>
    </cfRule>
    <cfRule type="expression" dxfId="603" priority="12">
      <formula>$O9&gt;0</formula>
    </cfRule>
  </conditionalFormatting>
  <conditionalFormatting sqref="A100:B103">
    <cfRule type="expression" dxfId="602" priority="14">
      <formula>$P104&gt;0</formula>
    </cfRule>
    <cfRule type="expression" dxfId="601" priority="15">
      <formula>$O104&gt;0</formula>
    </cfRule>
  </conditionalFormatting>
  <conditionalFormatting sqref="A104:B106">
    <cfRule type="expression" dxfId="600" priority="17">
      <formula>$P110&gt;0</formula>
    </cfRule>
    <cfRule type="expression" dxfId="599" priority="18">
      <formula>$O110&gt;0</formula>
    </cfRule>
  </conditionalFormatting>
  <conditionalFormatting sqref="A107:B107 A128:B134">
    <cfRule type="expression" dxfId="598" priority="20">
      <formula>$P114&gt;0</formula>
    </cfRule>
    <cfRule type="expression" dxfId="597" priority="21">
      <formula>$O114&gt;0</formula>
    </cfRule>
  </conditionalFormatting>
  <conditionalFormatting sqref="A108:B108 A124:B126 A135:B141">
    <cfRule type="expression" dxfId="596" priority="23">
      <formula>$P116&gt;0</formula>
    </cfRule>
    <cfRule type="expression" dxfId="595" priority="24">
      <formula>$O116&gt;0</formula>
    </cfRule>
  </conditionalFormatting>
  <conditionalFormatting sqref="A110:B117">
    <cfRule type="expression" dxfId="594" priority="26">
      <formula>$P120&gt;0</formula>
    </cfRule>
    <cfRule type="expression" dxfId="593" priority="27">
      <formula>$O120&gt;0</formula>
    </cfRule>
  </conditionalFormatting>
  <conditionalFormatting sqref="A109:B109 A119:B122">
    <cfRule type="expression" dxfId="592" priority="33">
      <formula>$P118&gt;0</formula>
    </cfRule>
    <cfRule type="expression" dxfId="591" priority="34">
      <formula>$O118&gt;0</formula>
    </cfRule>
  </conditionalFormatting>
  <conditionalFormatting sqref="A41:B41 A85:B85">
    <cfRule type="expression" dxfId="590" priority="36">
      <formula>#REF!&gt;0</formula>
    </cfRule>
    <cfRule type="expression" dxfId="589" priority="37">
      <formula>#REF!&gt;0</formula>
    </cfRule>
  </conditionalFormatting>
  <conditionalFormatting sqref="A47:B47 A13:B13 A66:B66 A71:B72">
    <cfRule type="expression" dxfId="588" priority="39">
      <formula>$P14&gt;0</formula>
    </cfRule>
    <cfRule type="expression" dxfId="587" priority="40">
      <formula>$O14&gt;0</formula>
    </cfRule>
  </conditionalFormatting>
  <conditionalFormatting sqref="A45:B46">
    <cfRule type="expression" dxfId="586" priority="41">
      <formula>#REF!&gt;0</formula>
    </cfRule>
    <cfRule type="expression" dxfId="585" priority="42">
      <formula>#REF!&gt;0</formula>
    </cfRule>
  </conditionalFormatting>
  <conditionalFormatting sqref="A12:B12">
    <cfRule type="expression" dxfId="584" priority="45">
      <formula>#REF!&gt;0</formula>
    </cfRule>
    <cfRule type="expression" dxfId="583" priority="46">
      <formula>#REF!&gt;0</formula>
    </cfRule>
  </conditionalFormatting>
  <conditionalFormatting sqref="A51:B51 A59:B59">
    <cfRule type="expression" dxfId="582" priority="48">
      <formula>#REF!&gt;0</formula>
    </cfRule>
    <cfRule type="expression" dxfId="581" priority="49">
      <formula>#REF!&gt;0</formula>
    </cfRule>
  </conditionalFormatting>
  <conditionalFormatting sqref="A64:B64 A68:B68 A76:B76 A89:B89">
    <cfRule type="expression" dxfId="580" priority="52">
      <formula>#REF!&gt;0</formula>
    </cfRule>
    <cfRule type="expression" dxfId="579" priority="53">
      <formula>#REF!&gt;0</formula>
    </cfRule>
  </conditionalFormatting>
  <conditionalFormatting sqref="A65:B65 A70:B70 A77:B77">
    <cfRule type="expression" dxfId="578" priority="480">
      <formula>#REF!&gt;0</formula>
    </cfRule>
    <cfRule type="expression" dxfId="577" priority="481">
      <formula>#REF!&gt;0</formula>
    </cfRule>
  </conditionalFormatting>
  <conditionalFormatting sqref="A74:B74">
    <cfRule type="expression" dxfId="576" priority="515">
      <formula>#REF!&gt;0</formula>
    </cfRule>
    <cfRule type="expression" dxfId="575" priority="516">
      <formula>#REF!&gt;0</formula>
    </cfRule>
  </conditionalFormatting>
  <conditionalFormatting sqref="A92:B92">
    <cfRule type="expression" dxfId="574" priority="548">
      <formula>#REF!&gt;0</formula>
    </cfRule>
    <cfRule type="expression" dxfId="573" priority="549">
      <formula>#REF!&gt;0</formula>
    </cfRule>
  </conditionalFormatting>
  <conditionalFormatting sqref="A118:B118">
    <cfRule type="expression" dxfId="572" priority="577">
      <formula>#REF!&gt;0</formula>
    </cfRule>
    <cfRule type="expression" dxfId="571" priority="578">
      <formula>#REF!&gt;0</formula>
    </cfRule>
  </conditionalFormatting>
  <conditionalFormatting sqref="A123:B123">
    <cfRule type="expression" dxfId="570" priority="614">
      <formula>#REF!&gt;0</formula>
    </cfRule>
    <cfRule type="expression" dxfId="569" priority="615">
      <formula>#REF!&gt;0</formula>
    </cfRule>
  </conditionalFormatting>
  <conditionalFormatting sqref="A127:B127">
    <cfRule type="expression" dxfId="568" priority="657">
      <formula>#REF!&gt;0</formula>
    </cfRule>
    <cfRule type="expression" dxfId="567" priority="658">
      <formula>#REF!&gt;0</formula>
    </cfRule>
  </conditionalFormatting>
  <conditionalFormatting sqref="A97:B97">
    <cfRule type="expression" dxfId="566" priority="677">
      <formula>#REF!&gt;0</formula>
    </cfRule>
    <cfRule type="expression" dxfId="565" priority="678">
      <formula>#REF!&gt;0</formula>
    </cfRule>
  </conditionalFormatting>
  <conditionalFormatting sqref="A78:B78 A91:B91">
    <cfRule type="expression" dxfId="564" priority="695">
      <formula>#REF!&gt;0</formula>
    </cfRule>
    <cfRule type="expression" dxfId="563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59"/>
  <sheetViews>
    <sheetView topLeftCell="A19" workbookViewId="0">
      <selection activeCell="H6" sqref="H6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72" t="s">
        <v>3222</v>
      </c>
      <c r="J26" s="72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72" t="s">
        <v>3222</v>
      </c>
      <c r="J27" s="72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72" t="s">
        <v>3222</v>
      </c>
      <c r="J28" s="72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72" t="s">
        <v>3222</v>
      </c>
      <c r="J29" s="72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72" t="s">
        <v>3222</v>
      </c>
      <c r="J47" s="72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72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</sheetData>
  <autoFilter ref="A1:J159"/>
  <conditionalFormatting sqref="D2:H6">
    <cfRule type="expression" dxfId="1304" priority="304">
      <formula>#REF!&gt;#REF!</formula>
    </cfRule>
    <cfRule type="expression" dxfId="1303" priority="305">
      <formula>#REF!&gt;0</formula>
    </cfRule>
    <cfRule type="expression" dxfId="1302" priority="306">
      <formula>#REF!&gt;0</formula>
    </cfRule>
  </conditionalFormatting>
  <conditionalFormatting sqref="B2:H6">
    <cfRule type="expression" dxfId="1301" priority="303">
      <formula>NOT(ISBLANK($G2))</formula>
    </cfRule>
  </conditionalFormatting>
  <conditionalFormatting sqref="B2:C3 B22:C22 B15:C18 B8:C8 B45:C46 B63:C63">
    <cfRule type="expression" dxfId="1300" priority="307">
      <formula>$P6&gt;0</formula>
    </cfRule>
    <cfRule type="expression" dxfId="1299" priority="308">
      <formula>$O6&gt;0</formula>
    </cfRule>
  </conditionalFormatting>
  <conditionalFormatting sqref="B4:C4">
    <cfRule type="expression" dxfId="1298" priority="300">
      <formula>#REF!&gt;0</formula>
    </cfRule>
    <cfRule type="expression" dxfId="1297" priority="301">
      <formula>#REF!&gt;0</formula>
    </cfRule>
  </conditionalFormatting>
  <conditionalFormatting sqref="B5:C5">
    <cfRule type="expression" dxfId="1296" priority="297">
      <formula>$P15&gt;0</formula>
    </cfRule>
    <cfRule type="expression" dxfId="1295" priority="298">
      <formula>$O15&gt;0</formula>
    </cfRule>
  </conditionalFormatting>
  <conditionalFormatting sqref="B6:C6">
    <cfRule type="expression" dxfId="1294" priority="294">
      <formula>#REF!&gt;0</formula>
    </cfRule>
    <cfRule type="expression" dxfId="1293" priority="295">
      <formula>#REF!&gt;0</formula>
    </cfRule>
  </conditionalFormatting>
  <conditionalFormatting sqref="D7:H33">
    <cfRule type="expression" dxfId="1292" priority="288">
      <formula>#REF!&gt;#REF!</formula>
    </cfRule>
    <cfRule type="expression" dxfId="1291" priority="289">
      <formula>#REF!&gt;0</formula>
    </cfRule>
    <cfRule type="expression" dxfId="1290" priority="290">
      <formula>#REF!&gt;0</formula>
    </cfRule>
  </conditionalFormatting>
  <conditionalFormatting sqref="B7:H33">
    <cfRule type="expression" dxfId="1289" priority="287">
      <formula>NOT(ISBLANK($G7))</formula>
    </cfRule>
  </conditionalFormatting>
  <conditionalFormatting sqref="B20:C21 B24:C25 B12:C12 B7:C7 B47:C48 B37:C38 B42:C43 B62:C62 B69:C70 B79:C81">
    <cfRule type="expression" dxfId="1288" priority="291">
      <formula>$P10&gt;0</formula>
    </cfRule>
    <cfRule type="expression" dxfId="1287" priority="292">
      <formula>$O10&gt;0</formula>
    </cfRule>
  </conditionalFormatting>
  <conditionalFormatting sqref="B29:C30">
    <cfRule type="expression" dxfId="1286" priority="284">
      <formula>$P33&gt;0</formula>
    </cfRule>
    <cfRule type="expression" dxfId="1285" priority="285">
      <formula>$O33&gt;0</formula>
    </cfRule>
  </conditionalFormatting>
  <conditionalFormatting sqref="B9:C9">
    <cfRule type="expression" dxfId="1284" priority="281">
      <formula>#REF!&gt;0</formula>
    </cfRule>
    <cfRule type="expression" dxfId="1283" priority="282">
      <formula>#REF!&gt;0</formula>
    </cfRule>
  </conditionalFormatting>
  <conditionalFormatting sqref="B23:C23 B10:C10">
    <cfRule type="expression" dxfId="1282" priority="278">
      <formula>#REF!&gt;0</formula>
    </cfRule>
    <cfRule type="expression" dxfId="1281" priority="279">
      <formula>#REF!&gt;0</formula>
    </cfRule>
  </conditionalFormatting>
  <conditionalFormatting sqref="B14:C14 B11:C11 B68:C68 B87:C87 B85:C85 B78:C78 B91:C92">
    <cfRule type="expression" dxfId="1280" priority="275">
      <formula>$P13&gt;0</formula>
    </cfRule>
    <cfRule type="expression" dxfId="1279" priority="276">
      <formula>$O13&gt;0</formula>
    </cfRule>
  </conditionalFormatting>
  <conditionalFormatting sqref="B13:C13">
    <cfRule type="expression" dxfId="1278" priority="270">
      <formula>#REF!&gt;0</formula>
    </cfRule>
    <cfRule type="expression" dxfId="1277" priority="271">
      <formula>#REF!&gt;0</formula>
    </cfRule>
  </conditionalFormatting>
  <conditionalFormatting sqref="B19:C19">
    <cfRule type="expression" dxfId="1276" priority="267">
      <formula>#REF!&gt;0</formula>
    </cfRule>
    <cfRule type="expression" dxfId="1275" priority="268">
      <formula>#REF!&gt;0</formula>
    </cfRule>
  </conditionalFormatting>
  <conditionalFormatting sqref="B26:C28">
    <cfRule type="expression" dxfId="1274" priority="264">
      <formula>$P31&gt;0</formula>
    </cfRule>
    <cfRule type="expression" dxfId="1273" priority="265">
      <formula>$O31&gt;0</formula>
    </cfRule>
  </conditionalFormatting>
  <conditionalFormatting sqref="B31:C31">
    <cfRule type="expression" dxfId="1272" priority="257">
      <formula>#REF!&gt;0</formula>
    </cfRule>
    <cfRule type="expression" dxfId="1271" priority="258">
      <formula>#REF!&gt;0</formula>
    </cfRule>
  </conditionalFormatting>
  <conditionalFormatting sqref="B32:C32">
    <cfRule type="expression" dxfId="1270" priority="259">
      <formula>$P39&gt;0</formula>
    </cfRule>
    <cfRule type="expression" dxfId="1269" priority="260">
      <formula>$O39&gt;0</formula>
    </cfRule>
  </conditionalFormatting>
  <conditionalFormatting sqref="B33:C33">
    <cfRule type="expression" dxfId="1268" priority="254">
      <formula>$P44&gt;0</formula>
    </cfRule>
    <cfRule type="expression" dxfId="1267" priority="255">
      <formula>$O44&gt;0</formula>
    </cfRule>
  </conditionalFormatting>
  <conditionalFormatting sqref="D34:H59">
    <cfRule type="expression" dxfId="1266" priority="251">
      <formula>#REF!&gt;#REF!</formula>
    </cfRule>
    <cfRule type="expression" dxfId="1265" priority="252">
      <formula>#REF!&gt;0</formula>
    </cfRule>
    <cfRule type="expression" dxfId="1264" priority="253">
      <formula>#REF!&gt;0</formula>
    </cfRule>
  </conditionalFormatting>
  <conditionalFormatting sqref="B34:C34">
    <cfRule type="expression" dxfId="1263" priority="249">
      <formula>$P34&gt;0</formula>
    </cfRule>
    <cfRule type="expression" dxfId="1262" priority="250">
      <formula>$O34&gt;0</formula>
    </cfRule>
  </conditionalFormatting>
  <conditionalFormatting sqref="B34:H59">
    <cfRule type="expression" dxfId="1261" priority="247">
      <formula>NOT(ISBLANK($G34))</formula>
    </cfRule>
  </conditionalFormatting>
  <conditionalFormatting sqref="B35:C35">
    <cfRule type="expression" dxfId="1260" priority="244">
      <formula>#REF!&gt;0</formula>
    </cfRule>
    <cfRule type="expression" dxfId="1259" priority="245">
      <formula>#REF!&gt;0</formula>
    </cfRule>
  </conditionalFormatting>
  <conditionalFormatting sqref="B44:C44 B39:C39 B36:C36">
    <cfRule type="expression" dxfId="1258" priority="241">
      <formula>#REF!&gt;0</formula>
    </cfRule>
    <cfRule type="expression" dxfId="1257" priority="242">
      <formula>#REF!&gt;0</formula>
    </cfRule>
  </conditionalFormatting>
  <conditionalFormatting sqref="B50:C50">
    <cfRule type="expression" dxfId="1256" priority="234">
      <formula>$P53&gt;0</formula>
    </cfRule>
    <cfRule type="expression" dxfId="1255" priority="235">
      <formula>$O53&gt;0</formula>
    </cfRule>
  </conditionalFormatting>
  <conditionalFormatting sqref="B40:C41">
    <cfRule type="expression" dxfId="1254" priority="236">
      <formula>$P42&gt;0</formula>
    </cfRule>
    <cfRule type="expression" dxfId="1253" priority="237">
      <formula>$O42&gt;0</formula>
    </cfRule>
  </conditionalFormatting>
  <conditionalFormatting sqref="B49:C49">
    <cfRule type="expression" dxfId="1252" priority="231">
      <formula>$P53&gt;0</formula>
    </cfRule>
    <cfRule type="expression" dxfId="1251" priority="232">
      <formula>$O53&gt;0</formula>
    </cfRule>
  </conditionalFormatting>
  <conditionalFormatting sqref="B58:C58">
    <cfRule type="expression" dxfId="1250" priority="212">
      <formula>$P67&gt;0</formula>
    </cfRule>
    <cfRule type="expression" dxfId="1249" priority="213">
      <formula>$O67&gt;0</formula>
    </cfRule>
  </conditionalFormatting>
  <conditionalFormatting sqref="B51:C51">
    <cfRule type="expression" dxfId="1248" priority="215">
      <formula>#REF!&gt;0</formula>
    </cfRule>
    <cfRule type="expression" dxfId="1247" priority="216">
      <formula>#REF!&gt;0</formula>
    </cfRule>
  </conditionalFormatting>
  <conditionalFormatting sqref="B54:C57">
    <cfRule type="expression" dxfId="1246" priority="217">
      <formula>$P62&gt;0</formula>
    </cfRule>
    <cfRule type="expression" dxfId="1245" priority="218">
      <formula>$O62&gt;0</formula>
    </cfRule>
  </conditionalFormatting>
  <conditionalFormatting sqref="B59:C59">
    <cfRule type="expression" dxfId="1244" priority="221">
      <formula>$P69&gt;0</formula>
    </cfRule>
    <cfRule type="expression" dxfId="1243" priority="222">
      <formula>$O69&gt;0</formula>
    </cfRule>
  </conditionalFormatting>
  <conditionalFormatting sqref="B52:C52">
    <cfRule type="expression" dxfId="1242" priority="224">
      <formula>#REF!&gt;0</formula>
    </cfRule>
    <cfRule type="expression" dxfId="1241" priority="225">
      <formula>#REF!&gt;0</formula>
    </cfRule>
  </conditionalFormatting>
  <conditionalFormatting sqref="B53:C53">
    <cfRule type="expression" dxfId="1240" priority="226">
      <formula>$P60&gt;0</formula>
    </cfRule>
    <cfRule type="expression" dxfId="1239" priority="227">
      <formula>$O60&gt;0</formula>
    </cfRule>
  </conditionalFormatting>
  <conditionalFormatting sqref="D60:H67">
    <cfRule type="expression" dxfId="1238" priority="209">
      <formula>#REF!&gt;#REF!</formula>
    </cfRule>
    <cfRule type="expression" dxfId="1237" priority="210">
      <formula>#REF!&gt;0</formula>
    </cfRule>
    <cfRule type="expression" dxfId="1236" priority="211">
      <formula>#REF!&gt;0</formula>
    </cfRule>
  </conditionalFormatting>
  <conditionalFormatting sqref="B60:C60">
    <cfRule type="expression" dxfId="1235" priority="207">
      <formula>$P60&gt;0</formula>
    </cfRule>
    <cfRule type="expression" dxfId="1234" priority="208">
      <formula>$O60&gt;0</formula>
    </cfRule>
  </conditionalFormatting>
  <conditionalFormatting sqref="B60:H67">
    <cfRule type="expression" dxfId="1233" priority="205">
      <formula>NOT(ISBLANK($G60))</formula>
    </cfRule>
  </conditionalFormatting>
  <conditionalFormatting sqref="B61:C61">
    <cfRule type="expression" dxfId="1232" priority="202">
      <formula>$P63&gt;0</formula>
    </cfRule>
    <cfRule type="expression" dxfId="1231" priority="203">
      <formula>$O63&gt;0</formula>
    </cfRule>
  </conditionalFormatting>
  <conditionalFormatting sqref="B65:C65">
    <cfRule type="expression" dxfId="1230" priority="199">
      <formula>$P68&gt;0</formula>
    </cfRule>
    <cfRule type="expression" dxfId="1229" priority="200">
      <formula>$O68&gt;0</formula>
    </cfRule>
  </conditionalFormatting>
  <conditionalFormatting sqref="B66:C66">
    <cfRule type="expression" dxfId="1228" priority="196">
      <formula>$P70&gt;0</formula>
    </cfRule>
    <cfRule type="expression" dxfId="1227" priority="197">
      <formula>$O70&gt;0</formula>
    </cfRule>
  </conditionalFormatting>
  <conditionalFormatting sqref="B64:C64">
    <cfRule type="expression" dxfId="1226" priority="193">
      <formula>#REF!&gt;0</formula>
    </cfRule>
    <cfRule type="expression" dxfId="1225" priority="194">
      <formula>#REF!&gt;0</formula>
    </cfRule>
  </conditionalFormatting>
  <conditionalFormatting sqref="B67:C67">
    <cfRule type="expression" dxfId="1224" priority="189">
      <formula>$P76&gt;0</formula>
    </cfRule>
    <cfRule type="expression" dxfId="1223" priority="190">
      <formula>$O76&gt;0</formula>
    </cfRule>
  </conditionalFormatting>
  <conditionalFormatting sqref="D68:H76">
    <cfRule type="expression" dxfId="1222" priority="183">
      <formula>#REF!&gt;#REF!</formula>
    </cfRule>
    <cfRule type="expression" dxfId="1221" priority="184">
      <formula>#REF!&gt;0</formula>
    </cfRule>
    <cfRule type="expression" dxfId="1220" priority="185">
      <formula>#REF!&gt;0</formula>
    </cfRule>
  </conditionalFormatting>
  <conditionalFormatting sqref="B68:H76">
    <cfRule type="expression" dxfId="1219" priority="182">
      <formula>NOT(ISBLANK($G68))</formula>
    </cfRule>
  </conditionalFormatting>
  <conditionalFormatting sqref="B71:C71">
    <cfRule type="expression" dxfId="1218" priority="186">
      <formula>$P73&gt;0</formula>
    </cfRule>
    <cfRule type="expression" dxfId="1217" priority="187">
      <formula>$O73&gt;0</formula>
    </cfRule>
  </conditionalFormatting>
  <conditionalFormatting sqref="B74:C74">
    <cfRule type="expression" dxfId="1216" priority="179">
      <formula>$P77&gt;0</formula>
    </cfRule>
    <cfRule type="expression" dxfId="1215" priority="180">
      <formula>$O77&gt;0</formula>
    </cfRule>
  </conditionalFormatting>
  <conditionalFormatting sqref="B72:C72">
    <cfRule type="expression" dxfId="1214" priority="176">
      <formula>$P76&gt;0</formula>
    </cfRule>
    <cfRule type="expression" dxfId="1213" priority="177">
      <formula>$O76&gt;0</formula>
    </cfRule>
  </conditionalFormatting>
  <conditionalFormatting sqref="B73:C73">
    <cfRule type="expression" dxfId="1212" priority="173">
      <formula>#REF!&gt;0</formula>
    </cfRule>
    <cfRule type="expression" dxfId="1211" priority="174">
      <formula>#REF!&gt;0</formula>
    </cfRule>
  </conditionalFormatting>
  <conditionalFormatting sqref="B75:C75">
    <cfRule type="expression" dxfId="1210" priority="169">
      <formula>$P83&gt;0</formula>
    </cfRule>
    <cfRule type="expression" dxfId="1209" priority="170">
      <formula>$O83&gt;0</formula>
    </cfRule>
  </conditionalFormatting>
  <conditionalFormatting sqref="B76:C76">
    <cfRule type="expression" dxfId="1208" priority="166">
      <formula>$P86&gt;0</formula>
    </cfRule>
    <cfRule type="expression" dxfId="1207" priority="167">
      <formula>$O86&gt;0</formula>
    </cfRule>
  </conditionalFormatting>
  <conditionalFormatting sqref="D77:H90">
    <cfRule type="expression" dxfId="1206" priority="160">
      <formula>#REF!&gt;#REF!</formula>
    </cfRule>
    <cfRule type="expression" dxfId="1205" priority="161">
      <formula>#REF!&gt;0</formula>
    </cfRule>
    <cfRule type="expression" dxfId="1204" priority="162">
      <formula>#REF!&gt;0</formula>
    </cfRule>
  </conditionalFormatting>
  <conditionalFormatting sqref="B77:H90">
    <cfRule type="expression" dxfId="1203" priority="159">
      <formula>NOT(ISBLANK($G77))</formula>
    </cfRule>
  </conditionalFormatting>
  <conditionalFormatting sqref="B84:C84 B77:C77 B93:C93">
    <cfRule type="expression" dxfId="1202" priority="163">
      <formula>$P78&gt;0</formula>
    </cfRule>
    <cfRule type="expression" dxfId="1201" priority="164">
      <formula>$O78&gt;0</formula>
    </cfRule>
  </conditionalFormatting>
  <conditionalFormatting sqref="B89:C89">
    <cfRule type="expression" dxfId="1200" priority="156">
      <formula>$P91&gt;0</formula>
    </cfRule>
    <cfRule type="expression" dxfId="1199" priority="157">
      <formula>$O91&gt;0</formula>
    </cfRule>
  </conditionalFormatting>
  <conditionalFormatting sqref="B88:C88">
    <cfRule type="expression" dxfId="1198" priority="153">
      <formula>$P91&gt;0</formula>
    </cfRule>
    <cfRule type="expression" dxfId="1197" priority="154">
      <formula>$O91&gt;0</formula>
    </cfRule>
  </conditionalFormatting>
  <conditionalFormatting sqref="B82:C82">
    <cfRule type="expression" dxfId="1196" priority="150">
      <formula>#REF!&gt;0</formula>
    </cfRule>
    <cfRule type="expression" dxfId="1195" priority="151">
      <formula>#REF!&gt;0</formula>
    </cfRule>
  </conditionalFormatting>
  <conditionalFormatting sqref="B86:C86 B83:C83">
    <cfRule type="expression" dxfId="1194" priority="147">
      <formula>#REF!&gt;0</formula>
    </cfRule>
    <cfRule type="expression" dxfId="1193" priority="148">
      <formula>#REF!&gt;0</formula>
    </cfRule>
  </conditionalFormatting>
  <conditionalFormatting sqref="B90:C90">
    <cfRule type="expression" dxfId="1192" priority="141">
      <formula>$P97&gt;0</formula>
    </cfRule>
    <cfRule type="expression" dxfId="1191" priority="142">
      <formula>$O97&gt;0</formula>
    </cfRule>
  </conditionalFormatting>
  <conditionalFormatting sqref="D91:H98">
    <cfRule type="expression" dxfId="1190" priority="135">
      <formula>#REF!&gt;#REF!</formula>
    </cfRule>
    <cfRule type="expression" dxfId="1189" priority="136">
      <formula>#REF!&gt;0</formula>
    </cfRule>
    <cfRule type="expression" dxfId="1188" priority="137">
      <formula>#REF!&gt;0</formula>
    </cfRule>
  </conditionalFormatting>
  <conditionalFormatting sqref="B91:H98">
    <cfRule type="expression" dxfId="1187" priority="134">
      <formula>NOT(ISBLANK($G91))</formula>
    </cfRule>
  </conditionalFormatting>
  <conditionalFormatting sqref="B95:C95">
    <cfRule type="expression" dxfId="1186" priority="138">
      <formula>$P97&gt;0</formula>
    </cfRule>
    <cfRule type="expression" dxfId="1185" priority="139">
      <formula>$O97&gt;0</formula>
    </cfRule>
  </conditionalFormatting>
  <conditionalFormatting sqref="B97:C97">
    <cfRule type="expression" dxfId="1184" priority="131">
      <formula>$P98&gt;0</formula>
    </cfRule>
    <cfRule type="expression" dxfId="1183" priority="132">
      <formula>$O98&gt;0</formula>
    </cfRule>
  </conditionalFormatting>
  <conditionalFormatting sqref="B94:C94">
    <cfRule type="expression" dxfId="1182" priority="128">
      <formula>#REF!&gt;0</formula>
    </cfRule>
    <cfRule type="expression" dxfId="1181" priority="129">
      <formula>#REF!&gt;0</formula>
    </cfRule>
  </conditionalFormatting>
  <conditionalFormatting sqref="B96:C96">
    <cfRule type="expression" dxfId="1180" priority="124">
      <formula>#REF!&gt;0</formula>
    </cfRule>
    <cfRule type="expression" dxfId="1179" priority="125">
      <formula>#REF!&gt;0</formula>
    </cfRule>
  </conditionalFormatting>
  <conditionalFormatting sqref="B98:C98">
    <cfRule type="expression" dxfId="1178" priority="120">
      <formula>$P106&gt;0</formula>
    </cfRule>
    <cfRule type="expression" dxfId="1177" priority="121">
      <formula>$O106&gt;0</formula>
    </cfRule>
  </conditionalFormatting>
  <conditionalFormatting sqref="D99:H110">
    <cfRule type="expression" dxfId="1176" priority="114">
      <formula>#REF!&gt;#REF!</formula>
    </cfRule>
    <cfRule type="expression" dxfId="1175" priority="115">
      <formula>#REF!&gt;0</formula>
    </cfRule>
    <cfRule type="expression" dxfId="1174" priority="116">
      <formula>#REF!&gt;0</formula>
    </cfRule>
  </conditionalFormatting>
  <conditionalFormatting sqref="B99:H110">
    <cfRule type="expression" dxfId="1173" priority="113">
      <formula>NOT(ISBLANK($G99))</formula>
    </cfRule>
  </conditionalFormatting>
  <conditionalFormatting sqref="B109:C109 B101:C101 B99:C99">
    <cfRule type="expression" dxfId="1172" priority="117">
      <formula>$P102&gt;0</formula>
    </cfRule>
    <cfRule type="expression" dxfId="1171" priority="118">
      <formula>$O102&gt;0</formula>
    </cfRule>
  </conditionalFormatting>
  <conditionalFormatting sqref="B100:C100">
    <cfRule type="expression" dxfId="1170" priority="110">
      <formula>#REF!&gt;0</formula>
    </cfRule>
    <cfRule type="expression" dxfId="1169" priority="111">
      <formula>#REF!&gt;0</formula>
    </cfRule>
  </conditionalFormatting>
  <conditionalFormatting sqref="B102:C107">
    <cfRule type="expression" dxfId="1168" priority="107">
      <formula>$P104&gt;0</formula>
    </cfRule>
    <cfRule type="expression" dxfId="1167" priority="108">
      <formula>$O104&gt;0</formula>
    </cfRule>
  </conditionalFormatting>
  <conditionalFormatting sqref="B108:C108">
    <cfRule type="expression" dxfId="1166" priority="104">
      <formula>$P112&gt;0</formula>
    </cfRule>
    <cfRule type="expression" dxfId="1165" priority="105">
      <formula>$O112&gt;0</formula>
    </cfRule>
  </conditionalFormatting>
  <conditionalFormatting sqref="B110:C110">
    <cfRule type="expression" dxfId="1164" priority="100">
      <formula>$P116&gt;0</formula>
    </cfRule>
    <cfRule type="expression" dxfId="1163" priority="101">
      <formula>$O116&gt;0</formula>
    </cfRule>
  </conditionalFormatting>
  <conditionalFormatting sqref="D111:H116">
    <cfRule type="expression" dxfId="1162" priority="94">
      <formula>#REF!&gt;#REF!</formula>
    </cfRule>
    <cfRule type="expression" dxfId="1161" priority="95">
      <formula>#REF!&gt;0</formula>
    </cfRule>
    <cfRule type="expression" dxfId="1160" priority="96">
      <formula>#REF!&gt;0</formula>
    </cfRule>
  </conditionalFormatting>
  <conditionalFormatting sqref="B111:H116">
    <cfRule type="expression" dxfId="1159" priority="93">
      <formula>NOT(ISBLANK($G111))</formula>
    </cfRule>
  </conditionalFormatting>
  <conditionalFormatting sqref="B111:C111">
    <cfRule type="expression" dxfId="1158" priority="97">
      <formula>$P112&gt;0</formula>
    </cfRule>
    <cfRule type="expression" dxfId="1157" priority="98">
      <formula>$O112&gt;0</formula>
    </cfRule>
  </conditionalFormatting>
  <conditionalFormatting sqref="B112:C112">
    <cfRule type="expression" dxfId="1156" priority="90">
      <formula>#REF!&gt;0</formula>
    </cfRule>
    <cfRule type="expression" dxfId="1155" priority="91">
      <formula>#REF!&gt;0</formula>
    </cfRule>
  </conditionalFormatting>
  <conditionalFormatting sqref="B116:C116 B113:C114">
    <cfRule type="expression" dxfId="1154" priority="87">
      <formula>$P115&gt;0</formula>
    </cfRule>
    <cfRule type="expression" dxfId="1153" priority="88">
      <formula>$O115&gt;0</formula>
    </cfRule>
  </conditionalFormatting>
  <conditionalFormatting sqref="B115:C115">
    <cfRule type="expression" dxfId="1152" priority="84">
      <formula>$P118&gt;0</formula>
    </cfRule>
    <cfRule type="expression" dxfId="1151" priority="85">
      <formula>$O118&gt;0</formula>
    </cfRule>
  </conditionalFormatting>
  <conditionalFormatting sqref="D117:H124">
    <cfRule type="expression" dxfId="1150" priority="81">
      <formula>#REF!&gt;#REF!</formula>
    </cfRule>
    <cfRule type="expression" dxfId="1149" priority="82">
      <formula>#REF!&gt;0</formula>
    </cfRule>
    <cfRule type="expression" dxfId="1148" priority="83">
      <formula>#REF!&gt;0</formula>
    </cfRule>
  </conditionalFormatting>
  <conditionalFormatting sqref="B117:C118">
    <cfRule type="expression" dxfId="1147" priority="79">
      <formula>$P117&gt;0</formula>
    </cfRule>
    <cfRule type="expression" dxfId="1146" priority="80">
      <formula>$O117&gt;0</formula>
    </cfRule>
  </conditionalFormatting>
  <conditionalFormatting sqref="B117:H124">
    <cfRule type="expression" dxfId="1145" priority="77">
      <formula>NOT(ISBLANK($G117))</formula>
    </cfRule>
  </conditionalFormatting>
  <conditionalFormatting sqref="B121:C122 B119:C119">
    <cfRule type="expression" dxfId="1144" priority="74">
      <formula>$P122&gt;0</formula>
    </cfRule>
    <cfRule type="expression" dxfId="1143" priority="75">
      <formula>$O122&gt;0</formula>
    </cfRule>
  </conditionalFormatting>
  <conditionalFormatting sqref="B123:C123 B120:C120">
    <cfRule type="expression" dxfId="1142" priority="71">
      <formula>$P122&gt;0</formula>
    </cfRule>
    <cfRule type="expression" dxfId="1141" priority="72">
      <formula>$O122&gt;0</formula>
    </cfRule>
  </conditionalFormatting>
  <conditionalFormatting sqref="B124:C124">
    <cfRule type="expression" dxfId="1140" priority="68">
      <formula>$P134&gt;0</formula>
    </cfRule>
    <cfRule type="expression" dxfId="1139" priority="69">
      <formula>$O134&gt;0</formula>
    </cfRule>
  </conditionalFormatting>
  <conditionalFormatting sqref="D125:H130">
    <cfRule type="expression" dxfId="1138" priority="62">
      <formula>#REF!&gt;#REF!</formula>
    </cfRule>
    <cfRule type="expression" dxfId="1137" priority="63">
      <formula>#REF!&gt;0</formula>
    </cfRule>
    <cfRule type="expression" dxfId="1136" priority="64">
      <formula>#REF!&gt;0</formula>
    </cfRule>
  </conditionalFormatting>
  <conditionalFormatting sqref="B125:H130">
    <cfRule type="expression" dxfId="1135" priority="61">
      <formula>NOT(ISBLANK($G125))</formula>
    </cfRule>
  </conditionalFormatting>
  <conditionalFormatting sqref="B125:C125">
    <cfRule type="expression" dxfId="1134" priority="65">
      <formula>$P128&gt;0</formula>
    </cfRule>
    <cfRule type="expression" dxfId="1133" priority="66">
      <formula>$O128&gt;0</formula>
    </cfRule>
  </conditionalFormatting>
  <conditionalFormatting sqref="B126:C126">
    <cfRule type="expression" dxfId="1132" priority="58">
      <formula>$P130&gt;0</formula>
    </cfRule>
    <cfRule type="expression" dxfId="1131" priority="59">
      <formula>$O130&gt;0</formula>
    </cfRule>
  </conditionalFormatting>
  <conditionalFormatting sqref="B127:C127">
    <cfRule type="expression" dxfId="1130" priority="55">
      <formula>$P133&gt;0</formula>
    </cfRule>
    <cfRule type="expression" dxfId="1129" priority="56">
      <formula>$O133&gt;0</formula>
    </cfRule>
  </conditionalFormatting>
  <conditionalFormatting sqref="B128:C128">
    <cfRule type="expression" dxfId="1128" priority="46">
      <formula>$P136&gt;0</formula>
    </cfRule>
    <cfRule type="expression" dxfId="1127" priority="47">
      <formula>$O136&gt;0</formula>
    </cfRule>
  </conditionalFormatting>
  <conditionalFormatting sqref="B130:C130">
    <cfRule type="expression" dxfId="1126" priority="49">
      <formula>$P140&gt;0</formula>
    </cfRule>
    <cfRule type="expression" dxfId="1125" priority="50">
      <formula>$O140&gt;0</formula>
    </cfRule>
  </conditionalFormatting>
  <conditionalFormatting sqref="B129:C129">
    <cfRule type="expression" dxfId="1124" priority="52">
      <formula>$P138&gt;0</formula>
    </cfRule>
    <cfRule type="expression" dxfId="1123" priority="53">
      <formula>$O138&gt;0</formula>
    </cfRule>
  </conditionalFormatting>
  <conditionalFormatting sqref="D131:H141">
    <cfRule type="expression" dxfId="1122" priority="40">
      <formula>#REF!&gt;#REF!</formula>
    </cfRule>
    <cfRule type="expression" dxfId="1121" priority="41">
      <formula>#REF!&gt;0</formula>
    </cfRule>
    <cfRule type="expression" dxfId="1120" priority="42">
      <formula>#REF!&gt;0</formula>
    </cfRule>
  </conditionalFormatting>
  <conditionalFormatting sqref="B131:C131">
    <cfRule type="expression" dxfId="1119" priority="38">
      <formula>$P131&gt;0</formula>
    </cfRule>
    <cfRule type="expression" dxfId="1118" priority="39">
      <formula>$O131&gt;0</formula>
    </cfRule>
  </conditionalFormatting>
  <conditionalFormatting sqref="B131:H141">
    <cfRule type="expression" dxfId="1117" priority="36">
      <formula>NOT(ISBLANK($G131))</formula>
    </cfRule>
  </conditionalFormatting>
  <conditionalFormatting sqref="B132:C134">
    <cfRule type="expression" dxfId="1116" priority="43">
      <formula>$P134&gt;0</formula>
    </cfRule>
    <cfRule type="expression" dxfId="1115" priority="44">
      <formula>$O134&gt;0</formula>
    </cfRule>
  </conditionalFormatting>
  <conditionalFormatting sqref="B135:C136">
    <cfRule type="expression" dxfId="1114" priority="33">
      <formula>$P138&gt;0</formula>
    </cfRule>
    <cfRule type="expression" dxfId="1113" priority="34">
      <formula>$O138&gt;0</formula>
    </cfRule>
  </conditionalFormatting>
  <conditionalFormatting sqref="B137:C137">
    <cfRule type="expression" dxfId="1112" priority="30">
      <formula>$P141&gt;0</formula>
    </cfRule>
    <cfRule type="expression" dxfId="1111" priority="31">
      <formula>$O141&gt;0</formula>
    </cfRule>
  </conditionalFormatting>
  <conditionalFormatting sqref="B138:C139">
    <cfRule type="expression" dxfId="1110" priority="21">
      <formula>$P145&gt;0</formula>
    </cfRule>
    <cfRule type="expression" dxfId="1109" priority="22">
      <formula>$O145&gt;0</formula>
    </cfRule>
  </conditionalFormatting>
  <conditionalFormatting sqref="B140:C140">
    <cfRule type="expression" dxfId="1108" priority="24">
      <formula>$P148&gt;0</formula>
    </cfRule>
    <cfRule type="expression" dxfId="1107" priority="25">
      <formula>$O148&gt;0</formula>
    </cfRule>
  </conditionalFormatting>
  <conditionalFormatting sqref="B141:C141">
    <cfRule type="expression" dxfId="1106" priority="27">
      <formula>$P150&gt;0</formula>
    </cfRule>
    <cfRule type="expression" dxfId="1105" priority="28">
      <formula>$O150&gt;0</formula>
    </cfRule>
  </conditionalFormatting>
  <conditionalFormatting sqref="D142:H143">
    <cfRule type="expression" dxfId="1104" priority="18">
      <formula>#REF!&gt;#REF!</formula>
    </cfRule>
    <cfRule type="expression" dxfId="1103" priority="19">
      <formula>#REF!&gt;0</formula>
    </cfRule>
    <cfRule type="expression" dxfId="1102" priority="20">
      <formula>#REF!&gt;0</formula>
    </cfRule>
  </conditionalFormatting>
  <conditionalFormatting sqref="B142:C143">
    <cfRule type="expression" dxfId="1101" priority="16">
      <formula>$P142&gt;0</formula>
    </cfRule>
    <cfRule type="expression" dxfId="1100" priority="17">
      <formula>$O142&gt;0</formula>
    </cfRule>
  </conditionalFormatting>
  <conditionalFormatting sqref="B142:H143">
    <cfRule type="expression" dxfId="1099" priority="14">
      <formula>NOT(ISBLANK($G142))</formula>
    </cfRule>
  </conditionalFormatting>
  <conditionalFormatting sqref="D144:H159">
    <cfRule type="expression" dxfId="1098" priority="8">
      <formula>#REF!&gt;#REF!</formula>
    </cfRule>
    <cfRule type="expression" dxfId="1097" priority="9">
      <formula>#REF!&gt;0</formula>
    </cfRule>
    <cfRule type="expression" dxfId="1096" priority="10">
      <formula>#REF!&gt;0</formula>
    </cfRule>
  </conditionalFormatting>
  <conditionalFormatting sqref="B144:H159">
    <cfRule type="expression" dxfId="1095" priority="7">
      <formula>NOT(ISBLANK($G144))</formula>
    </cfRule>
  </conditionalFormatting>
  <conditionalFormatting sqref="B154:C155 B152:C152 B149:C150 B144:C145">
    <cfRule type="expression" dxfId="1094" priority="11">
      <formula>$P145&gt;0</formula>
    </cfRule>
    <cfRule type="expression" dxfId="1093" priority="12">
      <formula>$O145&gt;0</formula>
    </cfRule>
  </conditionalFormatting>
  <conditionalFormatting sqref="B158:C159 B153:C153 B151:C151 B146:C148">
    <cfRule type="expression" dxfId="1092" priority="4">
      <formula>$P148&gt;0</formula>
    </cfRule>
    <cfRule type="expression" dxfId="1091" priority="5">
      <formula>$O148&gt;0</formula>
    </cfRule>
  </conditionalFormatting>
  <conditionalFormatting sqref="B156:C157">
    <cfRule type="expression" dxfId="1090" priority="1">
      <formula>#REF!&gt;0</formula>
    </cfRule>
    <cfRule type="expression" dxfId="1089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9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302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299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296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293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286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283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280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277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274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272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273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269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266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263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261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262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256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248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246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243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238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239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240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233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230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214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219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220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223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228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229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206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204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201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198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195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192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191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188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181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178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175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172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171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168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165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158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155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152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149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146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145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144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143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140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33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30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127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126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123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122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119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112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109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106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103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102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99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92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89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86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78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76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73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70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67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60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57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48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51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54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37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45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35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32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3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6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9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5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3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6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B158:C159 B153:C153 B151:C151 B146:C148</xm:sqref>
        </x14:conditionalFormatting>
        <x14:conditionalFormatting xmlns:xm="http://schemas.microsoft.com/office/excel/2006/main">
          <x14:cfRule type="expression" priority="3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- 2016-05-22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533" priority="14">
      <formula>#REF!&gt;#REF!</formula>
    </cfRule>
    <cfRule type="expression" dxfId="532" priority="15">
      <formula>#REF!&gt;0</formula>
    </cfRule>
    <cfRule type="expression" dxfId="531" priority="16">
      <formula>#REF!&gt;0</formula>
    </cfRule>
  </conditionalFormatting>
  <conditionalFormatting sqref="A3:B6">
    <cfRule type="expression" dxfId="530" priority="12">
      <formula>$P3&gt;0</formula>
    </cfRule>
    <cfRule type="expression" dxfId="529" priority="13">
      <formula>$O3&gt;0</formula>
    </cfRule>
  </conditionalFormatting>
  <conditionalFormatting sqref="A3:G67 A69:G139 E68:G68">
    <cfRule type="expression" dxfId="528" priority="10">
      <formula>NOT(ISBLANK($G3))</formula>
    </cfRule>
  </conditionalFormatting>
  <conditionalFormatting sqref="A108:B110 A26:B40 A44:B44 A48:B50 A56:B58 A62:B63 A83:B91 A95:B95 A75:B78 A69:B69 A66:B66">
    <cfRule type="expression" dxfId="527" priority="17">
      <formula>$P29&gt;0</formula>
    </cfRule>
    <cfRule type="expression" dxfId="526" priority="18">
      <formula>$O29&gt;0</formula>
    </cfRule>
  </conditionalFormatting>
  <conditionalFormatting sqref="A42:B43 A93:B94 A7:B11 A14:B25 A52:B55 A60:B61 A71:B74 A97:B98 A80:B80 A82:B82 A65:B65">
    <cfRule type="expression" dxfId="525" priority="20">
      <formula>$P9&gt;0</formula>
    </cfRule>
    <cfRule type="expression" dxfId="524" priority="21">
      <formula>$O9&gt;0</formula>
    </cfRule>
  </conditionalFormatting>
  <conditionalFormatting sqref="A111:B114 A99:B106 A67:B67">
    <cfRule type="expression" dxfId="523" priority="23">
      <formula>$P71&gt;0</formula>
    </cfRule>
    <cfRule type="expression" dxfId="522" priority="24">
      <formula>$O71&gt;0</formula>
    </cfRule>
  </conditionalFormatting>
  <conditionalFormatting sqref="A115:B117">
    <cfRule type="expression" dxfId="521" priority="26">
      <formula>$P121&gt;0</formula>
    </cfRule>
    <cfRule type="expression" dxfId="520" priority="27">
      <formula>$O121&gt;0</formula>
    </cfRule>
  </conditionalFormatting>
  <conditionalFormatting sqref="A118:B118">
    <cfRule type="expression" dxfId="519" priority="29">
      <formula>$P125&gt;0</formula>
    </cfRule>
    <cfRule type="expression" dxfId="518" priority="30">
      <formula>$O125&gt;0</formula>
    </cfRule>
  </conditionalFormatting>
  <conditionalFormatting sqref="A119:B119">
    <cfRule type="expression" dxfId="517" priority="32">
      <formula>$P127&gt;0</formula>
    </cfRule>
    <cfRule type="expression" dxfId="516" priority="33">
      <formula>$O127&gt;0</formula>
    </cfRule>
  </conditionalFormatting>
  <conditionalFormatting sqref="A121:B139">
    <cfRule type="expression" dxfId="515" priority="35">
      <formula>$P131&gt;0</formula>
    </cfRule>
    <cfRule type="expression" dxfId="514" priority="36">
      <formula>$O131&gt;0</formula>
    </cfRule>
  </conditionalFormatting>
  <conditionalFormatting sqref="A107:B107">
    <cfRule type="expression" dxfId="513" priority="38">
      <formula>#REF!&gt;0</formula>
    </cfRule>
    <cfRule type="expression" dxfId="512" priority="39">
      <formula>#REF!&gt;0</formula>
    </cfRule>
  </conditionalFormatting>
  <conditionalFormatting sqref="A120:B120">
    <cfRule type="expression" dxfId="511" priority="42">
      <formula>$P129&gt;0</formula>
    </cfRule>
    <cfRule type="expression" dxfId="510" priority="43">
      <formula>$O129&gt;0</formula>
    </cfRule>
  </conditionalFormatting>
  <conditionalFormatting sqref="A41:B41 A92:B92">
    <cfRule type="expression" dxfId="509" priority="45">
      <formula>#REF!&gt;0</formula>
    </cfRule>
    <cfRule type="expression" dxfId="508" priority="46">
      <formula>#REF!&gt;0</formula>
    </cfRule>
  </conditionalFormatting>
  <conditionalFormatting sqref="A47:B47 A13:B13">
    <cfRule type="expression" dxfId="507" priority="48">
      <formula>$P14&gt;0</formula>
    </cfRule>
    <cfRule type="expression" dxfId="506" priority="49">
      <formula>$O14&gt;0</formula>
    </cfRule>
  </conditionalFormatting>
  <conditionalFormatting sqref="A45:B46">
    <cfRule type="expression" dxfId="505" priority="50">
      <formula>#REF!&gt;0</formula>
    </cfRule>
    <cfRule type="expression" dxfId="504" priority="51">
      <formula>#REF!&gt;0</formula>
    </cfRule>
  </conditionalFormatting>
  <conditionalFormatting sqref="A12:B12">
    <cfRule type="expression" dxfId="503" priority="54">
      <formula>#REF!&gt;0</formula>
    </cfRule>
    <cfRule type="expression" dxfId="502" priority="55">
      <formula>#REF!&gt;0</formula>
    </cfRule>
  </conditionalFormatting>
  <conditionalFormatting sqref="A51:B51 A59:B59">
    <cfRule type="expression" dxfId="501" priority="57">
      <formula>#REF!&gt;0</formula>
    </cfRule>
    <cfRule type="expression" dxfId="500" priority="58">
      <formula>#REF!&gt;0</formula>
    </cfRule>
  </conditionalFormatting>
  <conditionalFormatting sqref="A64:B64 A70:B70 A81:B81 A96:B96">
    <cfRule type="expression" dxfId="499" priority="61">
      <formula>#REF!&gt;0</formula>
    </cfRule>
    <cfRule type="expression" dxfId="498" priority="62">
      <formula>#REF!&gt;0</formula>
    </cfRule>
  </conditionalFormatting>
  <conditionalFormatting sqref="A79:B79">
    <cfRule type="expression" dxfId="497" priority="643">
      <formula>#REF!&gt;0</formula>
    </cfRule>
    <cfRule type="expression" dxfId="496" priority="644">
      <formula>#REF!&gt;0</formula>
    </cfRule>
  </conditionalFormatting>
  <conditionalFormatting sqref="A68:B68">
    <cfRule type="expression" dxfId="495" priority="8">
      <formula>$P68&gt;0</formula>
    </cfRule>
    <cfRule type="expression" dxfId="494" priority="9">
      <formula>$O68&gt;0</formula>
    </cfRule>
  </conditionalFormatting>
  <conditionalFormatting sqref="C68">
    <cfRule type="expression" dxfId="493" priority="5">
      <formula>$P68&gt;0</formula>
    </cfRule>
    <cfRule type="expression" dxfId="492" priority="6">
      <formula>$O68&gt;0</formula>
    </cfRule>
  </conditionalFormatting>
  <conditionalFormatting sqref="D68">
    <cfRule type="expression" dxfId="491" priority="2">
      <formula>$P68&gt;0</formula>
    </cfRule>
    <cfRule type="expression" dxfId="490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- 2016-05-23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465" priority="14">
      <formula>#REF!&gt;#REF!</formula>
    </cfRule>
    <cfRule type="expression" dxfId="464" priority="15">
      <formula>#REF!&gt;0</formula>
    </cfRule>
    <cfRule type="expression" dxfId="463" priority="16">
      <formula>#REF!&gt;0</formula>
    </cfRule>
  </conditionalFormatting>
  <conditionalFormatting sqref="A3:B6">
    <cfRule type="expression" dxfId="462" priority="12">
      <formula>$P3&gt;0</formula>
    </cfRule>
    <cfRule type="expression" dxfId="461" priority="13">
      <formula>$O3&gt;0</formula>
    </cfRule>
  </conditionalFormatting>
  <conditionalFormatting sqref="E68:G68 A3:G67 A69:G138">
    <cfRule type="expression" dxfId="460" priority="10">
      <formula>NOT(ISBLANK($G3))</formula>
    </cfRule>
  </conditionalFormatting>
  <conditionalFormatting sqref="A108:B110 A26:B40 A44:B44 A48:B50 A56:B58 A62:B63 A83:B91 A95:B95 A75:B78 A69:B69 A66:B66">
    <cfRule type="expression" dxfId="459" priority="17">
      <formula>$P29&gt;0</formula>
    </cfRule>
    <cfRule type="expression" dxfId="458" priority="18">
      <formula>$O29&gt;0</formula>
    </cfRule>
  </conditionalFormatting>
  <conditionalFormatting sqref="A42:B43 A93:B94 A7:B11 A14:B25 A52:B55 A60:B61 A71:B74 A97:B98 A80:B80 A82:B82 A65:B65">
    <cfRule type="expression" dxfId="457" priority="20">
      <formula>$P9&gt;0</formula>
    </cfRule>
    <cfRule type="expression" dxfId="456" priority="21">
      <formula>$O9&gt;0</formula>
    </cfRule>
  </conditionalFormatting>
  <conditionalFormatting sqref="A111:B114 A99:B106 A67:B67">
    <cfRule type="expression" dxfId="455" priority="23">
      <formula>$P71&gt;0</formula>
    </cfRule>
    <cfRule type="expression" dxfId="454" priority="24">
      <formula>$O71&gt;0</formula>
    </cfRule>
  </conditionalFormatting>
  <conditionalFormatting sqref="A115:B117">
    <cfRule type="expression" dxfId="453" priority="26">
      <formula>$P121&gt;0</formula>
    </cfRule>
    <cfRule type="expression" dxfId="452" priority="27">
      <formula>$O121&gt;0</formula>
    </cfRule>
  </conditionalFormatting>
  <conditionalFormatting sqref="A118:B118">
    <cfRule type="expression" dxfId="451" priority="29">
      <formula>$P125&gt;0</formula>
    </cfRule>
    <cfRule type="expression" dxfId="450" priority="30">
      <formula>$O125&gt;0</formula>
    </cfRule>
  </conditionalFormatting>
  <conditionalFormatting sqref="A119:B119">
    <cfRule type="expression" dxfId="449" priority="32">
      <formula>$P127&gt;0</formula>
    </cfRule>
    <cfRule type="expression" dxfId="448" priority="33">
      <formula>$O127&gt;0</formula>
    </cfRule>
  </conditionalFormatting>
  <conditionalFormatting sqref="A130:B138">
    <cfRule type="expression" dxfId="447" priority="35">
      <formula>$P140&gt;0</formula>
    </cfRule>
    <cfRule type="expression" dxfId="446" priority="36">
      <formula>$O140&gt;0</formula>
    </cfRule>
  </conditionalFormatting>
  <conditionalFormatting sqref="A107:B107">
    <cfRule type="expression" dxfId="445" priority="38">
      <formula>#REF!&gt;0</formula>
    </cfRule>
    <cfRule type="expression" dxfId="444" priority="39">
      <formula>#REF!&gt;0</formula>
    </cfRule>
  </conditionalFormatting>
  <conditionalFormatting sqref="A120:B129">
    <cfRule type="expression" dxfId="443" priority="42">
      <formula>$P129&gt;0</formula>
    </cfRule>
    <cfRule type="expression" dxfId="442" priority="43">
      <formula>$O129&gt;0</formula>
    </cfRule>
  </conditionalFormatting>
  <conditionalFormatting sqref="A41:B41 A92:B92">
    <cfRule type="expression" dxfId="441" priority="45">
      <formula>#REF!&gt;0</formula>
    </cfRule>
    <cfRule type="expression" dxfId="440" priority="46">
      <formula>#REF!&gt;0</formula>
    </cfRule>
  </conditionalFormatting>
  <conditionalFormatting sqref="A47:B47 A13:B13">
    <cfRule type="expression" dxfId="439" priority="48">
      <formula>$P14&gt;0</formula>
    </cfRule>
    <cfRule type="expression" dxfId="438" priority="49">
      <formula>$O14&gt;0</formula>
    </cfRule>
  </conditionalFormatting>
  <conditionalFormatting sqref="A45:B46">
    <cfRule type="expression" dxfId="437" priority="50">
      <formula>#REF!&gt;0</formula>
    </cfRule>
    <cfRule type="expression" dxfId="436" priority="51">
      <formula>#REF!&gt;0</formula>
    </cfRule>
  </conditionalFormatting>
  <conditionalFormatting sqref="A12:B12">
    <cfRule type="expression" dxfId="435" priority="54">
      <formula>#REF!&gt;0</formula>
    </cfRule>
    <cfRule type="expression" dxfId="434" priority="55">
      <formula>#REF!&gt;0</formula>
    </cfRule>
  </conditionalFormatting>
  <conditionalFormatting sqref="A51:B51 A59:B59">
    <cfRule type="expression" dxfId="433" priority="57">
      <formula>#REF!&gt;0</formula>
    </cfRule>
    <cfRule type="expression" dxfId="432" priority="58">
      <formula>#REF!&gt;0</formula>
    </cfRule>
  </conditionalFormatting>
  <conditionalFormatting sqref="A64:B64 A70:B70 A81:B81 A96:B96">
    <cfRule type="expression" dxfId="431" priority="61">
      <formula>#REF!&gt;0</formula>
    </cfRule>
    <cfRule type="expression" dxfId="430" priority="62">
      <formula>#REF!&gt;0</formula>
    </cfRule>
  </conditionalFormatting>
  <conditionalFormatting sqref="A79:B79">
    <cfRule type="expression" dxfId="429" priority="64">
      <formula>#REF!&gt;0</formula>
    </cfRule>
    <cfRule type="expression" dxfId="428" priority="65">
      <formula>#REF!&gt;0</formula>
    </cfRule>
  </conditionalFormatting>
  <conditionalFormatting sqref="A68:B68">
    <cfRule type="expression" dxfId="427" priority="8">
      <formula>$P68&gt;0</formula>
    </cfRule>
    <cfRule type="expression" dxfId="426" priority="9">
      <formula>$O68&gt;0</formula>
    </cfRule>
  </conditionalFormatting>
  <conditionalFormatting sqref="C68">
    <cfRule type="expression" dxfId="425" priority="5">
      <formula>$P68&gt;0</formula>
    </cfRule>
    <cfRule type="expression" dxfId="424" priority="6">
      <formula>$O68&gt;0</formula>
    </cfRule>
  </conditionalFormatting>
  <conditionalFormatting sqref="D68">
    <cfRule type="expression" dxfId="423" priority="2">
      <formula>$P68&gt;0</formula>
    </cfRule>
    <cfRule type="expression" dxfId="422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- 2016-05-24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397" priority="14">
      <formula>#REF!&gt;#REF!</formula>
    </cfRule>
    <cfRule type="expression" dxfId="396" priority="15">
      <formula>#REF!&gt;0</formula>
    </cfRule>
    <cfRule type="expression" dxfId="395" priority="16">
      <formula>#REF!&gt;0</formula>
    </cfRule>
  </conditionalFormatting>
  <conditionalFormatting sqref="A3:B5">
    <cfRule type="expression" dxfId="394" priority="12">
      <formula>$P3&gt;0</formula>
    </cfRule>
    <cfRule type="expression" dxfId="393" priority="13">
      <formula>$O3&gt;0</formula>
    </cfRule>
  </conditionalFormatting>
  <conditionalFormatting sqref="A3:G126">
    <cfRule type="expression" dxfId="392" priority="10">
      <formula>NOT(ISBLANK($G3))</formula>
    </cfRule>
  </conditionalFormatting>
  <conditionalFormatting sqref="A100:B102 A42:B42 A46:B48 A54:B56 A75:B83 A87:B87 A25:B36">
    <cfRule type="expression" dxfId="391" priority="17">
      <formula>$P29&gt;0</formula>
    </cfRule>
    <cfRule type="expression" dxfId="390" priority="18">
      <formula>$O29&gt;0</formula>
    </cfRule>
  </conditionalFormatting>
  <conditionalFormatting sqref="A85:B86 A6:B10 A13:B24 A50:B53 A89:B90 A38:B39 A41:B41 A58:B61 A63:B65 A69:B71">
    <cfRule type="expression" dxfId="389" priority="20">
      <formula>$P9&gt;0</formula>
    </cfRule>
    <cfRule type="expression" dxfId="388" priority="21">
      <formula>$O9&gt;0</formula>
    </cfRule>
  </conditionalFormatting>
  <conditionalFormatting sqref="A103:B106 A91:B98 A109:B109">
    <cfRule type="expression" dxfId="387" priority="23">
      <formula>$P96&gt;0</formula>
    </cfRule>
    <cfRule type="expression" dxfId="386" priority="24">
      <formula>$O96&gt;0</formula>
    </cfRule>
  </conditionalFormatting>
  <conditionalFormatting sqref="A107:B107">
    <cfRule type="expression" dxfId="385" priority="26">
      <formula>$P113&gt;0</formula>
    </cfRule>
    <cfRule type="expression" dxfId="384" priority="27">
      <formula>$O113&gt;0</formula>
    </cfRule>
  </conditionalFormatting>
  <conditionalFormatting sqref="A110:B110">
    <cfRule type="expression" dxfId="383" priority="29">
      <formula>$P116&gt;0</formula>
    </cfRule>
    <cfRule type="expression" dxfId="382" priority="30">
      <formula>$O116&gt;0</formula>
    </cfRule>
  </conditionalFormatting>
  <conditionalFormatting sqref="A120:B126">
    <cfRule type="expression" dxfId="381" priority="35">
      <formula>$P131&gt;0</formula>
    </cfRule>
    <cfRule type="expression" dxfId="380" priority="36">
      <formula>$O131&gt;0</formula>
    </cfRule>
  </conditionalFormatting>
  <conditionalFormatting sqref="A99:B99">
    <cfRule type="expression" dxfId="379" priority="38">
      <formula>#REF!&gt;0</formula>
    </cfRule>
    <cfRule type="expression" dxfId="378" priority="39">
      <formula>#REF!&gt;0</formula>
    </cfRule>
  </conditionalFormatting>
  <conditionalFormatting sqref="A118:B118">
    <cfRule type="expression" dxfId="377" priority="42">
      <formula>$P127&gt;0</formula>
    </cfRule>
    <cfRule type="expression" dxfId="376" priority="43">
      <formula>$O127&gt;0</formula>
    </cfRule>
  </conditionalFormatting>
  <conditionalFormatting sqref="A40:B40 A84:B84">
    <cfRule type="expression" dxfId="375" priority="45">
      <formula>#REF!&gt;0</formula>
    </cfRule>
    <cfRule type="expression" dxfId="374" priority="46">
      <formula>#REF!&gt;0</formula>
    </cfRule>
  </conditionalFormatting>
  <conditionalFormatting sqref="A45:B45 A12:B12 A67:B68 A73:B73">
    <cfRule type="expression" dxfId="373" priority="48">
      <formula>$P14&gt;0</formula>
    </cfRule>
    <cfRule type="expression" dxfId="372" priority="49">
      <formula>$O14&gt;0</formula>
    </cfRule>
  </conditionalFormatting>
  <conditionalFormatting sqref="A43:B44">
    <cfRule type="expression" dxfId="371" priority="50">
      <formula>#REF!&gt;0</formula>
    </cfRule>
    <cfRule type="expression" dxfId="370" priority="51">
      <formula>#REF!&gt;0</formula>
    </cfRule>
  </conditionalFormatting>
  <conditionalFormatting sqref="A11:B11">
    <cfRule type="expression" dxfId="369" priority="54">
      <formula>#REF!&gt;0</formula>
    </cfRule>
    <cfRule type="expression" dxfId="368" priority="55">
      <formula>#REF!&gt;0</formula>
    </cfRule>
  </conditionalFormatting>
  <conditionalFormatting sqref="A49:B49 A57:B57">
    <cfRule type="expression" dxfId="367" priority="57">
      <formula>#REF!&gt;0</formula>
    </cfRule>
    <cfRule type="expression" dxfId="366" priority="58">
      <formula>#REF!&gt;0</formula>
    </cfRule>
  </conditionalFormatting>
  <conditionalFormatting sqref="A62:B62 A66:B66 A74:B74 A88:B88">
    <cfRule type="expression" dxfId="365" priority="61">
      <formula>#REF!&gt;0</formula>
    </cfRule>
    <cfRule type="expression" dxfId="364" priority="62">
      <formula>#REF!&gt;0</formula>
    </cfRule>
  </conditionalFormatting>
  <conditionalFormatting sqref="A72:B72">
    <cfRule type="expression" dxfId="363" priority="64">
      <formula>#REF!&gt;0</formula>
    </cfRule>
    <cfRule type="expression" dxfId="362" priority="65">
      <formula>#REF!&gt;0</formula>
    </cfRule>
  </conditionalFormatting>
  <conditionalFormatting sqref="A37:B37">
    <cfRule type="expression" dxfId="361" priority="805">
      <formula>#REF!&gt;0</formula>
    </cfRule>
    <cfRule type="expression" dxfId="360" priority="806">
      <formula>#REF!&gt;0</formula>
    </cfRule>
  </conditionalFormatting>
  <conditionalFormatting sqref="A108:B108">
    <cfRule type="expression" dxfId="359" priority="837">
      <formula>#REF!&gt;0</formula>
    </cfRule>
    <cfRule type="expression" dxfId="358" priority="838">
      <formula>#REF!&gt;0</formula>
    </cfRule>
  </conditionalFormatting>
  <conditionalFormatting sqref="A111:B111">
    <cfRule type="expression" dxfId="357" priority="858">
      <formula>#REF!&gt;0</formula>
    </cfRule>
    <cfRule type="expression" dxfId="356" priority="859">
      <formula>#REF!&gt;0</formula>
    </cfRule>
  </conditionalFormatting>
  <conditionalFormatting sqref="A114:B117">
    <cfRule type="expression" dxfId="355" priority="860">
      <formula>$P122&gt;0</formula>
    </cfRule>
    <cfRule type="expression" dxfId="354" priority="861">
      <formula>$O122&gt;0</formula>
    </cfRule>
  </conditionalFormatting>
  <conditionalFormatting sqref="A119:B119">
    <cfRule type="expression" dxfId="353" priority="874">
      <formula>$P129&gt;0</formula>
    </cfRule>
    <cfRule type="expression" dxfId="352" priority="875">
      <formula>$O129&gt;0</formula>
    </cfRule>
  </conditionalFormatting>
  <conditionalFormatting sqref="A112:B112">
    <cfRule type="expression" dxfId="351" priority="880">
      <formula>#REF!&gt;0</formula>
    </cfRule>
    <cfRule type="expression" dxfId="350" priority="881">
      <formula>#REF!&gt;0</formula>
    </cfRule>
  </conditionalFormatting>
  <conditionalFormatting sqref="A113:B113">
    <cfRule type="expression" dxfId="349" priority="882">
      <formula>$P120&gt;0</formula>
    </cfRule>
    <cfRule type="expression" dxfId="348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- 2016-05-25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319" priority="5">
      <formula>#REF!&gt;#REF!</formula>
    </cfRule>
    <cfRule type="expression" dxfId="318" priority="6">
      <formula>#REF!&gt;0</formula>
    </cfRule>
    <cfRule type="expression" dxfId="317" priority="7">
      <formula>#REF!&gt;0</formula>
    </cfRule>
  </conditionalFormatting>
  <conditionalFormatting sqref="A3:B5">
    <cfRule type="expression" dxfId="316" priority="3">
      <formula>$P3&gt;0</formula>
    </cfRule>
    <cfRule type="expression" dxfId="315" priority="4">
      <formula>$O3&gt;0</formula>
    </cfRule>
  </conditionalFormatting>
  <conditionalFormatting sqref="A3:G252">
    <cfRule type="expression" dxfId="314" priority="1">
      <formula>NOT(ISBLANK($G3))</formula>
    </cfRule>
  </conditionalFormatting>
  <conditionalFormatting sqref="A100:B102 A42:B42 A46:B48 A54:B56 A75:B83 A87:B87 A25:B36">
    <cfRule type="expression" dxfId="313" priority="8">
      <formula>$P29&gt;0</formula>
    </cfRule>
    <cfRule type="expression" dxfId="312" priority="9">
      <formula>$O29&gt;0</formula>
    </cfRule>
  </conditionalFormatting>
  <conditionalFormatting sqref="A85:B86 A6:B10 A13:B24 A50:B53 A89:B90 A38:B39 A41:B41 A58:B61 A63:B65 A69:B71">
    <cfRule type="expression" dxfId="311" priority="11">
      <formula>$P9&gt;0</formula>
    </cfRule>
    <cfRule type="expression" dxfId="310" priority="12">
      <formula>$O9&gt;0</formula>
    </cfRule>
  </conditionalFormatting>
  <conditionalFormatting sqref="A103:B106 A91:B98 A109:B109">
    <cfRule type="expression" dxfId="309" priority="14">
      <formula>$P96&gt;0</formula>
    </cfRule>
    <cfRule type="expression" dxfId="308" priority="15">
      <formula>$O96&gt;0</formula>
    </cfRule>
  </conditionalFormatting>
  <conditionalFormatting sqref="A107:B107">
    <cfRule type="expression" dxfId="307" priority="17">
      <formula>$P113&gt;0</formula>
    </cfRule>
    <cfRule type="expression" dxfId="306" priority="18">
      <formula>$O113&gt;0</formula>
    </cfRule>
  </conditionalFormatting>
  <conditionalFormatting sqref="A110:B110">
    <cfRule type="expression" dxfId="305" priority="20">
      <formula>$P116&gt;0</formula>
    </cfRule>
    <cfRule type="expression" dxfId="304" priority="21">
      <formula>$O116&gt;0</formula>
    </cfRule>
  </conditionalFormatting>
  <conditionalFormatting sqref="A120:B252">
    <cfRule type="expression" dxfId="303" priority="23">
      <formula>$P131&gt;0</formula>
    </cfRule>
    <cfRule type="expression" dxfId="302" priority="24">
      <formula>$O131&gt;0</formula>
    </cfRule>
  </conditionalFormatting>
  <conditionalFormatting sqref="A99:B99">
    <cfRule type="expression" dxfId="301" priority="26">
      <formula>#REF!&gt;0</formula>
    </cfRule>
    <cfRule type="expression" dxfId="300" priority="27">
      <formula>#REF!&gt;0</formula>
    </cfRule>
  </conditionalFormatting>
  <conditionalFormatting sqref="A118:B118">
    <cfRule type="expression" dxfId="299" priority="30">
      <formula>$P127&gt;0</formula>
    </cfRule>
    <cfRule type="expression" dxfId="298" priority="31">
      <formula>$O127&gt;0</formula>
    </cfRule>
  </conditionalFormatting>
  <conditionalFormatting sqref="A40:B40 A84:B84">
    <cfRule type="expression" dxfId="297" priority="33">
      <formula>#REF!&gt;0</formula>
    </cfRule>
    <cfRule type="expression" dxfId="296" priority="34">
      <formula>#REF!&gt;0</formula>
    </cfRule>
  </conditionalFormatting>
  <conditionalFormatting sqref="A45:B45 A12:B12 A67:B68 A73:B73">
    <cfRule type="expression" dxfId="295" priority="36">
      <formula>$P14&gt;0</formula>
    </cfRule>
    <cfRule type="expression" dxfId="294" priority="37">
      <formula>$O14&gt;0</formula>
    </cfRule>
  </conditionalFormatting>
  <conditionalFormatting sqref="A43:B44">
    <cfRule type="expression" dxfId="293" priority="38">
      <formula>#REF!&gt;0</formula>
    </cfRule>
    <cfRule type="expression" dxfId="292" priority="39">
      <formula>#REF!&gt;0</formula>
    </cfRule>
  </conditionalFormatting>
  <conditionalFormatting sqref="A11:B11">
    <cfRule type="expression" dxfId="291" priority="42">
      <formula>#REF!&gt;0</formula>
    </cfRule>
    <cfRule type="expression" dxfId="290" priority="43">
      <formula>#REF!&gt;0</formula>
    </cfRule>
  </conditionalFormatting>
  <conditionalFormatting sqref="A49:B49 A57:B57">
    <cfRule type="expression" dxfId="289" priority="45">
      <formula>#REF!&gt;0</formula>
    </cfRule>
    <cfRule type="expression" dxfId="288" priority="46">
      <formula>#REF!&gt;0</formula>
    </cfRule>
  </conditionalFormatting>
  <conditionalFormatting sqref="A62:B62 A66:B66 A74:B74 A88:B88">
    <cfRule type="expression" dxfId="287" priority="49">
      <formula>#REF!&gt;0</formula>
    </cfRule>
    <cfRule type="expression" dxfId="286" priority="50">
      <formula>#REF!&gt;0</formula>
    </cfRule>
  </conditionalFormatting>
  <conditionalFormatting sqref="A72:B72">
    <cfRule type="expression" dxfId="285" priority="52">
      <formula>#REF!&gt;0</formula>
    </cfRule>
    <cfRule type="expression" dxfId="284" priority="53">
      <formula>#REF!&gt;0</formula>
    </cfRule>
  </conditionalFormatting>
  <conditionalFormatting sqref="A37:B37">
    <cfRule type="expression" dxfId="283" priority="57">
      <formula>#REF!&gt;0</formula>
    </cfRule>
    <cfRule type="expression" dxfId="282" priority="58">
      <formula>#REF!&gt;0</formula>
    </cfRule>
  </conditionalFormatting>
  <conditionalFormatting sqref="A108:B108">
    <cfRule type="expression" dxfId="281" priority="61">
      <formula>#REF!&gt;0</formula>
    </cfRule>
    <cfRule type="expression" dxfId="280" priority="62">
      <formula>#REF!&gt;0</formula>
    </cfRule>
  </conditionalFormatting>
  <conditionalFormatting sqref="A111:B111">
    <cfRule type="expression" dxfId="279" priority="64">
      <formula>#REF!&gt;0</formula>
    </cfRule>
    <cfRule type="expression" dxfId="278" priority="65">
      <formula>#REF!&gt;0</formula>
    </cfRule>
  </conditionalFormatting>
  <conditionalFormatting sqref="A114:B117">
    <cfRule type="expression" dxfId="277" priority="66">
      <formula>$P122&gt;0</formula>
    </cfRule>
    <cfRule type="expression" dxfId="276" priority="67">
      <formula>$O122&gt;0</formula>
    </cfRule>
  </conditionalFormatting>
  <conditionalFormatting sqref="A119:B119">
    <cfRule type="expression" dxfId="275" priority="70">
      <formula>$P129&gt;0</formula>
    </cfRule>
    <cfRule type="expression" dxfId="274" priority="71">
      <formula>$O129&gt;0</formula>
    </cfRule>
  </conditionalFormatting>
  <conditionalFormatting sqref="A112:B112">
    <cfRule type="expression" dxfId="273" priority="73">
      <formula>#REF!&gt;0</formula>
    </cfRule>
    <cfRule type="expression" dxfId="272" priority="74">
      <formula>#REF!&gt;0</formula>
    </cfRule>
  </conditionalFormatting>
  <conditionalFormatting sqref="A113:B113">
    <cfRule type="expression" dxfId="271" priority="75">
      <formula>$P120&gt;0</formula>
    </cfRule>
    <cfRule type="expression" dxfId="270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- 2016-05-26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241" priority="5">
      <formula>#REF!&gt;#REF!</formula>
    </cfRule>
    <cfRule type="expression" dxfId="240" priority="6">
      <formula>#REF!&gt;0</formula>
    </cfRule>
    <cfRule type="expression" dxfId="239" priority="7">
      <formula>#REF!&gt;0</formula>
    </cfRule>
  </conditionalFormatting>
  <conditionalFormatting sqref="A3:B5">
    <cfRule type="expression" dxfId="238" priority="3">
      <formula>$P3&gt;0</formula>
    </cfRule>
    <cfRule type="expression" dxfId="237" priority="4">
      <formula>$O3&gt;0</formula>
    </cfRule>
  </conditionalFormatting>
  <conditionalFormatting sqref="A3:G235">
    <cfRule type="expression" dxfId="236" priority="1">
      <formula>NOT(ISBLANK($G3))</formula>
    </cfRule>
  </conditionalFormatting>
  <conditionalFormatting sqref="A100:B102 A42:B42 A46:B48 A54:B56 A75:B83 A87:B87 A25:B36">
    <cfRule type="expression" dxfId="235" priority="8">
      <formula>$P29&gt;0</formula>
    </cfRule>
    <cfRule type="expression" dxfId="234" priority="9">
      <formula>$O29&gt;0</formula>
    </cfRule>
  </conditionalFormatting>
  <conditionalFormatting sqref="A85:B86 A6:B10 A13:B24 A50:B53 A89:B90 A38:B39 A41:B41 A58:B61 A63:B65 A69:B71">
    <cfRule type="expression" dxfId="233" priority="11">
      <formula>$P9&gt;0</formula>
    </cfRule>
    <cfRule type="expression" dxfId="232" priority="12">
      <formula>$O9&gt;0</formula>
    </cfRule>
  </conditionalFormatting>
  <conditionalFormatting sqref="A103:B106 A91:B98 A109:B109">
    <cfRule type="expression" dxfId="231" priority="14">
      <formula>$P96&gt;0</formula>
    </cfRule>
    <cfRule type="expression" dxfId="230" priority="15">
      <formula>$O96&gt;0</formula>
    </cfRule>
  </conditionalFormatting>
  <conditionalFormatting sqref="A107:B107">
    <cfRule type="expression" dxfId="229" priority="17">
      <formula>$P113&gt;0</formula>
    </cfRule>
    <cfRule type="expression" dxfId="228" priority="18">
      <formula>$O113&gt;0</formula>
    </cfRule>
  </conditionalFormatting>
  <conditionalFormatting sqref="A110:B110">
    <cfRule type="expression" dxfId="227" priority="20">
      <formula>$P116&gt;0</formula>
    </cfRule>
    <cfRule type="expression" dxfId="226" priority="21">
      <formula>$O116&gt;0</formula>
    </cfRule>
  </conditionalFormatting>
  <conditionalFormatting sqref="A140:B235">
    <cfRule type="expression" dxfId="225" priority="23">
      <formula>$P151&gt;0</formula>
    </cfRule>
    <cfRule type="expression" dxfId="224" priority="24">
      <formula>$O151&gt;0</formula>
    </cfRule>
  </conditionalFormatting>
  <conditionalFormatting sqref="A99:B99">
    <cfRule type="expression" dxfId="223" priority="26">
      <formula>#REF!&gt;0</formula>
    </cfRule>
    <cfRule type="expression" dxfId="222" priority="27">
      <formula>#REF!&gt;0</formula>
    </cfRule>
  </conditionalFormatting>
  <conditionalFormatting sqref="A118:B118">
    <cfRule type="expression" dxfId="221" priority="30">
      <formula>$P127&gt;0</formula>
    </cfRule>
    <cfRule type="expression" dxfId="220" priority="31">
      <formula>$O127&gt;0</formula>
    </cfRule>
  </conditionalFormatting>
  <conditionalFormatting sqref="A40:B40 A84:B84">
    <cfRule type="expression" dxfId="219" priority="33">
      <formula>#REF!&gt;0</formula>
    </cfRule>
    <cfRule type="expression" dxfId="218" priority="34">
      <formula>#REF!&gt;0</formula>
    </cfRule>
  </conditionalFormatting>
  <conditionalFormatting sqref="A45:B45 A12:B12 A67:B68 A73:B73">
    <cfRule type="expression" dxfId="217" priority="36">
      <formula>$P14&gt;0</formula>
    </cfRule>
    <cfRule type="expression" dxfId="216" priority="37">
      <formula>$O14&gt;0</formula>
    </cfRule>
  </conditionalFormatting>
  <conditionalFormatting sqref="A43:B44">
    <cfRule type="expression" dxfId="215" priority="38">
      <formula>#REF!&gt;0</formula>
    </cfRule>
    <cfRule type="expression" dxfId="214" priority="39">
      <formula>#REF!&gt;0</formula>
    </cfRule>
  </conditionalFormatting>
  <conditionalFormatting sqref="A11:B11">
    <cfRule type="expression" dxfId="213" priority="42">
      <formula>#REF!&gt;0</formula>
    </cfRule>
    <cfRule type="expression" dxfId="212" priority="43">
      <formula>#REF!&gt;0</formula>
    </cfRule>
  </conditionalFormatting>
  <conditionalFormatting sqref="A49:B49 A57:B57">
    <cfRule type="expression" dxfId="211" priority="45">
      <formula>#REF!&gt;0</formula>
    </cfRule>
    <cfRule type="expression" dxfId="210" priority="46">
      <formula>#REF!&gt;0</formula>
    </cfRule>
  </conditionalFormatting>
  <conditionalFormatting sqref="A62:B62 A66:B66 A74:B74 A88:B88">
    <cfRule type="expression" dxfId="209" priority="49">
      <formula>#REF!&gt;0</formula>
    </cfRule>
    <cfRule type="expression" dxfId="208" priority="50">
      <formula>#REF!&gt;0</formula>
    </cfRule>
  </conditionalFormatting>
  <conditionalFormatting sqref="A72:B72">
    <cfRule type="expression" dxfId="207" priority="52">
      <formula>#REF!&gt;0</formula>
    </cfRule>
    <cfRule type="expression" dxfId="206" priority="53">
      <formula>#REF!&gt;0</formula>
    </cfRule>
  </conditionalFormatting>
  <conditionalFormatting sqref="A37:B37">
    <cfRule type="expression" dxfId="205" priority="57">
      <formula>#REF!&gt;0</formula>
    </cfRule>
    <cfRule type="expression" dxfId="204" priority="58">
      <formula>#REF!&gt;0</formula>
    </cfRule>
  </conditionalFormatting>
  <conditionalFormatting sqref="A108:B108">
    <cfRule type="expression" dxfId="203" priority="61">
      <formula>#REF!&gt;0</formula>
    </cfRule>
    <cfRule type="expression" dxfId="202" priority="62">
      <formula>#REF!&gt;0</formula>
    </cfRule>
  </conditionalFormatting>
  <conditionalFormatting sqref="A111:B111">
    <cfRule type="expression" dxfId="201" priority="64">
      <formula>#REF!&gt;0</formula>
    </cfRule>
    <cfRule type="expression" dxfId="200" priority="65">
      <formula>#REF!&gt;0</formula>
    </cfRule>
  </conditionalFormatting>
  <conditionalFormatting sqref="A114:B117">
    <cfRule type="expression" dxfId="199" priority="66">
      <formula>$P122&gt;0</formula>
    </cfRule>
    <cfRule type="expression" dxfId="198" priority="67">
      <formula>$O122&gt;0</formula>
    </cfRule>
  </conditionalFormatting>
  <conditionalFormatting sqref="A119:B119 A121:B129">
    <cfRule type="expression" dxfId="197" priority="70">
      <formula>$P129&gt;0</formula>
    </cfRule>
    <cfRule type="expression" dxfId="196" priority="71">
      <formula>$O129&gt;0</formula>
    </cfRule>
  </conditionalFormatting>
  <conditionalFormatting sqref="A112:B112">
    <cfRule type="expression" dxfId="195" priority="73">
      <formula>#REF!&gt;0</formula>
    </cfRule>
    <cfRule type="expression" dxfId="194" priority="74">
      <formula>#REF!&gt;0</formula>
    </cfRule>
  </conditionalFormatting>
  <conditionalFormatting sqref="A113:B113">
    <cfRule type="expression" dxfId="193" priority="75">
      <formula>$P120&gt;0</formula>
    </cfRule>
    <cfRule type="expression" dxfId="192" priority="76">
      <formula>$O120&gt;0</formula>
    </cfRule>
  </conditionalFormatting>
  <conditionalFormatting sqref="A120:B120 A130:B139">
    <cfRule type="expression" dxfId="191" priority="898">
      <formula>#REF!&gt;0</formula>
    </cfRule>
    <cfRule type="expression" dxfId="190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topLeftCell="A112"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- 2016-05-27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3239</v>
      </c>
      <c r="B3" s="6">
        <v>4024</v>
      </c>
      <c r="C3" s="34">
        <v>42517.128078703703</v>
      </c>
      <c r="D3" s="34">
        <v>42517.161122685182</v>
      </c>
      <c r="E3" s="15" t="s">
        <v>25</v>
      </c>
      <c r="F3" s="15">
        <f>D3-C3</f>
        <v>3.3043981478840578E-2</v>
      </c>
      <c r="G3" s="10"/>
      <c r="J3" s="20">
        <v>42517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3240</v>
      </c>
      <c r="B4" s="6">
        <v>4017</v>
      </c>
      <c r="C4" s="34">
        <v>42517.171053240738</v>
      </c>
      <c r="D4" s="34">
        <v>42517.200370370374</v>
      </c>
      <c r="E4" s="15" t="s">
        <v>36</v>
      </c>
      <c r="F4" s="15">
        <f t="shared" ref="F4:F65" si="0">D4-C4</f>
        <v>2.9317129636183381E-2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3241</v>
      </c>
      <c r="B5" s="6">
        <v>4040</v>
      </c>
      <c r="C5" s="34">
        <v>42517.155393518522</v>
      </c>
      <c r="D5" s="34">
        <v>42517.181979166664</v>
      </c>
      <c r="E5" s="15" t="s">
        <v>37</v>
      </c>
      <c r="F5" s="15">
        <f t="shared" si="0"/>
        <v>2.6585648141917773E-2</v>
      </c>
      <c r="G5" s="10"/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3242</v>
      </c>
      <c r="B6" s="6">
        <v>4037</v>
      </c>
      <c r="C6" s="34">
        <v>42517.193935185183</v>
      </c>
      <c r="D6" s="34">
        <v>42517.222893518519</v>
      </c>
      <c r="E6" s="15" t="s">
        <v>27</v>
      </c>
      <c r="F6" s="15">
        <f t="shared" si="0"/>
        <v>2.8958333336049691E-2</v>
      </c>
      <c r="G6" s="10"/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6" t="s">
        <v>3243</v>
      </c>
      <c r="B7" s="6">
        <v>4029</v>
      </c>
      <c r="C7" s="34">
        <v>42517.171342592592</v>
      </c>
      <c r="D7" s="34">
        <v>42517.203067129631</v>
      </c>
      <c r="E7" s="15" t="s">
        <v>35</v>
      </c>
      <c r="F7" s="15">
        <f t="shared" si="0"/>
        <v>3.1724537038826384E-2</v>
      </c>
      <c r="G7" s="10"/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3244</v>
      </c>
      <c r="B8" s="6">
        <v>4032</v>
      </c>
      <c r="C8" s="34">
        <v>42517.21365740741</v>
      </c>
      <c r="D8" s="34">
        <v>42517.242199074077</v>
      </c>
      <c r="E8" s="15" t="s">
        <v>32</v>
      </c>
      <c r="F8" s="15">
        <f t="shared" si="0"/>
        <v>2.8541666666569654E-2</v>
      </c>
      <c r="G8" s="10"/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3245</v>
      </c>
      <c r="B9" s="6">
        <v>4016</v>
      </c>
      <c r="C9" s="34">
        <v>42517.186597222222</v>
      </c>
      <c r="D9" s="34">
        <v>42517.213217592594</v>
      </c>
      <c r="E9" s="15" t="s">
        <v>31</v>
      </c>
      <c r="F9" s="15">
        <f t="shared" si="0"/>
        <v>2.662037037225673E-2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3246</v>
      </c>
      <c r="B10" s="6">
        <v>4015</v>
      </c>
      <c r="C10" s="34">
        <v>42517.225451388891</v>
      </c>
      <c r="D10" s="34">
        <v>42517.254074074073</v>
      </c>
      <c r="E10" s="15" t="s">
        <v>31</v>
      </c>
      <c r="F10" s="15">
        <f t="shared" si="0"/>
        <v>2.8622685182199348E-2</v>
      </c>
      <c r="G10" s="10"/>
    </row>
    <row r="11" spans="1:65" s="2" customFormat="1" x14ac:dyDescent="0.25">
      <c r="A11" s="6" t="s">
        <v>3247</v>
      </c>
      <c r="B11" s="6">
        <v>4044</v>
      </c>
      <c r="C11" s="34">
        <v>42517.191458333335</v>
      </c>
      <c r="D11" s="34">
        <v>42517.222569444442</v>
      </c>
      <c r="E11" s="15" t="s">
        <v>24</v>
      </c>
      <c r="F11" s="15">
        <f t="shared" si="0"/>
        <v>3.1111111107748002E-2</v>
      </c>
      <c r="G11" s="10"/>
    </row>
    <row r="12" spans="1:65" s="2" customFormat="1" x14ac:dyDescent="0.25">
      <c r="A12" s="6" t="s">
        <v>3248</v>
      </c>
      <c r="B12" s="6">
        <v>4043</v>
      </c>
      <c r="C12" s="34">
        <v>42517.236388888887</v>
      </c>
      <c r="D12" s="34">
        <v>42517.267581018517</v>
      </c>
      <c r="E12" s="15" t="s">
        <v>24</v>
      </c>
      <c r="F12" s="15">
        <f t="shared" si="0"/>
        <v>3.1192129630653653E-2</v>
      </c>
      <c r="G12" s="10"/>
    </row>
    <row r="13" spans="1:65" s="2" customFormat="1" x14ac:dyDescent="0.25">
      <c r="A13" s="6" t="s">
        <v>3249</v>
      </c>
      <c r="B13" s="6">
        <v>4024</v>
      </c>
      <c r="C13" s="34">
        <v>42517.207708333335</v>
      </c>
      <c r="D13" s="34">
        <v>42517.232939814814</v>
      </c>
      <c r="E13" s="15" t="s">
        <v>25</v>
      </c>
      <c r="F13" s="15">
        <f t="shared" si="0"/>
        <v>2.5231481478840578E-2</v>
      </c>
      <c r="G13" s="10"/>
    </row>
    <row r="14" spans="1:65" s="2" customFormat="1" x14ac:dyDescent="0.25">
      <c r="A14" s="6" t="s">
        <v>3250</v>
      </c>
      <c r="B14" s="6">
        <v>4023</v>
      </c>
      <c r="C14" s="34">
        <v>42517.243900462963</v>
      </c>
      <c r="D14" s="34">
        <v>42517.27716435185</v>
      </c>
      <c r="E14" s="15" t="s">
        <v>25</v>
      </c>
      <c r="F14" s="15">
        <f t="shared" si="0"/>
        <v>3.326388888672227E-2</v>
      </c>
      <c r="G14" s="10"/>
    </row>
    <row r="15" spans="1:65" s="2" customFormat="1" x14ac:dyDescent="0.25">
      <c r="A15" s="6" t="s">
        <v>3251</v>
      </c>
      <c r="B15" s="6">
        <v>4018</v>
      </c>
      <c r="C15" s="34">
        <v>42517.207442129627</v>
      </c>
      <c r="D15" s="34">
        <v>42517.244490740741</v>
      </c>
      <c r="E15" s="15" t="s">
        <v>36</v>
      </c>
      <c r="F15" s="15">
        <f t="shared" si="0"/>
        <v>3.704861111327773E-2</v>
      </c>
      <c r="G15" s="10"/>
    </row>
    <row r="16" spans="1:65" s="2" customFormat="1" x14ac:dyDescent="0.25">
      <c r="A16" s="6" t="s">
        <v>3252</v>
      </c>
      <c r="B16" s="6">
        <v>4017</v>
      </c>
      <c r="C16" s="34">
        <v>42517.253958333335</v>
      </c>
      <c r="D16" s="34">
        <v>42517.287187499998</v>
      </c>
      <c r="E16" s="15" t="s">
        <v>36</v>
      </c>
      <c r="F16" s="15">
        <f t="shared" si="0"/>
        <v>3.3229166663659271E-2</v>
      </c>
      <c r="G16" s="10"/>
    </row>
    <row r="17" spans="1:7" s="2" customFormat="1" x14ac:dyDescent="0.25">
      <c r="A17" s="6" t="s">
        <v>3253</v>
      </c>
      <c r="B17" s="6">
        <v>4040</v>
      </c>
      <c r="C17" s="34">
        <v>42517.227986111109</v>
      </c>
      <c r="D17" s="34">
        <v>42517.254386574074</v>
      </c>
      <c r="E17" s="15" t="s">
        <v>37</v>
      </c>
      <c r="F17" s="15">
        <f t="shared" si="0"/>
        <v>2.6400462964375038E-2</v>
      </c>
      <c r="G17" s="10"/>
    </row>
    <row r="18" spans="1:7" s="2" customFormat="1" x14ac:dyDescent="0.25">
      <c r="A18" s="13" t="s">
        <v>3254</v>
      </c>
      <c r="B18" s="13">
        <v>4039</v>
      </c>
      <c r="C18" s="42">
        <v>42517.260659722226</v>
      </c>
      <c r="D18" s="42">
        <v>42517.291655092595</v>
      </c>
      <c r="E18" s="16" t="s">
        <v>37</v>
      </c>
      <c r="F18" s="16">
        <f t="shared" si="0"/>
        <v>3.0995370369055308E-2</v>
      </c>
      <c r="G18" s="14" t="s">
        <v>3382</v>
      </c>
    </row>
    <row r="19" spans="1:7" s="2" customFormat="1" x14ac:dyDescent="0.25">
      <c r="A19" s="6" t="s">
        <v>3255</v>
      </c>
      <c r="B19" s="6">
        <v>4038</v>
      </c>
      <c r="C19" s="34">
        <v>42517.232604166667</v>
      </c>
      <c r="D19" s="34">
        <v>42517.264664351853</v>
      </c>
      <c r="E19" s="15" t="s">
        <v>27</v>
      </c>
      <c r="F19" s="15">
        <f t="shared" si="0"/>
        <v>3.2060185185400769E-2</v>
      </c>
      <c r="G19" s="10"/>
    </row>
    <row r="20" spans="1:7" s="2" customFormat="1" x14ac:dyDescent="0.25">
      <c r="A20" s="6" t="s">
        <v>3256</v>
      </c>
      <c r="B20" s="6">
        <v>4037</v>
      </c>
      <c r="C20" s="34">
        <v>42517.270185185182</v>
      </c>
      <c r="D20" s="34">
        <v>42517.308125000003</v>
      </c>
      <c r="E20" s="15" t="s">
        <v>27</v>
      </c>
      <c r="F20" s="15">
        <f t="shared" si="0"/>
        <v>3.793981482158415E-2</v>
      </c>
      <c r="G20" s="10"/>
    </row>
    <row r="21" spans="1:7" s="2" customFormat="1" x14ac:dyDescent="0.25">
      <c r="A21" s="6" t="s">
        <v>3257</v>
      </c>
      <c r="B21" s="6">
        <v>4029</v>
      </c>
      <c r="C21" s="34">
        <v>42517.248298611114</v>
      </c>
      <c r="D21" s="34">
        <v>42517.279803240737</v>
      </c>
      <c r="E21" s="15" t="s">
        <v>35</v>
      </c>
      <c r="F21" s="15">
        <f t="shared" si="0"/>
        <v>3.1504629623668734E-2</v>
      </c>
      <c r="G21" s="10"/>
    </row>
    <row r="22" spans="1:7" s="2" customFormat="1" x14ac:dyDescent="0.25">
      <c r="A22" s="6" t="s">
        <v>3258</v>
      </c>
      <c r="B22" s="6">
        <v>4030</v>
      </c>
      <c r="C22" s="34">
        <v>42517.285717592589</v>
      </c>
      <c r="D22" s="34">
        <v>42517.31658564815</v>
      </c>
      <c r="E22" s="15" t="s">
        <v>35</v>
      </c>
      <c r="F22" s="15">
        <f t="shared" si="0"/>
        <v>3.086805556085892E-2</v>
      </c>
      <c r="G22" s="10"/>
    </row>
    <row r="23" spans="1:7" s="2" customFormat="1" x14ac:dyDescent="0.25">
      <c r="A23" s="6" t="s">
        <v>3259</v>
      </c>
      <c r="B23" s="6">
        <v>4016</v>
      </c>
      <c r="C23" s="34">
        <v>42517.258437500001</v>
      </c>
      <c r="D23" s="34">
        <v>42517.287314814814</v>
      </c>
      <c r="E23" s="15" t="s">
        <v>31</v>
      </c>
      <c r="F23" s="15">
        <f t="shared" si="0"/>
        <v>2.8877314813144039E-2</v>
      </c>
      <c r="G23" s="10"/>
    </row>
    <row r="24" spans="1:7" s="2" customFormat="1" x14ac:dyDescent="0.25">
      <c r="A24" s="6" t="s">
        <v>3260</v>
      </c>
      <c r="B24" s="6">
        <v>4015</v>
      </c>
      <c r="C24" s="34">
        <v>42517.299270833333</v>
      </c>
      <c r="D24" s="34">
        <v>42517.329745370371</v>
      </c>
      <c r="E24" s="15" t="s">
        <v>31</v>
      </c>
      <c r="F24" s="15">
        <f t="shared" si="0"/>
        <v>3.047453703766223E-2</v>
      </c>
      <c r="G24" s="10"/>
    </row>
    <row r="25" spans="1:7" s="2" customFormat="1" x14ac:dyDescent="0.25">
      <c r="A25" s="6" t="s">
        <v>3261</v>
      </c>
      <c r="B25" s="6">
        <v>4044</v>
      </c>
      <c r="C25" s="34">
        <v>42517.270914351851</v>
      </c>
      <c r="D25" s="34">
        <v>42517.296296296299</v>
      </c>
      <c r="E25" s="15" t="s">
        <v>24</v>
      </c>
      <c r="F25" s="15">
        <f t="shared" si="0"/>
        <v>2.5381944447872229E-2</v>
      </c>
      <c r="G25" s="10"/>
    </row>
    <row r="26" spans="1:7" s="2" customFormat="1" x14ac:dyDescent="0.25">
      <c r="A26" s="6" t="s">
        <v>3262</v>
      </c>
      <c r="B26" s="6">
        <v>4024</v>
      </c>
      <c r="C26" s="34">
        <v>42517.280706018515</v>
      </c>
      <c r="D26" s="34">
        <v>42517.307280092595</v>
      </c>
      <c r="E26" s="15" t="s">
        <v>25</v>
      </c>
      <c r="F26" s="15">
        <f t="shared" si="0"/>
        <v>2.6574074079690035E-2</v>
      </c>
      <c r="G26" s="10"/>
    </row>
    <row r="27" spans="1:7" s="2" customFormat="1" x14ac:dyDescent="0.25">
      <c r="A27" s="6" t="s">
        <v>3263</v>
      </c>
      <c r="B27" s="6">
        <v>4023</v>
      </c>
      <c r="C27" s="34">
        <v>42517.318518518521</v>
      </c>
      <c r="D27" s="34">
        <v>42517.347731481481</v>
      </c>
      <c r="E27" s="15" t="s">
        <v>25</v>
      </c>
      <c r="F27" s="15">
        <f t="shared" si="0"/>
        <v>2.9212962959718425E-2</v>
      </c>
      <c r="G27" s="10"/>
    </row>
    <row r="28" spans="1:7" s="2" customFormat="1" x14ac:dyDescent="0.25">
      <c r="A28" s="6" t="s">
        <v>3264</v>
      </c>
      <c r="B28" s="6">
        <v>4018</v>
      </c>
      <c r="C28" s="34">
        <v>42517.289444444446</v>
      </c>
      <c r="D28" s="34">
        <v>42517.317291666666</v>
      </c>
      <c r="E28" s="15" t="s">
        <v>36</v>
      </c>
      <c r="F28" s="15">
        <f t="shared" si="0"/>
        <v>2.7847222219861578E-2</v>
      </c>
      <c r="G28" s="10"/>
    </row>
    <row r="29" spans="1:7" s="2" customFormat="1" x14ac:dyDescent="0.25">
      <c r="A29" s="6" t="s">
        <v>3265</v>
      </c>
      <c r="B29" s="6">
        <v>4017</v>
      </c>
      <c r="C29" s="34">
        <v>42517.328738425924</v>
      </c>
      <c r="D29" s="34">
        <v>42517.356504629628</v>
      </c>
      <c r="E29" s="15" t="s">
        <v>36</v>
      </c>
      <c r="F29" s="15">
        <f t="shared" si="0"/>
        <v>2.7766203704231884E-2</v>
      </c>
      <c r="G29" s="10"/>
    </row>
    <row r="30" spans="1:7" s="2" customFormat="1" x14ac:dyDescent="0.25">
      <c r="A30" s="6" t="s">
        <v>3266</v>
      </c>
      <c r="B30" s="6">
        <v>4040</v>
      </c>
      <c r="C30" s="34">
        <v>42517.302881944444</v>
      </c>
      <c r="D30" s="34">
        <v>42517.329097222224</v>
      </c>
      <c r="E30" s="15" t="s">
        <v>37</v>
      </c>
      <c r="F30" s="15">
        <f t="shared" si="0"/>
        <v>2.6215277779556345E-2</v>
      </c>
      <c r="G30" s="10"/>
    </row>
    <row r="31" spans="1:7" s="2" customFormat="1" x14ac:dyDescent="0.25">
      <c r="A31" s="6" t="s">
        <v>3267</v>
      </c>
      <c r="B31" s="6">
        <v>4039</v>
      </c>
      <c r="C31" s="34">
        <v>42517.337835648148</v>
      </c>
      <c r="D31" s="34">
        <v>42517.369305555556</v>
      </c>
      <c r="E31" s="15" t="s">
        <v>37</v>
      </c>
      <c r="F31" s="15">
        <f t="shared" si="0"/>
        <v>3.1469907407881692E-2</v>
      </c>
      <c r="G31" s="10"/>
    </row>
    <row r="32" spans="1:7" s="2" customFormat="1" x14ac:dyDescent="0.25">
      <c r="A32" s="6" t="s">
        <v>3268</v>
      </c>
      <c r="B32" s="6">
        <v>4038</v>
      </c>
      <c r="C32" s="34">
        <v>42517.310231481482</v>
      </c>
      <c r="D32" s="34">
        <v>42517.338622685187</v>
      </c>
      <c r="E32" s="15" t="s">
        <v>27</v>
      </c>
      <c r="F32" s="15">
        <f t="shared" si="0"/>
        <v>2.8391203704813961E-2</v>
      </c>
      <c r="G32" s="10"/>
    </row>
    <row r="33" spans="1:7" s="2" customFormat="1" x14ac:dyDescent="0.25">
      <c r="A33" s="6" t="s">
        <v>3269</v>
      </c>
      <c r="B33" s="6">
        <v>4037</v>
      </c>
      <c r="C33" s="34">
        <v>42517.349189814813</v>
      </c>
      <c r="D33" s="34">
        <v>42517.380231481482</v>
      </c>
      <c r="E33" s="15" t="s">
        <v>27</v>
      </c>
      <c r="F33" s="15">
        <f t="shared" si="0"/>
        <v>3.104166666889796E-2</v>
      </c>
      <c r="G33" s="10"/>
    </row>
    <row r="34" spans="1:7" s="2" customFormat="1" x14ac:dyDescent="0.25">
      <c r="A34" s="6" t="s">
        <v>3270</v>
      </c>
      <c r="B34" s="6">
        <v>4029</v>
      </c>
      <c r="C34" s="34">
        <v>42517.320601851854</v>
      </c>
      <c r="D34" s="34">
        <v>42517.348252314812</v>
      </c>
      <c r="E34" s="15" t="s">
        <v>35</v>
      </c>
      <c r="F34" s="15">
        <f t="shared" si="0"/>
        <v>2.7650462958263233E-2</v>
      </c>
      <c r="G34" s="10"/>
    </row>
    <row r="35" spans="1:7" s="2" customFormat="1" x14ac:dyDescent="0.25">
      <c r="A35" s="6" t="s">
        <v>3271</v>
      </c>
      <c r="B35" s="6">
        <v>4030</v>
      </c>
      <c r="C35" s="34">
        <v>42517.358518518522</v>
      </c>
      <c r="D35" s="34">
        <v>42517.389062499999</v>
      </c>
      <c r="E35" s="15" t="s">
        <v>35</v>
      </c>
      <c r="F35" s="15">
        <f t="shared" si="0"/>
        <v>3.0543981476512272E-2</v>
      </c>
      <c r="G35" s="10"/>
    </row>
    <row r="36" spans="1:7" s="2" customFormat="1" x14ac:dyDescent="0.25">
      <c r="A36" s="6" t="s">
        <v>3272</v>
      </c>
      <c r="B36" s="6">
        <v>4016</v>
      </c>
      <c r="C36" s="34">
        <v>42517.333680555559</v>
      </c>
      <c r="D36" s="34">
        <v>42517.33997685185</v>
      </c>
      <c r="E36" s="15" t="s">
        <v>31</v>
      </c>
      <c r="F36" s="15">
        <f t="shared" si="0"/>
        <v>6.2962962911115028E-3</v>
      </c>
      <c r="G36" s="10"/>
    </row>
    <row r="37" spans="1:7" s="2" customFormat="1" x14ac:dyDescent="0.25">
      <c r="A37" s="13" t="s">
        <v>3272</v>
      </c>
      <c r="B37" s="13">
        <v>4016</v>
      </c>
      <c r="C37" s="42">
        <v>42517.345891203702</v>
      </c>
      <c r="D37" s="42">
        <v>42517.361805555556</v>
      </c>
      <c r="E37" s="16" t="s">
        <v>31</v>
      </c>
      <c r="F37" s="16">
        <f t="shared" si="0"/>
        <v>1.5914351854007691E-2</v>
      </c>
      <c r="G37" s="14" t="s">
        <v>3383</v>
      </c>
    </row>
    <row r="38" spans="1:7" s="2" customFormat="1" x14ac:dyDescent="0.25">
      <c r="A38" s="6" t="s">
        <v>3273</v>
      </c>
      <c r="B38" s="6">
        <v>4015</v>
      </c>
      <c r="C38" s="34">
        <v>42517.370995370373</v>
      </c>
      <c r="D38" s="34">
        <v>42517.400069444448</v>
      </c>
      <c r="E38" s="15" t="s">
        <v>31</v>
      </c>
      <c r="F38" s="15">
        <f t="shared" si="0"/>
        <v>2.9074074074742384E-2</v>
      </c>
      <c r="G38" s="10"/>
    </row>
    <row r="39" spans="1:7" s="2" customFormat="1" x14ac:dyDescent="0.25">
      <c r="A39" s="6" t="s">
        <v>3274</v>
      </c>
      <c r="B39" s="6">
        <v>4032</v>
      </c>
      <c r="C39" s="34">
        <v>42517.338645833333</v>
      </c>
      <c r="D39" s="34">
        <v>42517.408680555556</v>
      </c>
      <c r="E39" s="15" t="s">
        <v>32</v>
      </c>
      <c r="F39" s="15">
        <f t="shared" si="0"/>
        <v>7.0034722222771961E-2</v>
      </c>
      <c r="G39" s="10"/>
    </row>
    <row r="40" spans="1:7" s="2" customFormat="1" x14ac:dyDescent="0.25">
      <c r="A40" s="6" t="s">
        <v>3275</v>
      </c>
      <c r="B40" s="6">
        <v>4024</v>
      </c>
      <c r="C40" s="34">
        <v>42517.351041666669</v>
      </c>
      <c r="D40" s="34">
        <v>42517.378796296296</v>
      </c>
      <c r="E40" s="15" t="s">
        <v>25</v>
      </c>
      <c r="F40" s="15">
        <f t="shared" si="0"/>
        <v>2.7754629627452232E-2</v>
      </c>
      <c r="G40" s="10"/>
    </row>
    <row r="41" spans="1:7" s="2" customFormat="1" x14ac:dyDescent="0.25">
      <c r="A41" s="6" t="s">
        <v>3276</v>
      </c>
      <c r="B41" s="6">
        <v>4023</v>
      </c>
      <c r="C41" s="34">
        <v>42517.388819444444</v>
      </c>
      <c r="D41" s="34">
        <v>42517.422685185185</v>
      </c>
      <c r="E41" s="15" t="s">
        <v>25</v>
      </c>
      <c r="F41" s="15">
        <f t="shared" si="0"/>
        <v>3.3865740741021E-2</v>
      </c>
      <c r="G41" s="10"/>
    </row>
    <row r="42" spans="1:7" s="2" customFormat="1" x14ac:dyDescent="0.25">
      <c r="A42" s="6" t="s">
        <v>3277</v>
      </c>
      <c r="B42" s="6">
        <v>4018</v>
      </c>
      <c r="C42" s="34">
        <v>42517.358969907407</v>
      </c>
      <c r="D42" s="34">
        <v>42517.390034722222</v>
      </c>
      <c r="E42" s="15" t="s">
        <v>36</v>
      </c>
      <c r="F42" s="15">
        <f t="shared" si="0"/>
        <v>3.1064814815181307E-2</v>
      </c>
      <c r="G42" s="10"/>
    </row>
    <row r="43" spans="1:7" s="2" customFormat="1" x14ac:dyDescent="0.25">
      <c r="A43" s="6" t="s">
        <v>3278</v>
      </c>
      <c r="B43" s="6">
        <v>4017</v>
      </c>
      <c r="C43" s="34">
        <v>42517.400810185187</v>
      </c>
      <c r="D43" s="34">
        <v>42517.431215277778</v>
      </c>
      <c r="E43" s="15" t="s">
        <v>36</v>
      </c>
      <c r="F43" s="15">
        <f t="shared" si="0"/>
        <v>3.0405092591536231E-2</v>
      </c>
      <c r="G43" s="10"/>
    </row>
    <row r="44" spans="1:7" s="2" customFormat="1" x14ac:dyDescent="0.25">
      <c r="A44" s="6" t="s">
        <v>3279</v>
      </c>
      <c r="B44" s="6">
        <v>4040</v>
      </c>
      <c r="C44" s="34">
        <v>42517.372662037036</v>
      </c>
      <c r="D44" s="34">
        <v>42517.399756944447</v>
      </c>
      <c r="E44" s="15" t="s">
        <v>37</v>
      </c>
      <c r="F44" s="15">
        <f t="shared" si="0"/>
        <v>2.7094907411083113E-2</v>
      </c>
      <c r="G44" s="10"/>
    </row>
    <row r="45" spans="1:7" s="2" customFormat="1" x14ac:dyDescent="0.25">
      <c r="A45" s="6" t="s">
        <v>3280</v>
      </c>
      <c r="B45" s="6">
        <v>4039</v>
      </c>
      <c r="C45" s="34">
        <v>42517.411134259259</v>
      </c>
      <c r="D45" s="34">
        <v>42517.442499999997</v>
      </c>
      <c r="E45" s="15" t="s">
        <v>37</v>
      </c>
      <c r="F45" s="15">
        <f t="shared" si="0"/>
        <v>3.1365740738692693E-2</v>
      </c>
      <c r="G45" s="10"/>
    </row>
    <row r="46" spans="1:7" s="2" customFormat="1" x14ac:dyDescent="0.25">
      <c r="A46" s="6" t="s">
        <v>3281</v>
      </c>
      <c r="B46" s="6">
        <v>4038</v>
      </c>
      <c r="C46" s="34">
        <v>42517.3828587963</v>
      </c>
      <c r="D46" s="34">
        <v>42517.410868055558</v>
      </c>
      <c r="E46" s="15" t="s">
        <v>27</v>
      </c>
      <c r="F46" s="15">
        <f t="shared" si="0"/>
        <v>2.8009259258396924E-2</v>
      </c>
      <c r="G46" s="10"/>
    </row>
    <row r="47" spans="1:7" s="2" customFormat="1" x14ac:dyDescent="0.25">
      <c r="A47" s="6" t="s">
        <v>3282</v>
      </c>
      <c r="B47" s="6">
        <v>4037</v>
      </c>
      <c r="C47" s="34">
        <v>42517.421886574077</v>
      </c>
      <c r="D47" s="34">
        <v>42517.455775462964</v>
      </c>
      <c r="E47" s="15" t="s">
        <v>27</v>
      </c>
      <c r="F47" s="15">
        <f t="shared" si="0"/>
        <v>3.3888888887304347E-2</v>
      </c>
      <c r="G47" s="10"/>
    </row>
    <row r="48" spans="1:7" s="2" customFormat="1" x14ac:dyDescent="0.25">
      <c r="A48" s="6" t="s">
        <v>3283</v>
      </c>
      <c r="B48" s="6">
        <v>4029</v>
      </c>
      <c r="C48" s="34">
        <v>42517.393148148149</v>
      </c>
      <c r="D48" s="34">
        <v>42517.422476851854</v>
      </c>
      <c r="E48" s="15" t="s">
        <v>35</v>
      </c>
      <c r="F48" s="15">
        <f t="shared" si="0"/>
        <v>2.9328703705687076E-2</v>
      </c>
      <c r="G48" s="10"/>
    </row>
    <row r="49" spans="1:7" s="2" customFormat="1" x14ac:dyDescent="0.25">
      <c r="A49" s="6" t="s">
        <v>3284</v>
      </c>
      <c r="B49" s="6">
        <v>4030</v>
      </c>
      <c r="C49" s="34">
        <v>42517.43378472222</v>
      </c>
      <c r="D49" s="34">
        <v>42517.463240740741</v>
      </c>
      <c r="E49" s="15" t="s">
        <v>35</v>
      </c>
      <c r="F49" s="15">
        <f t="shared" si="0"/>
        <v>2.9456018521159422E-2</v>
      </c>
      <c r="G49" s="10"/>
    </row>
    <row r="50" spans="1:7" s="2" customFormat="1" x14ac:dyDescent="0.25">
      <c r="A50" s="6" t="s">
        <v>3285</v>
      </c>
      <c r="B50" s="6">
        <v>4016</v>
      </c>
      <c r="C50" s="34">
        <v>42517.40351851852</v>
      </c>
      <c r="D50" s="34">
        <v>42517.434629629628</v>
      </c>
      <c r="E50" s="15" t="s">
        <v>31</v>
      </c>
      <c r="F50" s="15">
        <f t="shared" si="0"/>
        <v>3.1111111107748002E-2</v>
      </c>
      <c r="G50" s="10"/>
    </row>
    <row r="51" spans="1:7" s="2" customFormat="1" x14ac:dyDescent="0.25">
      <c r="A51" s="6" t="s">
        <v>3286</v>
      </c>
      <c r="B51" s="6">
        <v>4015</v>
      </c>
      <c r="C51" s="34">
        <v>42517.443935185183</v>
      </c>
      <c r="D51" s="34">
        <v>42517.474456018521</v>
      </c>
      <c r="E51" s="15" t="s">
        <v>31</v>
      </c>
      <c r="F51" s="15">
        <f t="shared" si="0"/>
        <v>3.0520833337504882E-2</v>
      </c>
      <c r="G51" s="10"/>
    </row>
    <row r="52" spans="1:7" s="2" customFormat="1" x14ac:dyDescent="0.25">
      <c r="A52" s="6" t="s">
        <v>3287</v>
      </c>
      <c r="B52" s="6">
        <v>4031</v>
      </c>
      <c r="C52" s="34">
        <v>42517.416932870372</v>
      </c>
      <c r="D52" s="34">
        <v>42517.443136574075</v>
      </c>
      <c r="E52" s="15" t="s">
        <v>32</v>
      </c>
      <c r="F52" s="15">
        <f t="shared" si="0"/>
        <v>2.6203703702776693E-2</v>
      </c>
      <c r="G52" s="10"/>
    </row>
    <row r="53" spans="1:7" s="2" customFormat="1" x14ac:dyDescent="0.25">
      <c r="A53" s="6" t="s">
        <v>3288</v>
      </c>
      <c r="B53" s="6">
        <v>4032</v>
      </c>
      <c r="C53" s="34">
        <v>42517.456608796296</v>
      </c>
      <c r="D53" s="34">
        <v>42517.48605324074</v>
      </c>
      <c r="E53" s="15" t="s">
        <v>32</v>
      </c>
      <c r="F53" s="15">
        <f t="shared" si="0"/>
        <v>2.9444444444379769E-2</v>
      </c>
      <c r="G53" s="10"/>
    </row>
    <row r="54" spans="1:7" s="2" customFormat="1" x14ac:dyDescent="0.25">
      <c r="A54" s="6" t="s">
        <v>3289</v>
      </c>
      <c r="B54" s="6">
        <v>4024</v>
      </c>
      <c r="C54" s="34">
        <v>42517.425937499997</v>
      </c>
      <c r="D54" s="34">
        <v>42517.458807870367</v>
      </c>
      <c r="E54" s="15" t="s">
        <v>25</v>
      </c>
      <c r="F54" s="15">
        <f t="shared" si="0"/>
        <v>3.2870370370801538E-2</v>
      </c>
      <c r="G54" s="10"/>
    </row>
    <row r="55" spans="1:7" s="2" customFormat="1" x14ac:dyDescent="0.25">
      <c r="A55" s="6" t="s">
        <v>3290</v>
      </c>
      <c r="B55" s="6">
        <v>4023</v>
      </c>
      <c r="C55" s="34">
        <v>42517.464282407411</v>
      </c>
      <c r="D55" s="34">
        <v>42517.495057870372</v>
      </c>
      <c r="E55" s="15" t="s">
        <v>25</v>
      </c>
      <c r="F55" s="15">
        <f t="shared" si="0"/>
        <v>3.0775462961173616E-2</v>
      </c>
      <c r="G55" s="10"/>
    </row>
    <row r="56" spans="1:7" s="2" customFormat="1" x14ac:dyDescent="0.25">
      <c r="A56" s="13" t="s">
        <v>3291</v>
      </c>
      <c r="B56" s="13">
        <v>4018</v>
      </c>
      <c r="C56" s="42">
        <v>42517.438055555554</v>
      </c>
      <c r="D56" s="42">
        <v>42517.472361111111</v>
      </c>
      <c r="E56" s="16" t="s">
        <v>36</v>
      </c>
      <c r="F56" s="16">
        <f t="shared" si="0"/>
        <v>3.4305555556784384E-2</v>
      </c>
      <c r="G56" s="14" t="s">
        <v>3384</v>
      </c>
    </row>
    <row r="57" spans="1:7" s="2" customFormat="1" x14ac:dyDescent="0.25">
      <c r="A57" s="6" t="s">
        <v>3292</v>
      </c>
      <c r="B57" s="6">
        <v>4017</v>
      </c>
      <c r="C57" s="34">
        <v>42517.475486111114</v>
      </c>
      <c r="D57" s="34">
        <v>42517.5075</v>
      </c>
      <c r="E57" s="15" t="s">
        <v>36</v>
      </c>
      <c r="F57" s="15">
        <f t="shared" si="0"/>
        <v>3.2013888885558117E-2</v>
      </c>
      <c r="G57" s="10"/>
    </row>
    <row r="58" spans="1:7" s="2" customFormat="1" x14ac:dyDescent="0.25">
      <c r="A58" s="6" t="s">
        <v>3293</v>
      </c>
      <c r="B58" s="6">
        <v>4040</v>
      </c>
      <c r="C58" s="34">
        <v>42517.446412037039</v>
      </c>
      <c r="D58" s="34">
        <v>42517.474224537036</v>
      </c>
      <c r="E58" s="15" t="s">
        <v>37</v>
      </c>
      <c r="F58" s="15">
        <f t="shared" si="0"/>
        <v>2.7812499996798579E-2</v>
      </c>
      <c r="G58" s="10"/>
    </row>
    <row r="59" spans="1:7" s="2" customFormat="1" x14ac:dyDescent="0.25">
      <c r="A59" s="6" t="s">
        <v>3294</v>
      </c>
      <c r="B59" s="6">
        <v>4039</v>
      </c>
      <c r="C59" s="34">
        <v>42517.484548611108</v>
      </c>
      <c r="D59" s="34">
        <v>42517.515717592592</v>
      </c>
      <c r="E59" s="15" t="s">
        <v>37</v>
      </c>
      <c r="F59" s="15">
        <f t="shared" si="0"/>
        <v>3.1168981484370306E-2</v>
      </c>
      <c r="G59" s="10"/>
    </row>
    <row r="60" spans="1:7" s="2" customFormat="1" x14ac:dyDescent="0.25">
      <c r="A60" s="6" t="s">
        <v>3295</v>
      </c>
      <c r="B60" s="6">
        <v>4038</v>
      </c>
      <c r="C60" s="34">
        <v>42517.458506944444</v>
      </c>
      <c r="D60" s="34">
        <v>42517.486192129632</v>
      </c>
      <c r="E60" s="15" t="s">
        <v>27</v>
      </c>
      <c r="F60" s="15">
        <f t="shared" si="0"/>
        <v>2.768518518860219E-2</v>
      </c>
      <c r="G60" s="10"/>
    </row>
    <row r="61" spans="1:7" s="2" customFormat="1" x14ac:dyDescent="0.25">
      <c r="A61" s="6" t="s">
        <v>3296</v>
      </c>
      <c r="B61" s="6">
        <v>4037</v>
      </c>
      <c r="C61" s="34">
        <v>42517.494386574072</v>
      </c>
      <c r="D61" s="34">
        <v>42517.527048611111</v>
      </c>
      <c r="E61" s="15" t="s">
        <v>27</v>
      </c>
      <c r="F61" s="15">
        <f t="shared" si="0"/>
        <v>3.2662037039699499E-2</v>
      </c>
      <c r="G61" s="10"/>
    </row>
    <row r="62" spans="1:7" s="2" customFormat="1" x14ac:dyDescent="0.25">
      <c r="A62" s="6" t="s">
        <v>3297</v>
      </c>
      <c r="B62" s="6">
        <v>4029</v>
      </c>
      <c r="C62" s="34">
        <v>42517.469305555554</v>
      </c>
      <c r="D62" s="34">
        <v>42517.497488425928</v>
      </c>
      <c r="E62" s="15" t="s">
        <v>35</v>
      </c>
      <c r="F62" s="15">
        <f t="shared" si="0"/>
        <v>2.8182870373711921E-2</v>
      </c>
      <c r="G62" s="10"/>
    </row>
    <row r="63" spans="1:7" s="2" customFormat="1" x14ac:dyDescent="0.25">
      <c r="A63" s="6" t="s">
        <v>3298</v>
      </c>
      <c r="B63" s="6">
        <v>4030</v>
      </c>
      <c r="C63" s="34">
        <v>42517.502696759257</v>
      </c>
      <c r="D63" s="34">
        <v>42517.5393287037</v>
      </c>
      <c r="E63" s="15" t="s">
        <v>35</v>
      </c>
      <c r="F63" s="15">
        <f t="shared" si="0"/>
        <v>3.6631944443797693E-2</v>
      </c>
      <c r="G63" s="10"/>
    </row>
    <row r="64" spans="1:7" s="2" customFormat="1" x14ac:dyDescent="0.25">
      <c r="A64" s="6" t="s">
        <v>3299</v>
      </c>
      <c r="B64" s="6">
        <v>4016</v>
      </c>
      <c r="C64" s="34">
        <v>42517.480532407404</v>
      </c>
      <c r="D64" s="34">
        <v>42517.506851851853</v>
      </c>
      <c r="E64" s="15" t="s">
        <v>31</v>
      </c>
      <c r="F64" s="15">
        <f t="shared" si="0"/>
        <v>2.6319444448745344E-2</v>
      </c>
      <c r="G64" s="10"/>
    </row>
    <row r="65" spans="1:7" s="2" customFormat="1" x14ac:dyDescent="0.25">
      <c r="A65" s="6" t="s">
        <v>3300</v>
      </c>
      <c r="B65" s="6">
        <v>4015</v>
      </c>
      <c r="C65" s="34">
        <v>42517.51730324074</v>
      </c>
      <c r="D65" s="34">
        <v>42517.546817129631</v>
      </c>
      <c r="E65" s="15" t="s">
        <v>31</v>
      </c>
      <c r="F65" s="15">
        <f t="shared" si="0"/>
        <v>2.9513888890505768E-2</v>
      </c>
      <c r="G65" s="10"/>
    </row>
    <row r="66" spans="1:7" s="2" customFormat="1" x14ac:dyDescent="0.25">
      <c r="A66" s="6" t="s">
        <v>3301</v>
      </c>
      <c r="B66" s="6">
        <v>4031</v>
      </c>
      <c r="C66" s="34">
        <v>42517.489374999997</v>
      </c>
      <c r="D66" s="34">
        <v>42517.518819444442</v>
      </c>
      <c r="E66" s="15" t="s">
        <v>32</v>
      </c>
      <c r="F66" s="15">
        <f t="shared" ref="F66:F125" si="1">D66-C66</f>
        <v>2.9444444444379769E-2</v>
      </c>
      <c r="G66" s="10"/>
    </row>
    <row r="67" spans="1:7" s="2" customFormat="1" x14ac:dyDescent="0.25">
      <c r="A67" s="6" t="s">
        <v>3302</v>
      </c>
      <c r="B67" s="6">
        <v>4032</v>
      </c>
      <c r="C67" s="34">
        <v>42517.525879629633</v>
      </c>
      <c r="D67" s="34">
        <v>42517.560219907406</v>
      </c>
      <c r="E67" s="15" t="s">
        <v>32</v>
      </c>
      <c r="F67" s="15">
        <f t="shared" si="1"/>
        <v>3.4340277772571426E-2</v>
      </c>
      <c r="G67" s="10"/>
    </row>
    <row r="68" spans="1:7" s="2" customFormat="1" x14ac:dyDescent="0.25">
      <c r="A68" s="6" t="s">
        <v>3303</v>
      </c>
      <c r="B68" s="6">
        <v>4024</v>
      </c>
      <c r="C68" s="34">
        <v>42517.498090277775</v>
      </c>
      <c r="D68" s="34">
        <v>42517.525231481479</v>
      </c>
      <c r="E68" s="15" t="s">
        <v>25</v>
      </c>
      <c r="F68" s="15">
        <f t="shared" si="1"/>
        <v>2.7141203703649808E-2</v>
      </c>
      <c r="G68" s="10"/>
    </row>
    <row r="69" spans="1:7" s="2" customFormat="1" x14ac:dyDescent="0.25">
      <c r="A69" s="6" t="s">
        <v>3304</v>
      </c>
      <c r="B69" s="6">
        <v>4018</v>
      </c>
      <c r="C69" s="34">
        <v>42517.511238425926</v>
      </c>
      <c r="D69" s="34">
        <v>42517.538958333331</v>
      </c>
      <c r="E69" s="15" t="s">
        <v>36</v>
      </c>
      <c r="F69" s="15">
        <f t="shared" si="1"/>
        <v>2.7719907404389232E-2</v>
      </c>
      <c r="G69" s="10"/>
    </row>
    <row r="70" spans="1:7" s="2" customFormat="1" x14ac:dyDescent="0.25">
      <c r="A70" s="6" t="s">
        <v>3305</v>
      </c>
      <c r="B70" s="6">
        <v>4017</v>
      </c>
      <c r="C70" s="34">
        <v>42517.547673611109</v>
      </c>
      <c r="D70" s="34">
        <v>42517.580138888887</v>
      </c>
      <c r="E70" s="15" t="s">
        <v>36</v>
      </c>
      <c r="F70" s="15">
        <f t="shared" si="1"/>
        <v>3.2465277778101154E-2</v>
      </c>
      <c r="G70" s="10"/>
    </row>
    <row r="71" spans="1:7" s="2" customFormat="1" x14ac:dyDescent="0.25">
      <c r="A71" s="6" t="s">
        <v>3306</v>
      </c>
      <c r="B71" s="6">
        <v>4040</v>
      </c>
      <c r="C71" s="34">
        <v>42517.520844907405</v>
      </c>
      <c r="D71" s="34">
        <v>42517.5468287037</v>
      </c>
      <c r="E71" s="15" t="s">
        <v>37</v>
      </c>
      <c r="F71" s="15">
        <f t="shared" si="1"/>
        <v>2.5983796294895001E-2</v>
      </c>
      <c r="G71" s="10"/>
    </row>
    <row r="72" spans="1:7" s="2" customFormat="1" x14ac:dyDescent="0.25">
      <c r="A72" s="6" t="s">
        <v>3307</v>
      </c>
      <c r="B72" s="6">
        <v>4039</v>
      </c>
      <c r="C72" s="34">
        <v>42517.554884259262</v>
      </c>
      <c r="D72" s="34">
        <v>42517.590358796297</v>
      </c>
      <c r="E72" s="15" t="s">
        <v>37</v>
      </c>
      <c r="F72" s="15">
        <f t="shared" si="1"/>
        <v>3.5474537035042886E-2</v>
      </c>
      <c r="G72" s="10"/>
    </row>
    <row r="73" spans="1:7" s="2" customFormat="1" x14ac:dyDescent="0.25">
      <c r="A73" s="6" t="s">
        <v>3308</v>
      </c>
      <c r="B73" s="6">
        <v>4038</v>
      </c>
      <c r="C73" s="34">
        <v>42517.531168981484</v>
      </c>
      <c r="D73" s="34">
        <v>42517.558634259258</v>
      </c>
      <c r="E73" s="15" t="s">
        <v>27</v>
      </c>
      <c r="F73" s="15">
        <f t="shared" si="1"/>
        <v>2.7465277773444541E-2</v>
      </c>
      <c r="G73" s="10"/>
    </row>
    <row r="74" spans="1:7" s="2" customFormat="1" x14ac:dyDescent="0.25">
      <c r="A74" s="6" t="s">
        <v>3309</v>
      </c>
      <c r="B74" s="6">
        <v>4037</v>
      </c>
      <c r="C74" s="34">
        <v>42517.569293981483</v>
      </c>
      <c r="D74" s="34">
        <v>42517.599027777775</v>
      </c>
      <c r="E74" s="15" t="s">
        <v>27</v>
      </c>
      <c r="F74" s="15">
        <f t="shared" si="1"/>
        <v>2.9733796291111503E-2</v>
      </c>
      <c r="G74" s="10"/>
    </row>
    <row r="75" spans="1:7" s="2" customFormat="1" x14ac:dyDescent="0.25">
      <c r="A75" s="6" t="s">
        <v>3310</v>
      </c>
      <c r="B75" s="6">
        <v>4029</v>
      </c>
      <c r="C75" s="34">
        <v>42517.54278935185</v>
      </c>
      <c r="D75" s="34">
        <v>42517.571122685185</v>
      </c>
      <c r="E75" s="15" t="s">
        <v>35</v>
      </c>
      <c r="F75" s="15">
        <f t="shared" si="1"/>
        <v>2.8333333335467614E-2</v>
      </c>
      <c r="G75" s="10"/>
    </row>
    <row r="76" spans="1:7" s="2" customFormat="1" x14ac:dyDescent="0.25">
      <c r="A76" s="6" t="s">
        <v>3311</v>
      </c>
      <c r="B76" s="6">
        <v>4030</v>
      </c>
      <c r="C76" s="34">
        <v>42517.578194444446</v>
      </c>
      <c r="D76" s="34">
        <v>42517.611377314817</v>
      </c>
      <c r="E76" s="15" t="s">
        <v>35</v>
      </c>
      <c r="F76" s="15">
        <f t="shared" si="1"/>
        <v>3.3182870371092577E-2</v>
      </c>
      <c r="G76" s="10"/>
    </row>
    <row r="77" spans="1:7" s="2" customFormat="1" x14ac:dyDescent="0.25">
      <c r="A77" s="6" t="s">
        <v>3312</v>
      </c>
      <c r="B77" s="6">
        <v>4016</v>
      </c>
      <c r="C77" s="34">
        <v>42517.550995370373</v>
      </c>
      <c r="D77" s="34">
        <v>42517.5784375</v>
      </c>
      <c r="E77" s="15" t="s">
        <v>31</v>
      </c>
      <c r="F77" s="15">
        <f t="shared" si="1"/>
        <v>2.7442129627161194E-2</v>
      </c>
      <c r="G77" s="10"/>
    </row>
    <row r="78" spans="1:7" s="2" customFormat="1" x14ac:dyDescent="0.25">
      <c r="A78" s="6" t="s">
        <v>3313</v>
      </c>
      <c r="B78" s="6">
        <v>4015</v>
      </c>
      <c r="C78" s="34">
        <v>42517.588067129633</v>
      </c>
      <c r="D78" s="34">
        <v>42517.619826388887</v>
      </c>
      <c r="E78" s="15" t="s">
        <v>31</v>
      </c>
      <c r="F78" s="15">
        <f t="shared" si="1"/>
        <v>3.1759259254613426E-2</v>
      </c>
      <c r="G78" s="10"/>
    </row>
    <row r="79" spans="1:7" s="2" customFormat="1" x14ac:dyDescent="0.25">
      <c r="A79" s="6" t="s">
        <v>3314</v>
      </c>
      <c r="B79" s="6">
        <v>4031</v>
      </c>
      <c r="C79" s="34">
        <v>42517.562314814815</v>
      </c>
      <c r="D79" s="34">
        <v>42517.589062500003</v>
      </c>
      <c r="E79" s="15" t="s">
        <v>32</v>
      </c>
      <c r="F79" s="15">
        <f t="shared" si="1"/>
        <v>2.6747685187729076E-2</v>
      </c>
      <c r="G79" s="10"/>
    </row>
    <row r="80" spans="1:7" s="2" customFormat="1" x14ac:dyDescent="0.25">
      <c r="A80" s="6" t="s">
        <v>3315</v>
      </c>
      <c r="B80" s="6">
        <v>4032</v>
      </c>
      <c r="C80" s="34">
        <v>42517.599756944444</v>
      </c>
      <c r="D80" s="34">
        <v>42517.632233796299</v>
      </c>
      <c r="E80" s="15" t="s">
        <v>32</v>
      </c>
      <c r="F80" s="15">
        <f t="shared" si="1"/>
        <v>3.2476851854880806E-2</v>
      </c>
      <c r="G80" s="10"/>
    </row>
    <row r="81" spans="1:7" s="2" customFormat="1" x14ac:dyDescent="0.25">
      <c r="A81" s="6" t="s">
        <v>3316</v>
      </c>
      <c r="B81" s="6">
        <v>4044</v>
      </c>
      <c r="C81" s="34">
        <v>42517.58016203704</v>
      </c>
      <c r="D81" s="34">
        <v>42517.608194444445</v>
      </c>
      <c r="E81" s="15" t="s">
        <v>24</v>
      </c>
      <c r="F81" s="15">
        <f t="shared" si="1"/>
        <v>2.8032407404680271E-2</v>
      </c>
      <c r="G81" s="10"/>
    </row>
    <row r="82" spans="1:7" s="2" customFormat="1" x14ac:dyDescent="0.25">
      <c r="A82" s="6" t="s">
        <v>3317</v>
      </c>
      <c r="B82" s="6">
        <v>4043</v>
      </c>
      <c r="C82" s="34">
        <v>42517.611041666663</v>
      </c>
      <c r="D82" s="34">
        <v>42517.641574074078</v>
      </c>
      <c r="E82" s="15" t="s">
        <v>24</v>
      </c>
      <c r="F82" s="15">
        <f t="shared" si="1"/>
        <v>3.0532407414284535E-2</v>
      </c>
      <c r="G82" s="10"/>
    </row>
    <row r="83" spans="1:7" s="2" customFormat="1" x14ac:dyDescent="0.25">
      <c r="A83" s="6" t="s">
        <v>3318</v>
      </c>
      <c r="B83" s="6">
        <v>4018</v>
      </c>
      <c r="C83" s="34">
        <v>42517.584780092591</v>
      </c>
      <c r="D83" s="34">
        <v>42517.615358796298</v>
      </c>
      <c r="E83" s="15" t="s">
        <v>36</v>
      </c>
      <c r="F83" s="15">
        <f t="shared" si="1"/>
        <v>3.0578703706851229E-2</v>
      </c>
      <c r="G83" s="10"/>
    </row>
    <row r="84" spans="1:7" s="2" customFormat="1" x14ac:dyDescent="0.25">
      <c r="A84" s="13" t="s">
        <v>3319</v>
      </c>
      <c r="B84" s="13">
        <v>4017</v>
      </c>
      <c r="C84" s="42">
        <v>42517.622175925928</v>
      </c>
      <c r="D84" s="42">
        <v>42517.660671296297</v>
      </c>
      <c r="E84" s="16" t="s">
        <v>36</v>
      </c>
      <c r="F84" s="16">
        <f t="shared" si="1"/>
        <v>3.849537036876427E-2</v>
      </c>
      <c r="G84" s="14" t="s">
        <v>3385</v>
      </c>
    </row>
    <row r="85" spans="1:7" s="2" customFormat="1" x14ac:dyDescent="0.25">
      <c r="A85" s="6" t="s">
        <v>3320</v>
      </c>
      <c r="B85" s="6">
        <v>4040</v>
      </c>
      <c r="C85" s="34">
        <v>42517.59337962963</v>
      </c>
      <c r="D85" s="34">
        <v>42517.621620370373</v>
      </c>
      <c r="E85" s="15" t="s">
        <v>37</v>
      </c>
      <c r="F85" s="15">
        <f t="shared" si="1"/>
        <v>2.8240740743058268E-2</v>
      </c>
      <c r="G85" s="10"/>
    </row>
    <row r="86" spans="1:7" s="2" customFormat="1" x14ac:dyDescent="0.25">
      <c r="A86" s="6" t="s">
        <v>3321</v>
      </c>
      <c r="B86" s="6">
        <v>4039</v>
      </c>
      <c r="C86" s="34">
        <v>42517.632476851853</v>
      </c>
      <c r="D86" s="34">
        <v>42517.662152777775</v>
      </c>
      <c r="E86" s="15" t="s">
        <v>37</v>
      </c>
      <c r="F86" s="15">
        <f t="shared" si="1"/>
        <v>2.9675925921765156E-2</v>
      </c>
      <c r="G86" s="10"/>
    </row>
    <row r="87" spans="1:7" s="2" customFormat="1" x14ac:dyDescent="0.25">
      <c r="A87" s="6" t="s">
        <v>3322</v>
      </c>
      <c r="B87" s="6">
        <v>4038</v>
      </c>
      <c r="C87" s="34">
        <v>42517.60224537037</v>
      </c>
      <c r="D87" s="34">
        <v>42517.62972222222</v>
      </c>
      <c r="E87" s="15" t="s">
        <v>27</v>
      </c>
      <c r="F87" s="15">
        <f t="shared" si="1"/>
        <v>2.7476851850224193E-2</v>
      </c>
      <c r="G87" s="10"/>
    </row>
    <row r="88" spans="1:7" s="2" customFormat="1" x14ac:dyDescent="0.25">
      <c r="A88" s="6" t="s">
        <v>3323</v>
      </c>
      <c r="B88" s="6">
        <v>4037</v>
      </c>
      <c r="C88" s="34">
        <v>42517.642025462963</v>
      </c>
      <c r="D88" s="34">
        <v>42517.673831018517</v>
      </c>
      <c r="E88" s="15" t="s">
        <v>27</v>
      </c>
      <c r="F88" s="15">
        <f t="shared" si="1"/>
        <v>3.1805555554456078E-2</v>
      </c>
      <c r="G88" s="10"/>
    </row>
    <row r="89" spans="1:7" s="2" customFormat="1" x14ac:dyDescent="0.25">
      <c r="A89" s="6" t="s">
        <v>3324</v>
      </c>
      <c r="B89" s="6">
        <v>4029</v>
      </c>
      <c r="C89" s="34">
        <v>42517.615520833337</v>
      </c>
      <c r="D89" s="34">
        <v>42517.647847222222</v>
      </c>
      <c r="E89" s="15" t="s">
        <v>35</v>
      </c>
      <c r="F89" s="15">
        <f t="shared" si="1"/>
        <v>3.2326388885849155E-2</v>
      </c>
      <c r="G89" s="10"/>
    </row>
    <row r="90" spans="1:7" s="2" customFormat="1" x14ac:dyDescent="0.25">
      <c r="A90" s="6" t="s">
        <v>3325</v>
      </c>
      <c r="B90" s="6">
        <v>4030</v>
      </c>
      <c r="C90" s="34">
        <v>42517.65247685185</v>
      </c>
      <c r="D90" s="34">
        <v>42517.68645833333</v>
      </c>
      <c r="E90" s="15" t="s">
        <v>35</v>
      </c>
      <c r="F90" s="15">
        <f t="shared" si="1"/>
        <v>3.3981481479713693E-2</v>
      </c>
      <c r="G90" s="10"/>
    </row>
    <row r="91" spans="1:7" s="2" customFormat="1" x14ac:dyDescent="0.25">
      <c r="A91" s="6" t="s">
        <v>3326</v>
      </c>
      <c r="B91" s="6">
        <v>4016</v>
      </c>
      <c r="C91" s="34">
        <v>42517.62332175926</v>
      </c>
      <c r="D91" s="34">
        <v>42517.654768518521</v>
      </c>
      <c r="E91" s="15" t="s">
        <v>31</v>
      </c>
      <c r="F91" s="15">
        <f t="shared" si="1"/>
        <v>3.1446759261598345E-2</v>
      </c>
      <c r="G91" s="10"/>
    </row>
    <row r="92" spans="1:7" s="2" customFormat="1" x14ac:dyDescent="0.25">
      <c r="A92" s="6" t="s">
        <v>3327</v>
      </c>
      <c r="B92" s="6">
        <v>4015</v>
      </c>
      <c r="C92" s="34">
        <v>42517.661134259259</v>
      </c>
      <c r="D92" s="34">
        <v>42517.692245370374</v>
      </c>
      <c r="E92" s="15" t="s">
        <v>31</v>
      </c>
      <c r="F92" s="15">
        <f t="shared" si="1"/>
        <v>3.1111111115023959E-2</v>
      </c>
      <c r="G92" s="10"/>
    </row>
    <row r="93" spans="1:7" s="2" customFormat="1" x14ac:dyDescent="0.25">
      <c r="A93" s="13" t="s">
        <v>3328</v>
      </c>
      <c r="B93" s="13">
        <v>4031</v>
      </c>
      <c r="C93" s="42">
        <v>42517.635208333333</v>
      </c>
      <c r="D93" s="42">
        <v>42517.664224537039</v>
      </c>
      <c r="E93" s="16" t="s">
        <v>32</v>
      </c>
      <c r="F93" s="16">
        <f t="shared" si="1"/>
        <v>2.9016203705396038E-2</v>
      </c>
      <c r="G93" s="14" t="s">
        <v>3386</v>
      </c>
    </row>
    <row r="94" spans="1:7" s="2" customFormat="1" x14ac:dyDescent="0.25">
      <c r="A94" s="6" t="s">
        <v>3329</v>
      </c>
      <c r="B94" s="6">
        <v>4032</v>
      </c>
      <c r="C94" s="34">
        <v>42517.672453703701</v>
      </c>
      <c r="D94" s="34">
        <v>42517.703773148147</v>
      </c>
      <c r="E94" s="15" t="s">
        <v>32</v>
      </c>
      <c r="F94" s="15">
        <f t="shared" si="1"/>
        <v>3.1319444446125999E-2</v>
      </c>
      <c r="G94" s="10"/>
    </row>
    <row r="95" spans="1:7" s="2" customFormat="1" x14ac:dyDescent="0.25">
      <c r="A95" s="6" t="s">
        <v>3330</v>
      </c>
      <c r="B95" s="6">
        <v>4044</v>
      </c>
      <c r="C95" s="34">
        <v>42517.645960648151</v>
      </c>
      <c r="D95" s="34">
        <v>42517.671736111108</v>
      </c>
      <c r="E95" s="15" t="s">
        <v>24</v>
      </c>
      <c r="F95" s="15">
        <f t="shared" si="1"/>
        <v>2.5775462956517003E-2</v>
      </c>
      <c r="G95" s="10"/>
    </row>
    <row r="96" spans="1:7" s="2" customFormat="1" x14ac:dyDescent="0.25">
      <c r="A96" s="6" t="s">
        <v>3331</v>
      </c>
      <c r="B96" s="6">
        <v>4043</v>
      </c>
      <c r="C96" s="34">
        <v>42517.681620370371</v>
      </c>
      <c r="D96" s="34">
        <v>42517.71434027778</v>
      </c>
      <c r="E96" s="15" t="s">
        <v>24</v>
      </c>
      <c r="F96" s="15">
        <f t="shared" si="1"/>
        <v>3.2719907409045845E-2</v>
      </c>
      <c r="G96" s="10"/>
    </row>
    <row r="97" spans="1:11" s="2" customFormat="1" x14ac:dyDescent="0.25">
      <c r="A97" s="6" t="s">
        <v>3332</v>
      </c>
      <c r="B97" s="6">
        <v>4018</v>
      </c>
      <c r="C97" s="34">
        <v>42517.664768518516</v>
      </c>
      <c r="D97" s="34">
        <v>42517.694131944445</v>
      </c>
      <c r="E97" s="15" t="s">
        <v>36</v>
      </c>
      <c r="F97" s="15">
        <f t="shared" si="1"/>
        <v>2.9363425928750075E-2</v>
      </c>
      <c r="G97" s="10"/>
    </row>
    <row r="98" spans="1:11" s="2" customFormat="1" x14ac:dyDescent="0.25">
      <c r="A98" s="13" t="s">
        <v>3333</v>
      </c>
      <c r="B98" s="13">
        <v>4017</v>
      </c>
      <c r="C98" s="42">
        <v>42517.697314814817</v>
      </c>
      <c r="D98" s="42">
        <v>42517.728900462964</v>
      </c>
      <c r="E98" s="16" t="s">
        <v>36</v>
      </c>
      <c r="F98" s="16">
        <f t="shared" si="1"/>
        <v>3.1585648146574385E-2</v>
      </c>
      <c r="G98" s="14" t="s">
        <v>3387</v>
      </c>
    </row>
    <row r="99" spans="1:11" s="2" customFormat="1" x14ac:dyDescent="0.25">
      <c r="A99" s="6" t="s">
        <v>3334</v>
      </c>
      <c r="B99" s="6">
        <v>4040</v>
      </c>
      <c r="C99" s="34">
        <v>42517.666261574072</v>
      </c>
      <c r="D99" s="34">
        <v>42517.696122685185</v>
      </c>
      <c r="E99" s="15" t="s">
        <v>37</v>
      </c>
      <c r="F99" s="15">
        <f t="shared" si="1"/>
        <v>2.9861111113859806E-2</v>
      </c>
      <c r="G99" s="10"/>
    </row>
    <row r="100" spans="1:11" s="2" customFormat="1" x14ac:dyDescent="0.25">
      <c r="A100" s="6" t="s">
        <v>3335</v>
      </c>
      <c r="B100" s="6">
        <v>4039</v>
      </c>
      <c r="C100" s="34">
        <v>42517.705775462964</v>
      </c>
      <c r="D100" s="34">
        <v>42517.735833333332</v>
      </c>
      <c r="E100" s="15" t="s">
        <v>37</v>
      </c>
      <c r="F100" s="15">
        <f t="shared" si="1"/>
        <v>3.0057870368182193E-2</v>
      </c>
      <c r="G100" s="10"/>
    </row>
    <row r="101" spans="1:11" s="2" customFormat="1" x14ac:dyDescent="0.25">
      <c r="A101" s="6" t="s">
        <v>3336</v>
      </c>
      <c r="B101" s="6">
        <v>4038</v>
      </c>
      <c r="C101" s="34">
        <v>42517.677233796298</v>
      </c>
      <c r="D101" s="34">
        <v>42517.705266203702</v>
      </c>
      <c r="E101" s="15" t="s">
        <v>27</v>
      </c>
      <c r="F101" s="15">
        <f t="shared" si="1"/>
        <v>2.8032407404680271E-2</v>
      </c>
      <c r="G101" s="10"/>
    </row>
    <row r="102" spans="1:11" s="2" customFormat="1" x14ac:dyDescent="0.25">
      <c r="A102" s="6" t="s">
        <v>3337</v>
      </c>
      <c r="B102" s="6">
        <v>4037</v>
      </c>
      <c r="C102" s="34">
        <v>42517.713240740741</v>
      </c>
      <c r="D102" s="34">
        <v>42517.745532407411</v>
      </c>
      <c r="E102" s="15" t="s">
        <v>27</v>
      </c>
      <c r="F102" s="15">
        <f t="shared" si="1"/>
        <v>3.2291666670062114E-2</v>
      </c>
      <c r="G102" s="10"/>
    </row>
    <row r="103" spans="1:11" s="2" customFormat="1" x14ac:dyDescent="0.25">
      <c r="A103" s="6" t="s">
        <v>3338</v>
      </c>
      <c r="B103" s="6">
        <v>4029</v>
      </c>
      <c r="C103" s="34">
        <v>42517.689328703702</v>
      </c>
      <c r="D103" s="34">
        <v>42517.717152777775</v>
      </c>
      <c r="E103" s="15" t="s">
        <v>35</v>
      </c>
      <c r="F103" s="15">
        <f t="shared" si="1"/>
        <v>2.7824074073578231E-2</v>
      </c>
      <c r="G103" s="10"/>
    </row>
    <row r="104" spans="1:11" s="2" customFormat="1" x14ac:dyDescent="0.25">
      <c r="A104" s="6" t="s">
        <v>3339</v>
      </c>
      <c r="B104" s="6">
        <v>4030</v>
      </c>
      <c r="C104" s="34">
        <v>42517.729409722226</v>
      </c>
      <c r="D104" s="34">
        <v>42517.7580787037</v>
      </c>
      <c r="E104" s="15" t="s">
        <v>35</v>
      </c>
      <c r="F104" s="15">
        <f t="shared" si="1"/>
        <v>2.8668981474766042E-2</v>
      </c>
      <c r="G104" s="10"/>
    </row>
    <row r="105" spans="1:11" s="2" customFormat="1" x14ac:dyDescent="0.25">
      <c r="A105" s="6" t="s">
        <v>3340</v>
      </c>
      <c r="B105" s="6">
        <v>4016</v>
      </c>
      <c r="C105" s="34">
        <v>42517.696458333332</v>
      </c>
      <c r="D105" s="34">
        <v>42517.72583333333</v>
      </c>
      <c r="E105" s="15" t="s">
        <v>31</v>
      </c>
      <c r="F105" s="15">
        <f t="shared" si="1"/>
        <v>2.937499999825377E-2</v>
      </c>
      <c r="G105" s="10"/>
    </row>
    <row r="106" spans="1:11" s="2" customFormat="1" x14ac:dyDescent="0.25">
      <c r="A106" s="6" t="s">
        <v>3341</v>
      </c>
      <c r="B106" s="6">
        <v>4015</v>
      </c>
      <c r="C106" s="34">
        <v>42517.73574074074</v>
      </c>
      <c r="D106" s="34">
        <v>42517.76903935185</v>
      </c>
      <c r="E106" s="15" t="s">
        <v>31</v>
      </c>
      <c r="F106" s="15">
        <f t="shared" si="1"/>
        <v>3.329861110978527E-2</v>
      </c>
      <c r="G106" s="10"/>
    </row>
    <row r="107" spans="1:11" s="2" customFormat="1" x14ac:dyDescent="0.25">
      <c r="A107" s="13" t="s">
        <v>3342</v>
      </c>
      <c r="B107" s="13">
        <v>4031</v>
      </c>
      <c r="C107" s="42">
        <v>42517.70584490741</v>
      </c>
      <c r="D107" s="42">
        <v>42517.719756944447</v>
      </c>
      <c r="E107" s="16" t="s">
        <v>32</v>
      </c>
      <c r="F107" s="16">
        <f t="shared" si="1"/>
        <v>1.3912037036789116E-2</v>
      </c>
      <c r="G107" s="14" t="s">
        <v>3388</v>
      </c>
    </row>
    <row r="108" spans="1:11" s="2" customFormat="1" x14ac:dyDescent="0.25">
      <c r="A108" s="6" t="s">
        <v>3343</v>
      </c>
      <c r="B108" s="6">
        <v>4032</v>
      </c>
      <c r="C108" s="34">
        <v>42517.745416666665</v>
      </c>
      <c r="D108" s="34">
        <v>42517.778460648151</v>
      </c>
      <c r="E108" s="15" t="s">
        <v>32</v>
      </c>
      <c r="F108" s="15">
        <f t="shared" si="1"/>
        <v>3.3043981486116536E-2</v>
      </c>
      <c r="G108" s="10"/>
      <c r="H108"/>
    </row>
    <row r="109" spans="1:11" s="2" customFormat="1" x14ac:dyDescent="0.25">
      <c r="A109" s="6" t="s">
        <v>3344</v>
      </c>
      <c r="B109" s="6">
        <v>4044</v>
      </c>
      <c r="C109" s="34">
        <v>42517.719178240739</v>
      </c>
      <c r="D109" s="34">
        <v>42517.745150462964</v>
      </c>
      <c r="E109" s="15" t="s">
        <v>24</v>
      </c>
      <c r="F109" s="15">
        <f t="shared" si="1"/>
        <v>2.5972222225391306E-2</v>
      </c>
      <c r="G109" s="10"/>
      <c r="H109"/>
    </row>
    <row r="110" spans="1:11" s="2" customFormat="1" x14ac:dyDescent="0.25">
      <c r="A110" s="6" t="s">
        <v>3345</v>
      </c>
      <c r="B110" s="6">
        <v>4043</v>
      </c>
      <c r="C110" s="34">
        <v>42517.754131944443</v>
      </c>
      <c r="D110" s="34">
        <v>42517.784861111111</v>
      </c>
      <c r="E110" s="15" t="s">
        <v>24</v>
      </c>
      <c r="F110" s="15">
        <f t="shared" si="1"/>
        <v>3.0729166668606922E-2</v>
      </c>
      <c r="G110" s="10"/>
      <c r="H110"/>
    </row>
    <row r="111" spans="1:11" s="2" customFormat="1" x14ac:dyDescent="0.25">
      <c r="A111" s="6" t="s">
        <v>3346</v>
      </c>
      <c r="B111" s="6">
        <v>4018</v>
      </c>
      <c r="C111" s="34">
        <v>42517.731770833336</v>
      </c>
      <c r="D111" s="34">
        <v>42517.758437500001</v>
      </c>
      <c r="E111" s="15" t="s">
        <v>36</v>
      </c>
      <c r="F111" s="15">
        <f t="shared" si="1"/>
        <v>2.6666666664823424E-2</v>
      </c>
      <c r="G111" s="10"/>
      <c r="H111"/>
    </row>
    <row r="112" spans="1:11" x14ac:dyDescent="0.25">
      <c r="A112" s="6" t="s">
        <v>3347</v>
      </c>
      <c r="B112" s="6">
        <v>4017</v>
      </c>
      <c r="C112" s="34">
        <v>42517.764618055553</v>
      </c>
      <c r="D112" s="34">
        <v>42517.79991898148</v>
      </c>
      <c r="E112" s="15" t="s">
        <v>36</v>
      </c>
      <c r="F112" s="15">
        <v>2.7789351851851853E-2</v>
      </c>
      <c r="G112" s="10"/>
      <c r="I112" s="2"/>
      <c r="J112" s="2"/>
      <c r="K112" s="2"/>
    </row>
    <row r="113" spans="1:15" s="2" customFormat="1" x14ac:dyDescent="0.25">
      <c r="A113" s="6" t="s">
        <v>3348</v>
      </c>
      <c r="B113" s="6">
        <v>4040</v>
      </c>
      <c r="C113" s="34">
        <v>42517.739629629628</v>
      </c>
      <c r="D113" s="34">
        <v>42517.772476851853</v>
      </c>
      <c r="E113" s="15" t="s">
        <v>37</v>
      </c>
      <c r="F113" s="15">
        <f t="shared" si="1"/>
        <v>3.2847222224518191E-2</v>
      </c>
      <c r="G113" s="10"/>
      <c r="H113"/>
      <c r="L113"/>
      <c r="M113"/>
      <c r="N113"/>
      <c r="O113"/>
    </row>
    <row r="114" spans="1:15" x14ac:dyDescent="0.25">
      <c r="A114" s="6" t="s">
        <v>3349</v>
      </c>
      <c r="B114" s="6">
        <v>4039</v>
      </c>
      <c r="C114" s="34">
        <v>42517.776400462964</v>
      </c>
      <c r="D114" s="34">
        <v>42517.807592592595</v>
      </c>
      <c r="E114" s="15" t="s">
        <v>37</v>
      </c>
      <c r="F114" s="15">
        <f t="shared" si="1"/>
        <v>3.1192129630653653E-2</v>
      </c>
      <c r="G114" s="10"/>
      <c r="J114" s="2"/>
      <c r="K114" s="2"/>
    </row>
    <row r="115" spans="1:15" x14ac:dyDescent="0.25">
      <c r="A115" s="6" t="s">
        <v>3350</v>
      </c>
      <c r="B115" s="6">
        <v>4038</v>
      </c>
      <c r="C115" s="34">
        <v>42517.748287037037</v>
      </c>
      <c r="D115" s="34">
        <v>42517.777222222219</v>
      </c>
      <c r="E115" s="15" t="s">
        <v>27</v>
      </c>
      <c r="F115" s="15">
        <f t="shared" si="1"/>
        <v>2.8935185182490386E-2</v>
      </c>
      <c r="G115" s="10"/>
    </row>
    <row r="116" spans="1:15" x14ac:dyDescent="0.25">
      <c r="A116" s="6" t="s">
        <v>3351</v>
      </c>
      <c r="B116" s="6">
        <v>4037</v>
      </c>
      <c r="C116" s="34">
        <v>42517.786030092589</v>
      </c>
      <c r="D116" s="34">
        <v>42517.815671296295</v>
      </c>
      <c r="E116" s="15" t="s">
        <v>27</v>
      </c>
      <c r="F116" s="15">
        <f t="shared" si="1"/>
        <v>2.9641203705978114E-2</v>
      </c>
      <c r="G116" s="10"/>
    </row>
    <row r="117" spans="1:15" x14ac:dyDescent="0.25">
      <c r="A117" s="6" t="s">
        <v>3352</v>
      </c>
      <c r="B117" s="6">
        <v>4029</v>
      </c>
      <c r="C117" s="34">
        <v>42517.762939814813</v>
      </c>
      <c r="D117" s="34">
        <v>42517.793043981481</v>
      </c>
      <c r="E117" s="15" t="s">
        <v>35</v>
      </c>
      <c r="F117" s="15">
        <f t="shared" si="1"/>
        <v>3.0104166668024845E-2</v>
      </c>
      <c r="G117" s="10"/>
    </row>
    <row r="118" spans="1:15" x14ac:dyDescent="0.25">
      <c r="A118" s="6" t="s">
        <v>3353</v>
      </c>
      <c r="B118" s="6">
        <v>4030</v>
      </c>
      <c r="C118" s="34">
        <v>42517.795648148145</v>
      </c>
      <c r="D118" s="34">
        <v>42517.8278125</v>
      </c>
      <c r="E118" s="15" t="s">
        <v>35</v>
      </c>
      <c r="F118" s="15">
        <f t="shared" si="1"/>
        <v>3.2164351854589768E-2</v>
      </c>
      <c r="G118" s="10"/>
    </row>
    <row r="119" spans="1:15" x14ac:dyDescent="0.25">
      <c r="A119" s="6" t="s">
        <v>3354</v>
      </c>
      <c r="B119" s="6">
        <v>4016</v>
      </c>
      <c r="C119" s="34">
        <v>42517.771423611113</v>
      </c>
      <c r="D119" s="34">
        <v>42517.798020833332</v>
      </c>
      <c r="E119" s="15" t="s">
        <v>31</v>
      </c>
      <c r="F119" s="15">
        <f t="shared" si="1"/>
        <v>2.6597222218697425E-2</v>
      </c>
      <c r="G119" s="10"/>
    </row>
    <row r="120" spans="1:15" x14ac:dyDescent="0.25">
      <c r="A120" s="6" t="s">
        <v>3355</v>
      </c>
      <c r="B120" s="6">
        <v>4015</v>
      </c>
      <c r="C120" s="34">
        <v>42517.808703703704</v>
      </c>
      <c r="D120" s="34">
        <v>42517.837766203702</v>
      </c>
      <c r="E120" s="15" t="s">
        <v>31</v>
      </c>
      <c r="F120" s="15">
        <f t="shared" si="1"/>
        <v>2.9062499997962732E-2</v>
      </c>
      <c r="G120" s="10"/>
    </row>
    <row r="121" spans="1:15" x14ac:dyDescent="0.25">
      <c r="A121" s="6" t="s">
        <v>3356</v>
      </c>
      <c r="B121" s="6">
        <v>4044</v>
      </c>
      <c r="C121" s="34">
        <v>42517.794236111113</v>
      </c>
      <c r="D121" s="34">
        <v>42517.823495370372</v>
      </c>
      <c r="E121" s="15" t="s">
        <v>24</v>
      </c>
      <c r="F121" s="15">
        <f t="shared" si="1"/>
        <v>2.9259259259561077E-2</v>
      </c>
      <c r="G121" s="10"/>
    </row>
    <row r="122" spans="1:15" x14ac:dyDescent="0.25">
      <c r="A122" s="6" t="s">
        <v>3357</v>
      </c>
      <c r="B122" s="6">
        <v>4043</v>
      </c>
      <c r="C122" s="34">
        <v>42517.8281712963</v>
      </c>
      <c r="D122" s="34">
        <v>42517.859097222223</v>
      </c>
      <c r="E122" s="15" t="s">
        <v>24</v>
      </c>
      <c r="F122" s="15">
        <f t="shared" si="1"/>
        <v>3.0925925922929309E-2</v>
      </c>
      <c r="G122" s="10"/>
    </row>
    <row r="123" spans="1:15" x14ac:dyDescent="0.25">
      <c r="A123" s="6" t="s">
        <v>3358</v>
      </c>
      <c r="B123" s="6">
        <v>4040</v>
      </c>
      <c r="C123" s="34">
        <v>42517.809756944444</v>
      </c>
      <c r="D123" s="34">
        <v>42517.837627314817</v>
      </c>
      <c r="E123" s="15" t="s">
        <v>37</v>
      </c>
      <c r="F123" s="15">
        <f t="shared" si="1"/>
        <v>2.7870370373420883E-2</v>
      </c>
      <c r="G123" s="10"/>
    </row>
    <row r="124" spans="1:15" x14ac:dyDescent="0.25">
      <c r="A124" s="6" t="s">
        <v>3359</v>
      </c>
      <c r="B124" s="6">
        <v>4039</v>
      </c>
      <c r="C124" s="34">
        <v>42517.843923611108</v>
      </c>
      <c r="D124" s="34">
        <v>42517.879247685189</v>
      </c>
      <c r="E124" s="15" t="s">
        <v>37</v>
      </c>
      <c r="F124" s="15">
        <f t="shared" si="1"/>
        <v>3.532407408056315E-2</v>
      </c>
      <c r="G124" s="10"/>
    </row>
    <row r="125" spans="1:15" x14ac:dyDescent="0.25">
      <c r="A125" s="6" t="s">
        <v>3360</v>
      </c>
      <c r="B125" s="6">
        <v>4029</v>
      </c>
      <c r="C125" s="34">
        <v>42517.832939814813</v>
      </c>
      <c r="D125" s="34">
        <v>42517.858171296299</v>
      </c>
      <c r="E125" s="15" t="s">
        <v>35</v>
      </c>
      <c r="F125" s="15">
        <f t="shared" si="1"/>
        <v>2.5231481486116536E-2</v>
      </c>
      <c r="G125" s="10"/>
    </row>
    <row r="126" spans="1:15" x14ac:dyDescent="0.25">
      <c r="A126" s="6" t="s">
        <v>3361</v>
      </c>
      <c r="B126" s="6">
        <v>4030</v>
      </c>
      <c r="C126" s="34">
        <v>42517.87</v>
      </c>
      <c r="D126" s="34">
        <v>42517.898368055554</v>
      </c>
      <c r="E126" s="15" t="s">
        <v>35</v>
      </c>
      <c r="F126" s="15">
        <f t="shared" ref="F126:F146" si="2">D126-C126</f>
        <v>2.8368055551254656E-2</v>
      </c>
      <c r="G126" s="10"/>
    </row>
    <row r="127" spans="1:15" x14ac:dyDescent="0.25">
      <c r="A127" s="6" t="s">
        <v>3362</v>
      </c>
      <c r="B127" s="6">
        <v>4016</v>
      </c>
      <c r="C127" s="34">
        <v>42517.849016203705</v>
      </c>
      <c r="D127" s="34">
        <v>42517.879710648151</v>
      </c>
      <c r="E127" s="15" t="s">
        <v>31</v>
      </c>
      <c r="F127" s="15">
        <f t="shared" si="2"/>
        <v>3.0694444445543922E-2</v>
      </c>
      <c r="G127" s="10"/>
    </row>
    <row r="128" spans="1:15" x14ac:dyDescent="0.25">
      <c r="A128" s="6" t="s">
        <v>3363</v>
      </c>
      <c r="B128" s="6">
        <v>4015</v>
      </c>
      <c r="C128" s="34">
        <v>42517.892430555556</v>
      </c>
      <c r="D128" s="34">
        <v>42517.919895833336</v>
      </c>
      <c r="E128" s="15" t="s">
        <v>31</v>
      </c>
      <c r="F128" s="15">
        <f t="shared" si="2"/>
        <v>2.7465277780720498E-2</v>
      </c>
      <c r="G128" s="10"/>
    </row>
    <row r="129" spans="1:7" x14ac:dyDescent="0.25">
      <c r="A129" s="6" t="s">
        <v>3364</v>
      </c>
      <c r="B129" s="6">
        <v>4044</v>
      </c>
      <c r="C129" s="34">
        <v>42517.871851851851</v>
      </c>
      <c r="D129" s="34">
        <v>42517.908275462964</v>
      </c>
      <c r="E129" s="15" t="s">
        <v>24</v>
      </c>
      <c r="F129" s="15">
        <f t="shared" si="2"/>
        <v>3.6423611112695653E-2</v>
      </c>
      <c r="G129" s="10"/>
    </row>
    <row r="130" spans="1:7" x14ac:dyDescent="0.25">
      <c r="A130" s="6" t="s">
        <v>3365</v>
      </c>
      <c r="B130" s="6">
        <v>4043</v>
      </c>
      <c r="C130" s="34">
        <v>42517.913078703707</v>
      </c>
      <c r="D130" s="34">
        <v>42517.940833333334</v>
      </c>
      <c r="E130" s="15" t="s">
        <v>24</v>
      </c>
      <c r="F130" s="15">
        <f t="shared" si="2"/>
        <v>2.7754629627452232E-2</v>
      </c>
      <c r="G130" s="10"/>
    </row>
    <row r="131" spans="1:7" x14ac:dyDescent="0.25">
      <c r="A131" s="6" t="s">
        <v>3366</v>
      </c>
      <c r="B131" s="6">
        <v>4040</v>
      </c>
      <c r="C131" s="34">
        <v>42517.883726851855</v>
      </c>
      <c r="D131" s="34">
        <v>42517.922465277778</v>
      </c>
      <c r="E131" s="15" t="s">
        <v>37</v>
      </c>
      <c r="F131" s="15">
        <f t="shared" si="2"/>
        <v>3.8738425922929309E-2</v>
      </c>
      <c r="G131" s="10"/>
    </row>
    <row r="132" spans="1:7" x14ac:dyDescent="0.25">
      <c r="A132" s="6" t="s">
        <v>3367</v>
      </c>
      <c r="B132" s="6">
        <v>4039</v>
      </c>
      <c r="C132" s="34">
        <v>42517.931435185186</v>
      </c>
      <c r="D132" s="34">
        <v>42517.962604166663</v>
      </c>
      <c r="E132" s="15" t="s">
        <v>37</v>
      </c>
      <c r="F132" s="15">
        <f t="shared" si="2"/>
        <v>3.1168981477094349E-2</v>
      </c>
      <c r="G132" s="10"/>
    </row>
    <row r="133" spans="1:7" x14ac:dyDescent="0.25">
      <c r="A133" s="6" t="s">
        <v>3368</v>
      </c>
      <c r="B133" s="6">
        <v>4029</v>
      </c>
      <c r="C133" s="34">
        <v>42517.912141203706</v>
      </c>
      <c r="D133" s="34">
        <v>42517.941446759258</v>
      </c>
      <c r="E133" s="15" t="s">
        <v>35</v>
      </c>
      <c r="F133" s="15">
        <f t="shared" si="2"/>
        <v>2.9305555552127771E-2</v>
      </c>
      <c r="G133" s="10"/>
    </row>
    <row r="134" spans="1:7" x14ac:dyDescent="0.25">
      <c r="A134" s="6" t="s">
        <v>3369</v>
      </c>
      <c r="B134" s="6">
        <v>4030</v>
      </c>
      <c r="C134" s="34">
        <v>42517.952939814815</v>
      </c>
      <c r="D134" s="34">
        <v>42517.981736111113</v>
      </c>
      <c r="E134" s="15" t="s">
        <v>35</v>
      </c>
      <c r="F134" s="15">
        <f t="shared" si="2"/>
        <v>2.8796296297514345E-2</v>
      </c>
      <c r="G134" s="10"/>
    </row>
    <row r="135" spans="1:7" x14ac:dyDescent="0.25">
      <c r="A135" s="6" t="s">
        <v>3370</v>
      </c>
      <c r="B135" s="6">
        <v>4016</v>
      </c>
      <c r="C135" s="34">
        <v>42517.93236111111</v>
      </c>
      <c r="D135" s="34">
        <v>42517.963356481479</v>
      </c>
      <c r="E135" s="15" t="s">
        <v>31</v>
      </c>
      <c r="F135" s="15">
        <f t="shared" si="2"/>
        <v>3.0995370369055308E-2</v>
      </c>
      <c r="G135" s="10"/>
    </row>
    <row r="136" spans="1:7" x14ac:dyDescent="0.25">
      <c r="A136" s="6" t="s">
        <v>3371</v>
      </c>
      <c r="B136" s="6">
        <v>4015</v>
      </c>
      <c r="C136" s="34">
        <v>42517.97483796296</v>
      </c>
      <c r="D136" s="34">
        <v>42518.00309027778</v>
      </c>
      <c r="E136" s="15" t="s">
        <v>31</v>
      </c>
      <c r="F136" s="15">
        <f t="shared" si="2"/>
        <v>2.825231481983792E-2</v>
      </c>
      <c r="G136" s="10"/>
    </row>
    <row r="137" spans="1:7" x14ac:dyDescent="0.25">
      <c r="A137" s="13" t="s">
        <v>3372</v>
      </c>
      <c r="B137" s="13">
        <v>4044</v>
      </c>
      <c r="C137" s="42">
        <v>42517.957372685189</v>
      </c>
      <c r="D137" s="42">
        <v>42517.982060185182</v>
      </c>
      <c r="E137" s="16" t="s">
        <v>24</v>
      </c>
      <c r="F137" s="16">
        <f t="shared" si="2"/>
        <v>2.4687499993888196E-2</v>
      </c>
      <c r="G137" s="14" t="s">
        <v>3389</v>
      </c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2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2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2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2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2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2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2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2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2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mergeCells count="2">
    <mergeCell ref="A1:F1"/>
    <mergeCell ref="L3:N3"/>
  </mergeCells>
  <conditionalFormatting sqref="C147:G229 E3:F146">
    <cfRule type="expression" dxfId="160" priority="20">
      <formula>#REF!&gt;#REF!</formula>
    </cfRule>
    <cfRule type="expression" dxfId="159" priority="21">
      <formula>#REF!&gt;0</formula>
    </cfRule>
    <cfRule type="expression" dxfId="158" priority="22">
      <formula>#REF!&gt;0</formula>
    </cfRule>
  </conditionalFormatting>
  <conditionalFormatting sqref="A147:G229 E3:F146">
    <cfRule type="expression" dxfId="157" priority="16">
      <formula>NOT(ISBLANK($G3))</formula>
    </cfRule>
  </conditionalFormatting>
  <conditionalFormatting sqref="A147:B229">
    <cfRule type="expression" dxfId="156" priority="38">
      <formula>$P158&gt;0</formula>
    </cfRule>
    <cfRule type="expression" dxfId="155" priority="39">
      <formula>$O158&gt;0</formula>
    </cfRule>
  </conditionalFormatting>
  <conditionalFormatting sqref="A3:D146">
    <cfRule type="expression" dxfId="154" priority="14">
      <formula>$P3&gt;0</formula>
    </cfRule>
    <cfRule type="expression" dxfId="153" priority="15">
      <formula>$O3&gt;0</formula>
    </cfRule>
  </conditionalFormatting>
  <conditionalFormatting sqref="G3:G146">
    <cfRule type="expression" dxfId="152" priority="2">
      <formula>$P3&gt;0</formula>
    </cfRule>
    <cfRule type="expression" dxfId="151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 A3:D146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topLeftCell="A112" workbookViewId="0">
      <selection activeCell="G152" sqref="G15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- 2016-05-28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3390</v>
      </c>
      <c r="B3" s="6">
        <v>4007</v>
      </c>
      <c r="C3" s="34">
        <v>42518.134722222225</v>
      </c>
      <c r="D3" s="34">
        <v>42518.160474537035</v>
      </c>
      <c r="E3" s="15" t="s">
        <v>23</v>
      </c>
      <c r="F3" s="15">
        <f>D3-C3</f>
        <v>2.5752314810233656E-2</v>
      </c>
      <c r="G3" s="10"/>
      <c r="J3" s="20">
        <v>42518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3391</v>
      </c>
      <c r="B4" s="6">
        <v>4012</v>
      </c>
      <c r="C4" s="34">
        <v>42518.167997685188</v>
      </c>
      <c r="D4" s="34">
        <v>42518.200173611112</v>
      </c>
      <c r="E4" s="15" t="s">
        <v>33</v>
      </c>
      <c r="F4" s="15">
        <f t="shared" ref="F4:F66" si="0">D4-C4</f>
        <v>3.2175925924093463E-2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3392</v>
      </c>
      <c r="B5" s="6">
        <v>4027</v>
      </c>
      <c r="C5" s="34">
        <v>42518.150081018517</v>
      </c>
      <c r="D5" s="34">
        <v>42518.181481481479</v>
      </c>
      <c r="E5" s="15" t="s">
        <v>30</v>
      </c>
      <c r="F5" s="15">
        <f t="shared" si="0"/>
        <v>3.1400462961755693E-2</v>
      </c>
      <c r="G5" s="10"/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3393</v>
      </c>
      <c r="B6" s="6">
        <v>4032</v>
      </c>
      <c r="C6" s="34">
        <v>42518.192002314812</v>
      </c>
      <c r="D6" s="34">
        <v>42518.222118055557</v>
      </c>
      <c r="E6" s="15" t="s">
        <v>32</v>
      </c>
      <c r="F6" s="15">
        <f t="shared" si="0"/>
        <v>3.0115740744804498E-2</v>
      </c>
      <c r="G6" s="10"/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3394</v>
      </c>
      <c r="B7" s="13">
        <v>4018</v>
      </c>
      <c r="C7" s="42">
        <v>42518.206666666665</v>
      </c>
      <c r="D7" s="42">
        <v>42518.206817129627</v>
      </c>
      <c r="E7" s="16" t="s">
        <v>36</v>
      </c>
      <c r="F7" s="16">
        <f t="shared" si="0"/>
        <v>1.5046296175569296E-4</v>
      </c>
      <c r="G7" s="14" t="s">
        <v>3536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3395</v>
      </c>
      <c r="B8" s="6">
        <v>4037</v>
      </c>
      <c r="C8" s="34">
        <v>42518.214953703704</v>
      </c>
      <c r="D8" s="34">
        <v>42518.242812500001</v>
      </c>
      <c r="E8" s="15" t="s">
        <v>27</v>
      </c>
      <c r="F8" s="15">
        <f t="shared" si="0"/>
        <v>2.7858796296641231E-2</v>
      </c>
      <c r="G8" s="10"/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3396</v>
      </c>
      <c r="B9" s="6">
        <v>4029</v>
      </c>
      <c r="C9" s="34">
        <v>42518.18037037037</v>
      </c>
      <c r="D9" s="34">
        <v>42518.212731481479</v>
      </c>
      <c r="E9" s="15" t="s">
        <v>35</v>
      </c>
      <c r="F9" s="15">
        <f t="shared" si="0"/>
        <v>3.2361111108912155E-2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3397</v>
      </c>
      <c r="B10" s="6">
        <v>4030</v>
      </c>
      <c r="C10" s="34">
        <v>42518.222175925926</v>
      </c>
      <c r="D10" s="34">
        <v>42518.252210648148</v>
      </c>
      <c r="E10" s="15" t="s">
        <v>35</v>
      </c>
      <c r="F10" s="15">
        <f t="shared" si="0"/>
        <v>3.0034722221898846E-2</v>
      </c>
      <c r="G10" s="10"/>
    </row>
    <row r="11" spans="1:65" s="2" customFormat="1" x14ac:dyDescent="0.25">
      <c r="A11" s="6" t="s">
        <v>3398</v>
      </c>
      <c r="B11" s="6">
        <v>4040</v>
      </c>
      <c r="C11" s="34">
        <v>42518.193252314813</v>
      </c>
      <c r="D11" s="34">
        <v>42518.223275462966</v>
      </c>
      <c r="E11" s="15" t="s">
        <v>37</v>
      </c>
      <c r="F11" s="15">
        <f t="shared" si="0"/>
        <v>3.0023148152395152E-2</v>
      </c>
      <c r="G11" s="10"/>
    </row>
    <row r="12" spans="1:65" s="2" customFormat="1" x14ac:dyDescent="0.25">
      <c r="A12" s="6" t="s">
        <v>3399</v>
      </c>
      <c r="B12" s="6">
        <v>4039</v>
      </c>
      <c r="C12" s="34">
        <v>42518.235625000001</v>
      </c>
      <c r="D12" s="34">
        <v>42518.264594907407</v>
      </c>
      <c r="E12" s="15" t="s">
        <v>37</v>
      </c>
      <c r="F12" s="15">
        <f t="shared" si="0"/>
        <v>2.8969907405553386E-2</v>
      </c>
      <c r="G12" s="10"/>
    </row>
    <row r="13" spans="1:65" s="2" customFormat="1" x14ac:dyDescent="0.25">
      <c r="A13" s="6" t="s">
        <v>3400</v>
      </c>
      <c r="B13" s="6">
        <v>4007</v>
      </c>
      <c r="C13" s="34">
        <v>42518.206504629627</v>
      </c>
      <c r="D13" s="34">
        <v>42518.232858796298</v>
      </c>
      <c r="E13" s="15" t="s">
        <v>23</v>
      </c>
      <c r="F13" s="15">
        <f t="shared" si="0"/>
        <v>2.6354166671808343E-2</v>
      </c>
      <c r="G13" s="10"/>
    </row>
    <row r="14" spans="1:65" s="2" customFormat="1" x14ac:dyDescent="0.25">
      <c r="A14" s="6" t="s">
        <v>3401</v>
      </c>
      <c r="B14" s="6">
        <v>4008</v>
      </c>
      <c r="C14" s="34">
        <v>42518.244953703703</v>
      </c>
      <c r="D14" s="34">
        <v>42518.274872685186</v>
      </c>
      <c r="E14" s="15" t="s">
        <v>23</v>
      </c>
      <c r="F14" s="15">
        <f t="shared" si="0"/>
        <v>2.9918981483206153E-2</v>
      </c>
      <c r="G14" s="10"/>
    </row>
    <row r="15" spans="1:65" s="2" customFormat="1" x14ac:dyDescent="0.25">
      <c r="A15" s="6" t="s">
        <v>3402</v>
      </c>
      <c r="B15" s="6">
        <v>4011</v>
      </c>
      <c r="C15" s="34">
        <v>42518.215752314813</v>
      </c>
      <c r="D15" s="34">
        <v>42518.24355324074</v>
      </c>
      <c r="E15" s="15" t="s">
        <v>33</v>
      </c>
      <c r="F15" s="15">
        <f t="shared" si="0"/>
        <v>2.7800925927294884E-2</v>
      </c>
      <c r="G15" s="10"/>
    </row>
    <row r="16" spans="1:65" s="2" customFormat="1" x14ac:dyDescent="0.25">
      <c r="A16" s="6" t="s">
        <v>3403</v>
      </c>
      <c r="B16" s="6">
        <v>4012</v>
      </c>
      <c r="C16" s="34">
        <v>42518.254664351851</v>
      </c>
      <c r="D16" s="34">
        <v>42518.282986111109</v>
      </c>
      <c r="E16" s="15" t="s">
        <v>33</v>
      </c>
      <c r="F16" s="15">
        <f t="shared" si="0"/>
        <v>2.8321759258687962E-2</v>
      </c>
      <c r="G16" s="10"/>
    </row>
    <row r="17" spans="1:7" s="2" customFormat="1" x14ac:dyDescent="0.25">
      <c r="A17" s="6" t="s">
        <v>3404</v>
      </c>
      <c r="B17" s="6">
        <v>4027</v>
      </c>
      <c r="C17" s="34">
        <v>42518.230324074073</v>
      </c>
      <c r="D17" s="34">
        <v>42518.256689814814</v>
      </c>
      <c r="E17" s="15" t="s">
        <v>30</v>
      </c>
      <c r="F17" s="15">
        <f t="shared" si="0"/>
        <v>2.6365740741312038E-2</v>
      </c>
      <c r="G17" s="10"/>
    </row>
    <row r="18" spans="1:7" s="2" customFormat="1" x14ac:dyDescent="0.25">
      <c r="A18" s="6" t="s">
        <v>3405</v>
      </c>
      <c r="B18" s="6">
        <v>4028</v>
      </c>
      <c r="C18" s="34">
        <v>42518.268657407411</v>
      </c>
      <c r="D18" s="34">
        <v>42518.294687499998</v>
      </c>
      <c r="E18" s="15" t="s">
        <v>30</v>
      </c>
      <c r="F18" s="15">
        <f t="shared" si="0"/>
        <v>2.6030092587461695E-2</v>
      </c>
      <c r="G18" s="10"/>
    </row>
    <row r="19" spans="1:7" s="2" customFormat="1" x14ac:dyDescent="0.25">
      <c r="A19" s="6" t="s">
        <v>3406</v>
      </c>
      <c r="B19" s="6">
        <v>4031</v>
      </c>
      <c r="C19" s="34">
        <v>42518.235833333332</v>
      </c>
      <c r="D19" s="34">
        <v>42518.264664351853</v>
      </c>
      <c r="E19" s="15" t="s">
        <v>32</v>
      </c>
      <c r="F19" s="15">
        <f t="shared" si="0"/>
        <v>2.8831018520577345E-2</v>
      </c>
      <c r="G19" s="10"/>
    </row>
    <row r="20" spans="1:7" s="2" customFormat="1" x14ac:dyDescent="0.25">
      <c r="A20" s="6" t="s">
        <v>3407</v>
      </c>
      <c r="B20" s="6">
        <v>4032</v>
      </c>
      <c r="C20" s="34">
        <v>42518.273599537039</v>
      </c>
      <c r="D20" s="34">
        <v>42518.305694444447</v>
      </c>
      <c r="E20" s="15" t="s">
        <v>32</v>
      </c>
      <c r="F20" s="15">
        <f t="shared" si="0"/>
        <v>3.2094907408463769E-2</v>
      </c>
      <c r="G20" s="10"/>
    </row>
    <row r="21" spans="1:7" s="2" customFormat="1" x14ac:dyDescent="0.25">
      <c r="A21" s="6" t="s">
        <v>3408</v>
      </c>
      <c r="B21" s="6">
        <v>4018</v>
      </c>
      <c r="C21" s="34">
        <v>42518.248206018521</v>
      </c>
      <c r="D21" s="34">
        <v>42518.274837962963</v>
      </c>
      <c r="E21" s="15" t="s">
        <v>36</v>
      </c>
      <c r="F21" s="15">
        <f t="shared" si="0"/>
        <v>2.6631944441760425E-2</v>
      </c>
      <c r="G21" s="10"/>
    </row>
    <row r="22" spans="1:7" s="2" customFormat="1" x14ac:dyDescent="0.25">
      <c r="A22" s="6" t="s">
        <v>3409</v>
      </c>
      <c r="B22" s="6">
        <v>4017</v>
      </c>
      <c r="C22" s="34">
        <v>42518.28497685185</v>
      </c>
      <c r="D22" s="34">
        <v>42518.31486111111</v>
      </c>
      <c r="E22" s="15" t="s">
        <v>36</v>
      </c>
      <c r="F22" s="15">
        <f t="shared" si="0"/>
        <v>2.9884259260143153E-2</v>
      </c>
      <c r="G22" s="10"/>
    </row>
    <row r="23" spans="1:7" s="2" customFormat="1" x14ac:dyDescent="0.25">
      <c r="A23" s="6" t="s">
        <v>3410</v>
      </c>
      <c r="B23" s="6">
        <v>4029</v>
      </c>
      <c r="C23" s="34">
        <v>42518.258726851855</v>
      </c>
      <c r="D23" s="34">
        <v>42518.28528935185</v>
      </c>
      <c r="E23" s="15" t="s">
        <v>35</v>
      </c>
      <c r="F23" s="15">
        <f t="shared" si="0"/>
        <v>2.6562499995634425E-2</v>
      </c>
      <c r="G23" s="10"/>
    </row>
    <row r="24" spans="1:7" s="2" customFormat="1" x14ac:dyDescent="0.25">
      <c r="A24" s="6" t="s">
        <v>3411</v>
      </c>
      <c r="B24" s="6">
        <v>4030</v>
      </c>
      <c r="C24" s="34">
        <v>42518.296157407407</v>
      </c>
      <c r="D24" s="34">
        <v>42518.324872685182</v>
      </c>
      <c r="E24" s="15" t="s">
        <v>35</v>
      </c>
      <c r="F24" s="15">
        <f t="shared" si="0"/>
        <v>2.8715277774608694E-2</v>
      </c>
      <c r="G24" s="10"/>
    </row>
    <row r="25" spans="1:7" s="2" customFormat="1" x14ac:dyDescent="0.25">
      <c r="A25" s="6" t="s">
        <v>3412</v>
      </c>
      <c r="B25" s="6">
        <v>4040</v>
      </c>
      <c r="C25" s="34">
        <v>42518.269479166665</v>
      </c>
      <c r="D25" s="34">
        <v>42518.295416666668</v>
      </c>
      <c r="E25" s="15" t="s">
        <v>37</v>
      </c>
      <c r="F25" s="15">
        <f t="shared" si="0"/>
        <v>2.5937500002328306E-2</v>
      </c>
      <c r="G25" s="10"/>
    </row>
    <row r="26" spans="1:7" s="2" customFormat="1" x14ac:dyDescent="0.25">
      <c r="A26" s="6" t="s">
        <v>3413</v>
      </c>
      <c r="B26" s="6">
        <v>4039</v>
      </c>
      <c r="C26" s="34">
        <v>42518.309884259259</v>
      </c>
      <c r="D26" s="34">
        <v>42518.335787037038</v>
      </c>
      <c r="E26" s="15" t="s">
        <v>37</v>
      </c>
      <c r="F26" s="15">
        <f t="shared" si="0"/>
        <v>2.5902777779265307E-2</v>
      </c>
      <c r="G26" s="10"/>
    </row>
    <row r="27" spans="1:7" s="2" customFormat="1" x14ac:dyDescent="0.25">
      <c r="A27" s="6" t="s">
        <v>3414</v>
      </c>
      <c r="B27" s="6">
        <v>4007</v>
      </c>
      <c r="C27" s="34">
        <v>42518.278738425928</v>
      </c>
      <c r="D27" s="34">
        <v>42518.306018518517</v>
      </c>
      <c r="E27" s="15" t="s">
        <v>23</v>
      </c>
      <c r="F27" s="15">
        <f t="shared" si="0"/>
        <v>2.7280092588625848E-2</v>
      </c>
      <c r="G27" s="10"/>
    </row>
    <row r="28" spans="1:7" s="2" customFormat="1" x14ac:dyDescent="0.25">
      <c r="A28" s="6" t="s">
        <v>3415</v>
      </c>
      <c r="B28" s="6">
        <v>4008</v>
      </c>
      <c r="C28" s="34">
        <v>42518.31758101852</v>
      </c>
      <c r="D28" s="34">
        <v>42518.346574074072</v>
      </c>
      <c r="E28" s="15" t="s">
        <v>23</v>
      </c>
      <c r="F28" s="15">
        <f t="shared" si="0"/>
        <v>2.8993055551836733E-2</v>
      </c>
      <c r="G28" s="10"/>
    </row>
    <row r="29" spans="1:7" s="2" customFormat="1" x14ac:dyDescent="0.25">
      <c r="A29" s="6" t="s">
        <v>3416</v>
      </c>
      <c r="B29" s="6">
        <v>4011</v>
      </c>
      <c r="C29" s="34">
        <v>42518.28800925926</v>
      </c>
      <c r="D29" s="34">
        <v>42518.316192129627</v>
      </c>
      <c r="E29" s="15" t="s">
        <v>33</v>
      </c>
      <c r="F29" s="15">
        <f t="shared" si="0"/>
        <v>2.8182870366435964E-2</v>
      </c>
      <c r="G29" s="10"/>
    </row>
    <row r="30" spans="1:7" s="2" customFormat="1" x14ac:dyDescent="0.25">
      <c r="A30" s="6" t="s">
        <v>3417</v>
      </c>
      <c r="B30" s="6">
        <v>4012</v>
      </c>
      <c r="C30" s="34">
        <v>42518.323495370372</v>
      </c>
      <c r="D30" s="34">
        <v>42518.358032407406</v>
      </c>
      <c r="E30" s="15" t="s">
        <v>33</v>
      </c>
      <c r="F30" s="15">
        <f t="shared" si="0"/>
        <v>3.4537037034169771E-2</v>
      </c>
      <c r="G30" s="10"/>
    </row>
    <row r="31" spans="1:7" s="2" customFormat="1" x14ac:dyDescent="0.25">
      <c r="A31" s="6" t="s">
        <v>3418</v>
      </c>
      <c r="B31" s="6">
        <v>4027</v>
      </c>
      <c r="C31" s="34">
        <v>42518.300150462965</v>
      </c>
      <c r="D31" s="34">
        <v>42518.326956018522</v>
      </c>
      <c r="E31" s="15" t="s">
        <v>30</v>
      </c>
      <c r="F31" s="15">
        <f t="shared" si="0"/>
        <v>2.6805555557075422E-2</v>
      </c>
      <c r="G31" s="10"/>
    </row>
    <row r="32" spans="1:7" s="2" customFormat="1" x14ac:dyDescent="0.25">
      <c r="A32" s="6" t="s">
        <v>3419</v>
      </c>
      <c r="B32" s="6">
        <v>4028</v>
      </c>
      <c r="C32" s="34">
        <v>42518.339525462965</v>
      </c>
      <c r="D32" s="34">
        <v>42518.368379629632</v>
      </c>
      <c r="E32" s="15" t="s">
        <v>30</v>
      </c>
      <c r="F32" s="15">
        <f t="shared" si="0"/>
        <v>2.8854166666860692E-2</v>
      </c>
      <c r="G32" s="10"/>
    </row>
    <row r="33" spans="1:7" s="2" customFormat="1" x14ac:dyDescent="0.25">
      <c r="A33" s="6" t="s">
        <v>3420</v>
      </c>
      <c r="B33" s="6">
        <v>4031</v>
      </c>
      <c r="C33" s="34">
        <v>42518.308564814812</v>
      </c>
      <c r="D33" s="34">
        <v>42518.337129629632</v>
      </c>
      <c r="E33" s="15" t="s">
        <v>32</v>
      </c>
      <c r="F33" s="15">
        <f t="shared" si="0"/>
        <v>2.8564814820128959E-2</v>
      </c>
      <c r="G33" s="10"/>
    </row>
    <row r="34" spans="1:7" s="2" customFormat="1" x14ac:dyDescent="0.25">
      <c r="A34" s="6" t="s">
        <v>3421</v>
      </c>
      <c r="B34" s="6">
        <v>4032</v>
      </c>
      <c r="C34" s="34">
        <v>42518.342534722222</v>
      </c>
      <c r="D34" s="34">
        <v>42518.384409722225</v>
      </c>
      <c r="E34" s="15" t="s">
        <v>32</v>
      </c>
      <c r="F34" s="15">
        <f t="shared" si="0"/>
        <v>4.1875000002619345E-2</v>
      </c>
      <c r="G34" s="10"/>
    </row>
    <row r="35" spans="1:7" s="2" customFormat="1" x14ac:dyDescent="0.25">
      <c r="A35" s="6" t="s">
        <v>3422</v>
      </c>
      <c r="B35" s="6">
        <v>4018</v>
      </c>
      <c r="C35" s="34">
        <v>42518.320787037039</v>
      </c>
      <c r="D35" s="34">
        <v>42518.347962962966</v>
      </c>
      <c r="E35" s="15" t="s">
        <v>36</v>
      </c>
      <c r="F35" s="15">
        <f t="shared" si="0"/>
        <v>2.7175925926712807E-2</v>
      </c>
      <c r="G35" s="10"/>
    </row>
    <row r="36" spans="1:7" s="2" customFormat="1" x14ac:dyDescent="0.25">
      <c r="A36" s="6" t="s">
        <v>3423</v>
      </c>
      <c r="B36" s="6">
        <v>4017</v>
      </c>
      <c r="C36" s="34">
        <v>42518.360636574071</v>
      </c>
      <c r="D36" s="34">
        <v>42518.38957175926</v>
      </c>
      <c r="E36" s="15" t="s">
        <v>36</v>
      </c>
      <c r="F36" s="15">
        <f t="shared" si="0"/>
        <v>2.8935185189766344E-2</v>
      </c>
      <c r="G36" s="10"/>
    </row>
    <row r="37" spans="1:7" s="2" customFormat="1" x14ac:dyDescent="0.25">
      <c r="A37" s="13" t="s">
        <v>3424</v>
      </c>
      <c r="B37" s="13">
        <v>4029</v>
      </c>
      <c r="C37" s="42">
        <v>42518.330381944441</v>
      </c>
      <c r="D37" s="42">
        <v>42518.360277777778</v>
      </c>
      <c r="E37" s="16" t="s">
        <v>35</v>
      </c>
      <c r="F37" s="16">
        <f t="shared" si="0"/>
        <v>2.9895833336922806E-2</v>
      </c>
      <c r="G37" s="14" t="s">
        <v>3537</v>
      </c>
    </row>
    <row r="38" spans="1:7" s="2" customFormat="1" x14ac:dyDescent="0.25">
      <c r="A38" s="6" t="s">
        <v>3425</v>
      </c>
      <c r="B38" s="6">
        <v>4030</v>
      </c>
      <c r="C38" s="34">
        <v>42518.36614583333</v>
      </c>
      <c r="D38" s="34">
        <v>42518.399131944447</v>
      </c>
      <c r="E38" s="15" t="s">
        <v>35</v>
      </c>
      <c r="F38" s="15">
        <f t="shared" si="0"/>
        <v>3.2986111116770189E-2</v>
      </c>
      <c r="G38" s="10"/>
    </row>
    <row r="39" spans="1:7" s="2" customFormat="1" x14ac:dyDescent="0.25">
      <c r="A39" s="6" t="s">
        <v>3426</v>
      </c>
      <c r="B39" s="6">
        <v>4040</v>
      </c>
      <c r="C39" s="34">
        <v>42518.343240740738</v>
      </c>
      <c r="D39" s="34">
        <v>42518.369050925925</v>
      </c>
      <c r="E39" s="15" t="s">
        <v>37</v>
      </c>
      <c r="F39" s="15">
        <f t="shared" si="0"/>
        <v>2.5810185186855961E-2</v>
      </c>
      <c r="G39" s="10"/>
    </row>
    <row r="40" spans="1:7" s="2" customFormat="1" x14ac:dyDescent="0.25">
      <c r="A40" s="6" t="s">
        <v>3427</v>
      </c>
      <c r="B40" s="6">
        <v>4039</v>
      </c>
      <c r="C40" s="34">
        <v>42518.382835648146</v>
      </c>
      <c r="D40" s="34">
        <v>42518.408483796295</v>
      </c>
      <c r="E40" s="15" t="s">
        <v>37</v>
      </c>
      <c r="F40" s="15">
        <f t="shared" si="0"/>
        <v>2.5648148148320615E-2</v>
      </c>
      <c r="G40" s="10"/>
    </row>
    <row r="41" spans="1:7" s="2" customFormat="1" x14ac:dyDescent="0.25">
      <c r="A41" s="6" t="s">
        <v>3428</v>
      </c>
      <c r="B41" s="6">
        <v>4007</v>
      </c>
      <c r="C41" s="34">
        <v>42518.352164351854</v>
      </c>
      <c r="D41" s="34">
        <v>42518.380729166667</v>
      </c>
      <c r="E41" s="15" t="s">
        <v>23</v>
      </c>
      <c r="F41" s="15">
        <f t="shared" si="0"/>
        <v>2.8564814812853001E-2</v>
      </c>
      <c r="G41" s="10"/>
    </row>
    <row r="42" spans="1:7" s="2" customFormat="1" x14ac:dyDescent="0.25">
      <c r="A42" s="6" t="s">
        <v>3429</v>
      </c>
      <c r="B42" s="6">
        <v>4008</v>
      </c>
      <c r="C42" s="34">
        <v>42518.3908912037</v>
      </c>
      <c r="D42" s="34">
        <v>42518.422673611109</v>
      </c>
      <c r="E42" s="15" t="s">
        <v>23</v>
      </c>
      <c r="F42" s="15">
        <f t="shared" si="0"/>
        <v>3.178240740817273E-2</v>
      </c>
      <c r="G42" s="10"/>
    </row>
    <row r="43" spans="1:7" s="2" customFormat="1" x14ac:dyDescent="0.25">
      <c r="A43" s="6" t="s">
        <v>3430</v>
      </c>
      <c r="B43" s="6">
        <v>4011</v>
      </c>
      <c r="C43" s="34">
        <v>42518.36241898148</v>
      </c>
      <c r="D43" s="34">
        <v>42518.389386574076</v>
      </c>
      <c r="E43" s="15" t="s">
        <v>33</v>
      </c>
      <c r="F43" s="15">
        <f t="shared" si="0"/>
        <v>2.6967592595610768E-2</v>
      </c>
      <c r="G43" s="10"/>
    </row>
    <row r="44" spans="1:7" s="2" customFormat="1" x14ac:dyDescent="0.25">
      <c r="A44" s="6" t="s">
        <v>3431</v>
      </c>
      <c r="B44" s="6">
        <v>4012</v>
      </c>
      <c r="C44" s="34">
        <v>42518.398240740738</v>
      </c>
      <c r="D44" s="34">
        <v>42518.429305555554</v>
      </c>
      <c r="E44" s="15" t="s">
        <v>33</v>
      </c>
      <c r="F44" s="15">
        <f t="shared" si="0"/>
        <v>3.1064814815181307E-2</v>
      </c>
      <c r="G44" s="10"/>
    </row>
    <row r="45" spans="1:7" s="2" customFormat="1" x14ac:dyDescent="0.25">
      <c r="A45" s="6" t="s">
        <v>3432</v>
      </c>
      <c r="B45" s="6">
        <v>4027</v>
      </c>
      <c r="C45" s="34">
        <v>42518.37232638889</v>
      </c>
      <c r="D45" s="34">
        <v>42518.409675925926</v>
      </c>
      <c r="E45" s="15" t="s">
        <v>30</v>
      </c>
      <c r="F45" s="15">
        <f t="shared" si="0"/>
        <v>3.7349537036789116E-2</v>
      </c>
      <c r="G45" s="10"/>
    </row>
    <row r="46" spans="1:7" s="2" customFormat="1" x14ac:dyDescent="0.25">
      <c r="A46" s="6" t="s">
        <v>3433</v>
      </c>
      <c r="B46" s="6">
        <v>4028</v>
      </c>
      <c r="C46" s="34">
        <v>42518.414594907408</v>
      </c>
      <c r="D46" s="34">
        <v>42518.441689814812</v>
      </c>
      <c r="E46" s="15" t="s">
        <v>30</v>
      </c>
      <c r="F46" s="15">
        <f t="shared" si="0"/>
        <v>2.7094907403807156E-2</v>
      </c>
      <c r="G46" s="10"/>
    </row>
    <row r="47" spans="1:7" s="2" customFormat="1" x14ac:dyDescent="0.25">
      <c r="A47" s="6" t="s">
        <v>3434</v>
      </c>
      <c r="B47" s="6">
        <v>4031</v>
      </c>
      <c r="C47" s="34">
        <v>42518.386493055557</v>
      </c>
      <c r="D47" s="34">
        <v>42518.412002314813</v>
      </c>
      <c r="E47" s="15" t="s">
        <v>32</v>
      </c>
      <c r="F47" s="15">
        <f t="shared" si="0"/>
        <v>2.5509259256068617E-2</v>
      </c>
      <c r="G47" s="10"/>
    </row>
    <row r="48" spans="1:7" s="2" customFormat="1" x14ac:dyDescent="0.25">
      <c r="A48" s="6" t="s">
        <v>3435</v>
      </c>
      <c r="B48" s="6">
        <v>4032</v>
      </c>
      <c r="C48" s="34">
        <v>42518.417893518519</v>
      </c>
      <c r="D48" s="34">
        <v>42518.452372685184</v>
      </c>
      <c r="E48" s="15" t="s">
        <v>32</v>
      </c>
      <c r="F48" s="15">
        <f t="shared" si="0"/>
        <v>3.4479166664823424E-2</v>
      </c>
      <c r="G48" s="10"/>
    </row>
    <row r="49" spans="1:7" s="2" customFormat="1" x14ac:dyDescent="0.25">
      <c r="A49" s="6" t="s">
        <v>3436</v>
      </c>
      <c r="B49" s="6">
        <v>4018</v>
      </c>
      <c r="C49" s="34">
        <v>42518.392951388887</v>
      </c>
      <c r="D49" s="34">
        <v>42518.421006944445</v>
      </c>
      <c r="E49" s="15" t="s">
        <v>36</v>
      </c>
      <c r="F49" s="15">
        <f t="shared" si="0"/>
        <v>2.8055555558239575E-2</v>
      </c>
      <c r="G49" s="10"/>
    </row>
    <row r="50" spans="1:7" s="2" customFormat="1" x14ac:dyDescent="0.25">
      <c r="A50" s="6" t="s">
        <v>3437</v>
      </c>
      <c r="B50" s="6">
        <v>4017</v>
      </c>
      <c r="C50" s="34">
        <v>42518.428055555552</v>
      </c>
      <c r="D50" s="34">
        <v>42518.461828703701</v>
      </c>
      <c r="E50" s="15" t="s">
        <v>36</v>
      </c>
      <c r="F50" s="15">
        <f t="shared" si="0"/>
        <v>3.3773148148611654E-2</v>
      </c>
      <c r="G50" s="10"/>
    </row>
    <row r="51" spans="1:7" s="2" customFormat="1" x14ac:dyDescent="0.25">
      <c r="A51" s="6" t="s">
        <v>3438</v>
      </c>
      <c r="B51" s="6">
        <v>4029</v>
      </c>
      <c r="C51" s="34">
        <v>42518.404560185183</v>
      </c>
      <c r="D51" s="34">
        <v>42518.431226851855</v>
      </c>
      <c r="E51" s="15" t="s">
        <v>35</v>
      </c>
      <c r="F51" s="15">
        <f t="shared" si="0"/>
        <v>2.6666666672099382E-2</v>
      </c>
      <c r="G51" s="10"/>
    </row>
    <row r="52" spans="1:7" s="2" customFormat="1" x14ac:dyDescent="0.25">
      <c r="A52" s="6" t="s">
        <v>3439</v>
      </c>
      <c r="B52" s="6">
        <v>4030</v>
      </c>
      <c r="C52" s="34">
        <v>42518.442094907405</v>
      </c>
      <c r="D52" s="34">
        <v>42518.471944444442</v>
      </c>
      <c r="E52" s="15" t="s">
        <v>35</v>
      </c>
      <c r="F52" s="15">
        <f t="shared" si="0"/>
        <v>2.9849537037080154E-2</v>
      </c>
      <c r="G52" s="10"/>
    </row>
    <row r="53" spans="1:7" s="2" customFormat="1" x14ac:dyDescent="0.25">
      <c r="A53" s="6" t="s">
        <v>3440</v>
      </c>
      <c r="B53" s="6">
        <v>4040</v>
      </c>
      <c r="C53" s="34">
        <v>42518.415347222224</v>
      </c>
      <c r="D53" s="34">
        <v>42518.442893518521</v>
      </c>
      <c r="E53" s="15" t="s">
        <v>37</v>
      </c>
      <c r="F53" s="15">
        <f t="shared" si="0"/>
        <v>2.7546296296350192E-2</v>
      </c>
      <c r="G53" s="10"/>
    </row>
    <row r="54" spans="1:7" s="2" customFormat="1" x14ac:dyDescent="0.25">
      <c r="A54" s="6" t="s">
        <v>3441</v>
      </c>
      <c r="B54" s="6">
        <v>4039</v>
      </c>
      <c r="C54" s="34">
        <v>42518.454872685186</v>
      </c>
      <c r="D54" s="34">
        <v>42518.481620370374</v>
      </c>
      <c r="E54" s="15" t="s">
        <v>37</v>
      </c>
      <c r="F54" s="15">
        <f t="shared" si="0"/>
        <v>2.6747685187729076E-2</v>
      </c>
      <c r="G54" s="10"/>
    </row>
    <row r="55" spans="1:7" s="2" customFormat="1" x14ac:dyDescent="0.25">
      <c r="A55" s="6" t="s">
        <v>3442</v>
      </c>
      <c r="B55" s="6">
        <v>4007</v>
      </c>
      <c r="C55" s="34">
        <v>42518.426296296297</v>
      </c>
      <c r="D55" s="34">
        <v>42518.452384259261</v>
      </c>
      <c r="E55" s="15" t="s">
        <v>23</v>
      </c>
      <c r="F55" s="15">
        <f t="shared" si="0"/>
        <v>2.6087962964083999E-2</v>
      </c>
      <c r="G55" s="10"/>
    </row>
    <row r="56" spans="1:7" s="2" customFormat="1" x14ac:dyDescent="0.25">
      <c r="A56" s="6" t="s">
        <v>3443</v>
      </c>
      <c r="B56" s="6">
        <v>4008</v>
      </c>
      <c r="C56" s="34">
        <v>42518.459710648145</v>
      </c>
      <c r="D56" s="34">
        <v>42518.492615740739</v>
      </c>
      <c r="E56" s="15" t="s">
        <v>23</v>
      </c>
      <c r="F56" s="15">
        <f t="shared" si="0"/>
        <v>3.2905092593864538E-2</v>
      </c>
      <c r="G56" s="10"/>
    </row>
    <row r="57" spans="1:7" s="2" customFormat="1" x14ac:dyDescent="0.25">
      <c r="A57" s="6" t="s">
        <v>3444</v>
      </c>
      <c r="B57" s="6">
        <v>4011</v>
      </c>
      <c r="C57" s="34">
        <v>42518.433449074073</v>
      </c>
      <c r="D57" s="34">
        <v>42518.462037037039</v>
      </c>
      <c r="E57" s="15" t="s">
        <v>33</v>
      </c>
      <c r="F57" s="15">
        <f t="shared" si="0"/>
        <v>2.8587962966412306E-2</v>
      </c>
      <c r="G57" s="10"/>
    </row>
    <row r="58" spans="1:7" s="2" customFormat="1" x14ac:dyDescent="0.25">
      <c r="A58" s="6" t="s">
        <v>3445</v>
      </c>
      <c r="B58" s="6">
        <v>4012</v>
      </c>
      <c r="C58" s="34">
        <v>42518.472569444442</v>
      </c>
      <c r="D58" s="34">
        <v>42518.502997685187</v>
      </c>
      <c r="E58" s="15" t="s">
        <v>33</v>
      </c>
      <c r="F58" s="15">
        <f t="shared" si="0"/>
        <v>3.0428240745095536E-2</v>
      </c>
      <c r="G58" s="10"/>
    </row>
    <row r="59" spans="1:7" s="2" customFormat="1" x14ac:dyDescent="0.25">
      <c r="A59" s="6" t="s">
        <v>3446</v>
      </c>
      <c r="B59" s="6">
        <v>4027</v>
      </c>
      <c r="C59" s="34">
        <v>42518.445555555554</v>
      </c>
      <c r="D59" s="34">
        <v>42518.472766203704</v>
      </c>
      <c r="E59" s="15" t="s">
        <v>30</v>
      </c>
      <c r="F59" s="15">
        <f t="shared" si="0"/>
        <v>2.7210648149775807E-2</v>
      </c>
      <c r="G59" s="10"/>
    </row>
    <row r="60" spans="1:7" s="2" customFormat="1" x14ac:dyDescent="0.25">
      <c r="A60" s="6" t="s">
        <v>3447</v>
      </c>
      <c r="B60" s="6">
        <v>4028</v>
      </c>
      <c r="C60" s="34">
        <v>42518.484502314815</v>
      </c>
      <c r="D60" s="34">
        <v>42518.51253472222</v>
      </c>
      <c r="E60" s="15" t="s">
        <v>30</v>
      </c>
      <c r="F60" s="15">
        <f t="shared" si="0"/>
        <v>2.8032407404680271E-2</v>
      </c>
      <c r="G60" s="10"/>
    </row>
    <row r="61" spans="1:7" s="2" customFormat="1" x14ac:dyDescent="0.25">
      <c r="A61" s="6" t="s">
        <v>3448</v>
      </c>
      <c r="B61" s="6">
        <v>4031</v>
      </c>
      <c r="C61" s="34">
        <v>42518.458182870374</v>
      </c>
      <c r="D61" s="34">
        <v>42518.484965277778</v>
      </c>
      <c r="E61" s="15" t="s">
        <v>32</v>
      </c>
      <c r="F61" s="15">
        <f t="shared" si="0"/>
        <v>2.6782407403516117E-2</v>
      </c>
      <c r="G61" s="10"/>
    </row>
    <row r="62" spans="1:7" s="2" customFormat="1" x14ac:dyDescent="0.25">
      <c r="A62" s="6" t="s">
        <v>3449</v>
      </c>
      <c r="B62" s="6">
        <v>4032</v>
      </c>
      <c r="C62" s="34">
        <v>42518.49527777778</v>
      </c>
      <c r="D62" s="34">
        <v>42518.525069444448</v>
      </c>
      <c r="E62" s="15" t="s">
        <v>32</v>
      </c>
      <c r="F62" s="15">
        <f t="shared" si="0"/>
        <v>2.9791666667733807E-2</v>
      </c>
      <c r="G62" s="10"/>
    </row>
    <row r="63" spans="1:7" s="2" customFormat="1" x14ac:dyDescent="0.25">
      <c r="A63" s="6" t="s">
        <v>3450</v>
      </c>
      <c r="B63" s="6">
        <v>4018</v>
      </c>
      <c r="C63" s="34">
        <v>42518.468842592592</v>
      </c>
      <c r="D63" s="34">
        <v>42518.493877314817</v>
      </c>
      <c r="E63" s="15" t="s">
        <v>36</v>
      </c>
      <c r="F63" s="15">
        <f t="shared" si="0"/>
        <v>2.5034722224518191E-2</v>
      </c>
      <c r="G63" s="10"/>
    </row>
    <row r="64" spans="1:7" s="2" customFormat="1" x14ac:dyDescent="0.25">
      <c r="A64" s="6" t="s">
        <v>3451</v>
      </c>
      <c r="B64" s="6">
        <v>4017</v>
      </c>
      <c r="C64" s="34">
        <v>42518.502129629633</v>
      </c>
      <c r="D64" s="34">
        <v>42518.536064814813</v>
      </c>
      <c r="E64" s="15" t="s">
        <v>36</v>
      </c>
      <c r="F64" s="15">
        <f t="shared" si="0"/>
        <v>3.3935185179871041E-2</v>
      </c>
      <c r="G64" s="10"/>
    </row>
    <row r="65" spans="1:7" s="2" customFormat="1" x14ac:dyDescent="0.25">
      <c r="A65" s="6" t="s">
        <v>3452</v>
      </c>
      <c r="B65" s="6">
        <v>4029</v>
      </c>
      <c r="C65" s="34">
        <v>42518.474814814814</v>
      </c>
      <c r="D65" s="34">
        <v>42518.505208333336</v>
      </c>
      <c r="E65" s="15" t="s">
        <v>35</v>
      </c>
      <c r="F65" s="15">
        <f t="shared" si="0"/>
        <v>3.0393518522032537E-2</v>
      </c>
      <c r="G65" s="10"/>
    </row>
    <row r="66" spans="1:7" s="2" customFormat="1" x14ac:dyDescent="0.25">
      <c r="A66" s="6" t="s">
        <v>3453</v>
      </c>
      <c r="B66" s="6">
        <v>4030</v>
      </c>
      <c r="C66" s="34">
        <v>42518.510208333333</v>
      </c>
      <c r="D66" s="34">
        <v>42518.545578703706</v>
      </c>
      <c r="E66" s="15" t="s">
        <v>35</v>
      </c>
      <c r="F66" s="15">
        <f t="shared" si="0"/>
        <v>3.5370370373129845E-2</v>
      </c>
      <c r="G66" s="10"/>
    </row>
    <row r="67" spans="1:7" s="2" customFormat="1" x14ac:dyDescent="0.25">
      <c r="A67" s="6" t="s">
        <v>3454</v>
      </c>
      <c r="B67" s="6">
        <v>4040</v>
      </c>
      <c r="C67" s="34">
        <v>42518.484409722223</v>
      </c>
      <c r="D67" s="34">
        <v>42518.514398148145</v>
      </c>
      <c r="E67" s="15" t="s">
        <v>37</v>
      </c>
      <c r="F67" s="15">
        <f t="shared" ref="F67:F129" si="1">D67-C67</f>
        <v>2.9988425922056194E-2</v>
      </c>
      <c r="G67" s="10"/>
    </row>
    <row r="68" spans="1:7" s="2" customFormat="1" x14ac:dyDescent="0.25">
      <c r="A68" s="6" t="s">
        <v>3455</v>
      </c>
      <c r="B68" s="6">
        <v>4039</v>
      </c>
      <c r="C68" s="34">
        <v>42518.527094907404</v>
      </c>
      <c r="D68" s="34">
        <v>42518.556377314817</v>
      </c>
      <c r="E68" s="15" t="s">
        <v>37</v>
      </c>
      <c r="F68" s="15">
        <f t="shared" si="1"/>
        <v>2.9282407413120382E-2</v>
      </c>
      <c r="G68" s="10"/>
    </row>
    <row r="69" spans="1:7" s="2" customFormat="1" x14ac:dyDescent="0.25">
      <c r="A69" s="6" t="s">
        <v>3456</v>
      </c>
      <c r="B69" s="6">
        <v>4007</v>
      </c>
      <c r="C69" s="34">
        <v>42518.495243055557</v>
      </c>
      <c r="D69" s="34">
        <v>42518.524687500001</v>
      </c>
      <c r="E69" s="15" t="s">
        <v>23</v>
      </c>
      <c r="F69" s="15">
        <f t="shared" si="1"/>
        <v>2.9444444444379769E-2</v>
      </c>
      <c r="G69" s="10"/>
    </row>
    <row r="70" spans="1:7" s="2" customFormat="1" x14ac:dyDescent="0.25">
      <c r="A70" s="6" t="s">
        <v>3457</v>
      </c>
      <c r="B70" s="6">
        <v>4008</v>
      </c>
      <c r="C70" s="34">
        <v>42518.533252314817</v>
      </c>
      <c r="D70" s="34">
        <v>42518.569467592592</v>
      </c>
      <c r="E70" s="15" t="s">
        <v>23</v>
      </c>
      <c r="F70" s="15">
        <f t="shared" si="1"/>
        <v>3.6215277774317656E-2</v>
      </c>
      <c r="G70" s="10"/>
    </row>
    <row r="71" spans="1:7" s="2" customFormat="1" x14ac:dyDescent="0.25">
      <c r="A71" s="13" t="s">
        <v>3458</v>
      </c>
      <c r="B71" s="13">
        <v>4011</v>
      </c>
      <c r="C71" s="42">
        <v>42518.508148148147</v>
      </c>
      <c r="D71" s="42">
        <v>42518.529849537037</v>
      </c>
      <c r="E71" s="16" t="s">
        <v>33</v>
      </c>
      <c r="F71" s="16">
        <f t="shared" si="1"/>
        <v>2.1701388890505768E-2</v>
      </c>
      <c r="G71" s="14" t="s">
        <v>3538</v>
      </c>
    </row>
    <row r="72" spans="1:7" s="2" customFormat="1" x14ac:dyDescent="0.25">
      <c r="A72" s="6" t="s">
        <v>3459</v>
      </c>
      <c r="B72" s="6">
        <v>4012</v>
      </c>
      <c r="C72" s="34">
        <v>42518.546863425923</v>
      </c>
      <c r="D72" s="34">
        <v>42518.580717592595</v>
      </c>
      <c r="E72" s="15" t="s">
        <v>33</v>
      </c>
      <c r="F72" s="15">
        <f t="shared" si="1"/>
        <v>3.3854166671517305E-2</v>
      </c>
      <c r="G72" s="10"/>
    </row>
    <row r="73" spans="1:7" s="2" customFormat="1" x14ac:dyDescent="0.25">
      <c r="A73" s="6" t="s">
        <v>3460</v>
      </c>
      <c r="B73" s="6">
        <v>4027</v>
      </c>
      <c r="C73" s="34">
        <v>42518.517557870371</v>
      </c>
      <c r="D73" s="34">
        <v>42518.545358796298</v>
      </c>
      <c r="E73" s="15" t="s">
        <v>30</v>
      </c>
      <c r="F73" s="15">
        <f t="shared" si="1"/>
        <v>2.7800925927294884E-2</v>
      </c>
      <c r="G73" s="10"/>
    </row>
    <row r="74" spans="1:7" s="2" customFormat="1" x14ac:dyDescent="0.25">
      <c r="A74" s="6" t="s">
        <v>3461</v>
      </c>
      <c r="B74" s="6">
        <v>4028</v>
      </c>
      <c r="C74" s="34">
        <v>42518.555532407408</v>
      </c>
      <c r="D74" s="34">
        <v>42518.590868055559</v>
      </c>
      <c r="E74" s="15" t="s">
        <v>30</v>
      </c>
      <c r="F74" s="15">
        <f t="shared" si="1"/>
        <v>3.5335648150066845E-2</v>
      </c>
      <c r="G74" s="10"/>
    </row>
    <row r="75" spans="1:7" s="2" customFormat="1" x14ac:dyDescent="0.25">
      <c r="A75" s="6" t="s">
        <v>3462</v>
      </c>
      <c r="B75" s="6">
        <v>4031</v>
      </c>
      <c r="C75" s="34">
        <v>42518.529861111114</v>
      </c>
      <c r="D75" s="34">
        <v>42518.558194444442</v>
      </c>
      <c r="E75" s="15" t="s">
        <v>32</v>
      </c>
      <c r="F75" s="15">
        <f t="shared" si="1"/>
        <v>2.8333333328191657E-2</v>
      </c>
      <c r="G75" s="10"/>
    </row>
    <row r="76" spans="1:7" s="2" customFormat="1" x14ac:dyDescent="0.25">
      <c r="A76" s="6" t="s">
        <v>3463</v>
      </c>
      <c r="B76" s="6">
        <v>4032</v>
      </c>
      <c r="C76" s="34">
        <v>42518.569502314815</v>
      </c>
      <c r="D76" s="34">
        <v>42518.600381944445</v>
      </c>
      <c r="E76" s="15" t="s">
        <v>32</v>
      </c>
      <c r="F76" s="15">
        <f t="shared" si="1"/>
        <v>3.0879629630362615E-2</v>
      </c>
      <c r="G76" s="10"/>
    </row>
    <row r="77" spans="1:7" s="2" customFormat="1" x14ac:dyDescent="0.25">
      <c r="A77" s="6" t="s">
        <v>3464</v>
      </c>
      <c r="B77" s="6">
        <v>4018</v>
      </c>
      <c r="C77" s="34">
        <v>42518.538912037038</v>
      </c>
      <c r="D77" s="34">
        <v>42518.568391203706</v>
      </c>
      <c r="E77" s="15" t="s">
        <v>36</v>
      </c>
      <c r="F77" s="15">
        <f t="shared" si="1"/>
        <v>2.9479166667442769E-2</v>
      </c>
      <c r="G77" s="10"/>
    </row>
    <row r="78" spans="1:7" s="2" customFormat="1" x14ac:dyDescent="0.25">
      <c r="A78" s="6" t="s">
        <v>3465</v>
      </c>
      <c r="B78" s="6">
        <v>4017</v>
      </c>
      <c r="C78" s="34">
        <v>42518.575474537036</v>
      </c>
      <c r="D78" s="34">
        <v>42518.612002314818</v>
      </c>
      <c r="E78" s="15" t="s">
        <v>36</v>
      </c>
      <c r="F78" s="15">
        <f t="shared" si="1"/>
        <v>3.6527777781884652E-2</v>
      </c>
      <c r="G78" s="10"/>
    </row>
    <row r="79" spans="1:7" s="2" customFormat="1" x14ac:dyDescent="0.25">
      <c r="A79" s="6" t="s">
        <v>3466</v>
      </c>
      <c r="B79" s="6">
        <v>4029</v>
      </c>
      <c r="C79" s="34">
        <v>42518.54824074074</v>
      </c>
      <c r="D79" s="34">
        <v>42518.579722222225</v>
      </c>
      <c r="E79" s="15" t="s">
        <v>35</v>
      </c>
      <c r="F79" s="15">
        <f t="shared" si="1"/>
        <v>3.1481481484661344E-2</v>
      </c>
      <c r="G79" s="10"/>
    </row>
    <row r="80" spans="1:7" s="2" customFormat="1" x14ac:dyDescent="0.25">
      <c r="A80" s="6" t="s">
        <v>3467</v>
      </c>
      <c r="B80" s="6">
        <v>4030</v>
      </c>
      <c r="C80" s="34">
        <v>42518.585740740738</v>
      </c>
      <c r="D80" s="34">
        <v>42518.623865740738</v>
      </c>
      <c r="E80" s="15" t="s">
        <v>35</v>
      </c>
      <c r="F80" s="15">
        <f t="shared" si="1"/>
        <v>3.8124999999126885E-2</v>
      </c>
      <c r="G80" s="10"/>
    </row>
    <row r="81" spans="1:7" s="2" customFormat="1" x14ac:dyDescent="0.25">
      <c r="A81" s="6" t="s">
        <v>3468</v>
      </c>
      <c r="B81" s="6">
        <v>4040</v>
      </c>
      <c r="C81" s="34">
        <v>42518.562164351853</v>
      </c>
      <c r="D81" s="34">
        <v>42518.589918981481</v>
      </c>
      <c r="E81" s="15" t="s">
        <v>37</v>
      </c>
      <c r="F81" s="15">
        <f t="shared" si="1"/>
        <v>2.7754629627452232E-2</v>
      </c>
      <c r="G81" s="10"/>
    </row>
    <row r="82" spans="1:7" s="2" customFormat="1" x14ac:dyDescent="0.25">
      <c r="A82" s="6" t="s">
        <v>3469</v>
      </c>
      <c r="B82" s="6">
        <v>4039</v>
      </c>
      <c r="C82" s="34">
        <v>42518.598530092589</v>
      </c>
      <c r="D82" s="34">
        <v>42518.635185185187</v>
      </c>
      <c r="E82" s="15" t="s">
        <v>37</v>
      </c>
      <c r="F82" s="15">
        <f t="shared" si="1"/>
        <v>3.6655092597356997E-2</v>
      </c>
      <c r="G82" s="10"/>
    </row>
    <row r="83" spans="1:7" s="2" customFormat="1" x14ac:dyDescent="0.25">
      <c r="A83" s="6" t="s">
        <v>3470</v>
      </c>
      <c r="B83" s="6">
        <v>4007</v>
      </c>
      <c r="C83" s="34">
        <v>42518.572337962964</v>
      </c>
      <c r="D83" s="34">
        <v>42518.601435185185</v>
      </c>
      <c r="E83" s="15" t="s">
        <v>23</v>
      </c>
      <c r="F83" s="15">
        <f t="shared" si="1"/>
        <v>2.9097222221025731E-2</v>
      </c>
      <c r="G83" s="10"/>
    </row>
    <row r="84" spans="1:7" s="2" customFormat="1" x14ac:dyDescent="0.25">
      <c r="A84" s="6" t="s">
        <v>3471</v>
      </c>
      <c r="B84" s="6">
        <v>4008</v>
      </c>
      <c r="C84" s="34">
        <v>42518.609664351854</v>
      </c>
      <c r="D84" s="34">
        <v>42518.643680555557</v>
      </c>
      <c r="E84" s="15" t="s">
        <v>23</v>
      </c>
      <c r="F84" s="15">
        <f t="shared" si="1"/>
        <v>3.4016203702776693E-2</v>
      </c>
      <c r="G84" s="10"/>
    </row>
    <row r="85" spans="1:7" s="2" customFormat="1" x14ac:dyDescent="0.25">
      <c r="A85" s="13" t="s">
        <v>3472</v>
      </c>
      <c r="B85" s="13">
        <v>4011</v>
      </c>
      <c r="C85" s="42">
        <v>42518.584953703707</v>
      </c>
      <c r="D85" s="42">
        <v>42518.614872685182</v>
      </c>
      <c r="E85" s="16" t="s">
        <v>33</v>
      </c>
      <c r="F85" s="16">
        <f t="shared" si="1"/>
        <v>2.9918981475930195E-2</v>
      </c>
      <c r="G85" s="14" t="s">
        <v>3539</v>
      </c>
    </row>
    <row r="86" spans="1:7" s="2" customFormat="1" x14ac:dyDescent="0.25">
      <c r="A86" s="13" t="s">
        <v>3473</v>
      </c>
      <c r="B86" s="13">
        <v>4012</v>
      </c>
      <c r="C86" s="42">
        <v>42518.62096064815</v>
      </c>
      <c r="D86" s="42">
        <v>42518.644803240742</v>
      </c>
      <c r="E86" s="16" t="s">
        <v>33</v>
      </c>
      <c r="F86" s="16">
        <f t="shared" si="1"/>
        <v>2.3842592592700385E-2</v>
      </c>
      <c r="G86" s="14" t="s">
        <v>3539</v>
      </c>
    </row>
    <row r="87" spans="1:7" s="2" customFormat="1" x14ac:dyDescent="0.25">
      <c r="A87" s="13" t="s">
        <v>3474</v>
      </c>
      <c r="B87" s="13">
        <v>4027</v>
      </c>
      <c r="C87" s="42">
        <v>42518.594097222223</v>
      </c>
      <c r="D87" s="42">
        <v>42518.611793981479</v>
      </c>
      <c r="E87" s="16" t="s">
        <v>30</v>
      </c>
      <c r="F87" s="16">
        <f t="shared" si="1"/>
        <v>1.7696759256068617E-2</v>
      </c>
      <c r="G87" s="14" t="s">
        <v>3540</v>
      </c>
    </row>
    <row r="88" spans="1:7" s="2" customFormat="1" x14ac:dyDescent="0.25">
      <c r="A88" s="6" t="s">
        <v>3475</v>
      </c>
      <c r="B88" s="6">
        <v>4028</v>
      </c>
      <c r="C88" s="34">
        <v>42518.629629629628</v>
      </c>
      <c r="D88" s="34">
        <v>42518.664780092593</v>
      </c>
      <c r="E88" s="15" t="s">
        <v>30</v>
      </c>
      <c r="F88" s="15">
        <f t="shared" si="1"/>
        <v>3.5150462965248153E-2</v>
      </c>
      <c r="G88" s="10"/>
    </row>
    <row r="89" spans="1:7" s="2" customFormat="1" x14ac:dyDescent="0.25">
      <c r="A89" s="6" t="s">
        <v>3476</v>
      </c>
      <c r="B89" s="6">
        <v>4031</v>
      </c>
      <c r="C89" s="34">
        <v>42518.603634259256</v>
      </c>
      <c r="D89" s="34">
        <v>42518.632581018515</v>
      </c>
      <c r="E89" s="15" t="s">
        <v>32</v>
      </c>
      <c r="F89" s="15">
        <f t="shared" si="1"/>
        <v>2.8946759259270038E-2</v>
      </c>
      <c r="G89" s="10"/>
    </row>
    <row r="90" spans="1:7" s="2" customFormat="1" x14ac:dyDescent="0.25">
      <c r="A90" s="6" t="s">
        <v>3477</v>
      </c>
      <c r="B90" s="6">
        <v>4032</v>
      </c>
      <c r="C90" s="34">
        <v>42518.641747685186</v>
      </c>
      <c r="D90" s="34">
        <v>42518.673750000002</v>
      </c>
      <c r="E90" s="15" t="s">
        <v>32</v>
      </c>
      <c r="F90" s="15">
        <f t="shared" si="1"/>
        <v>3.2002314816054422E-2</v>
      </c>
      <c r="G90" s="10"/>
    </row>
    <row r="91" spans="1:7" s="2" customFormat="1" x14ac:dyDescent="0.25">
      <c r="A91" s="6" t="s">
        <v>3478</v>
      </c>
      <c r="B91" s="6">
        <v>4018</v>
      </c>
      <c r="C91" s="34">
        <v>42518.615069444444</v>
      </c>
      <c r="D91" s="34">
        <v>42518.644479166665</v>
      </c>
      <c r="E91" s="15" t="s">
        <v>36</v>
      </c>
      <c r="F91" s="15">
        <f t="shared" si="1"/>
        <v>2.940972222131677E-2</v>
      </c>
      <c r="G91" s="10"/>
    </row>
    <row r="92" spans="1:7" s="2" customFormat="1" x14ac:dyDescent="0.25">
      <c r="A92" s="6" t="s">
        <v>3479</v>
      </c>
      <c r="B92" s="6">
        <v>4017</v>
      </c>
      <c r="C92" s="34">
        <v>42518.651145833333</v>
      </c>
      <c r="D92" s="34">
        <v>42518.681446759256</v>
      </c>
      <c r="E92" s="15" t="s">
        <v>36</v>
      </c>
      <c r="F92" s="15">
        <f t="shared" si="1"/>
        <v>3.0300925922347233E-2</v>
      </c>
      <c r="G92" s="10"/>
    </row>
    <row r="93" spans="1:7" s="2" customFormat="1" x14ac:dyDescent="0.25">
      <c r="A93" s="6" t="s">
        <v>3480</v>
      </c>
      <c r="B93" s="6">
        <v>4029</v>
      </c>
      <c r="C93" s="34">
        <v>42518.625578703701</v>
      </c>
      <c r="D93" s="34">
        <v>42518.652407407404</v>
      </c>
      <c r="E93" s="15" t="s">
        <v>35</v>
      </c>
      <c r="F93" s="15">
        <f t="shared" si="1"/>
        <v>2.6828703703358769E-2</v>
      </c>
      <c r="G93" s="10"/>
    </row>
    <row r="94" spans="1:7" s="2" customFormat="1" x14ac:dyDescent="0.25">
      <c r="A94" s="6" t="s">
        <v>3481</v>
      </c>
      <c r="B94" s="6">
        <v>4030</v>
      </c>
      <c r="C94" s="34">
        <v>42518.660196759258</v>
      </c>
      <c r="D94" s="34">
        <v>42518.693553240744</v>
      </c>
      <c r="E94" s="15" t="s">
        <v>35</v>
      </c>
      <c r="F94" s="15">
        <f t="shared" si="1"/>
        <v>3.3356481486407574E-2</v>
      </c>
      <c r="G94" s="10"/>
    </row>
    <row r="95" spans="1:7" s="2" customFormat="1" x14ac:dyDescent="0.25">
      <c r="A95" s="6" t="s">
        <v>3482</v>
      </c>
      <c r="B95" s="6">
        <v>4040</v>
      </c>
      <c r="C95" s="34">
        <v>42518.636921296296</v>
      </c>
      <c r="D95" s="34">
        <v>42518.661608796298</v>
      </c>
      <c r="E95" s="15" t="s">
        <v>37</v>
      </c>
      <c r="F95" s="15">
        <f t="shared" si="1"/>
        <v>2.4687500001164153E-2</v>
      </c>
      <c r="G95" s="10"/>
    </row>
    <row r="96" spans="1:7" s="2" customFormat="1" x14ac:dyDescent="0.25">
      <c r="A96" s="6" t="s">
        <v>3483</v>
      </c>
      <c r="B96" s="6">
        <v>4039</v>
      </c>
      <c r="C96" s="34">
        <v>42518.672152777777</v>
      </c>
      <c r="D96" s="34">
        <v>42518.705150462964</v>
      </c>
      <c r="E96" s="15" t="s">
        <v>37</v>
      </c>
      <c r="F96" s="15">
        <f t="shared" si="1"/>
        <v>3.2997685186273884E-2</v>
      </c>
      <c r="G96" s="10"/>
    </row>
    <row r="97" spans="1:15" s="2" customFormat="1" x14ac:dyDescent="0.25">
      <c r="A97" s="6" t="s">
        <v>3484</v>
      </c>
      <c r="B97" s="6">
        <v>4007</v>
      </c>
      <c r="C97" s="34">
        <v>42518.646655092591</v>
      </c>
      <c r="D97" s="34">
        <v>42518.672662037039</v>
      </c>
      <c r="E97" s="15" t="s">
        <v>23</v>
      </c>
      <c r="F97" s="15">
        <f t="shared" si="1"/>
        <v>2.6006944448454306E-2</v>
      </c>
      <c r="G97" s="10"/>
    </row>
    <row r="98" spans="1:15" s="2" customFormat="1" x14ac:dyDescent="0.25">
      <c r="A98" s="6" t="s">
        <v>3485</v>
      </c>
      <c r="B98" s="6">
        <v>4008</v>
      </c>
      <c r="C98" s="34">
        <v>42518.680486111109</v>
      </c>
      <c r="D98" s="34">
        <v>42518.712962962964</v>
      </c>
      <c r="E98" s="15" t="s">
        <v>23</v>
      </c>
      <c r="F98" s="15">
        <f t="shared" si="1"/>
        <v>3.2476851854880806E-2</v>
      </c>
      <c r="G98" s="10"/>
    </row>
    <row r="99" spans="1:15" s="2" customFormat="1" x14ac:dyDescent="0.25">
      <c r="A99" s="6" t="s">
        <v>3486</v>
      </c>
      <c r="B99" s="6">
        <v>4011</v>
      </c>
      <c r="C99" s="34">
        <v>42518.658125000002</v>
      </c>
      <c r="D99" s="34">
        <v>42518.685300925928</v>
      </c>
      <c r="E99" s="15" t="s">
        <v>33</v>
      </c>
      <c r="F99" s="15">
        <f t="shared" si="1"/>
        <v>2.7175925926712807E-2</v>
      </c>
      <c r="G99" s="10"/>
    </row>
    <row r="100" spans="1:15" s="2" customFormat="1" x14ac:dyDescent="0.25">
      <c r="A100" s="13" t="s">
        <v>3487</v>
      </c>
      <c r="B100" s="13">
        <v>4012</v>
      </c>
      <c r="C100" s="42">
        <v>42518.694652777776</v>
      </c>
      <c r="D100" s="42">
        <v>42518.696817129632</v>
      </c>
      <c r="E100" s="16" t="s">
        <v>33</v>
      </c>
      <c r="F100" s="16">
        <f t="shared" si="1"/>
        <v>2.164351855753921E-3</v>
      </c>
      <c r="G100" s="14" t="s">
        <v>3541</v>
      </c>
    </row>
    <row r="101" spans="1:15" s="2" customFormat="1" x14ac:dyDescent="0.25">
      <c r="A101" s="6" t="s">
        <v>3488</v>
      </c>
      <c r="B101" s="6">
        <v>4038</v>
      </c>
      <c r="C101" s="34">
        <v>42518.667002314818</v>
      </c>
      <c r="D101" s="34">
        <v>42518.698599537034</v>
      </c>
      <c r="E101" s="15" t="s">
        <v>27</v>
      </c>
      <c r="F101" s="15">
        <f t="shared" si="1"/>
        <v>3.159722221607808E-2</v>
      </c>
      <c r="G101" s="10"/>
    </row>
    <row r="102" spans="1:15" s="2" customFormat="1" x14ac:dyDescent="0.25">
      <c r="A102" s="6" t="s">
        <v>3489</v>
      </c>
      <c r="B102" s="6">
        <v>4037</v>
      </c>
      <c r="C102" s="34">
        <v>42518.703946759262</v>
      </c>
      <c r="D102" s="34">
        <v>42518.736400462964</v>
      </c>
      <c r="E102" s="15" t="s">
        <v>27</v>
      </c>
      <c r="F102" s="15">
        <f t="shared" si="1"/>
        <v>3.2453703701321501E-2</v>
      </c>
      <c r="G102" s="10"/>
    </row>
    <row r="103" spans="1:15" s="2" customFormat="1" x14ac:dyDescent="0.25">
      <c r="A103" s="6" t="s">
        <v>3490</v>
      </c>
      <c r="B103" s="6">
        <v>4031</v>
      </c>
      <c r="C103" s="34">
        <v>42518.676493055558</v>
      </c>
      <c r="D103" s="34">
        <v>42518.703877314816</v>
      </c>
      <c r="E103" s="15" t="s">
        <v>32</v>
      </c>
      <c r="F103" s="15">
        <f t="shared" si="1"/>
        <v>2.7384259257814847E-2</v>
      </c>
      <c r="G103" s="10"/>
    </row>
    <row r="104" spans="1:15" s="2" customFormat="1" x14ac:dyDescent="0.25">
      <c r="A104" s="6" t="s">
        <v>3491</v>
      </c>
      <c r="B104" s="6">
        <v>4032</v>
      </c>
      <c r="C104" s="34">
        <v>42518.713437500002</v>
      </c>
      <c r="D104" s="34">
        <v>42518.745636574073</v>
      </c>
      <c r="E104" s="15" t="s">
        <v>32</v>
      </c>
      <c r="F104" s="15">
        <f t="shared" si="1"/>
        <v>3.219907407037681E-2</v>
      </c>
      <c r="G104" s="10"/>
    </row>
    <row r="105" spans="1:15" s="2" customFormat="1" x14ac:dyDescent="0.25">
      <c r="A105" s="6" t="s">
        <v>3492</v>
      </c>
      <c r="B105" s="6">
        <v>4018</v>
      </c>
      <c r="C105" s="34">
        <v>42518.684212962966</v>
      </c>
      <c r="D105" s="34">
        <v>42518.715324074074</v>
      </c>
      <c r="E105" s="15" t="s">
        <v>36</v>
      </c>
      <c r="F105" s="15">
        <f t="shared" si="1"/>
        <v>3.1111111107748002E-2</v>
      </c>
      <c r="G105" s="10"/>
    </row>
    <row r="106" spans="1:15" s="2" customFormat="1" x14ac:dyDescent="0.25">
      <c r="A106" s="6" t="s">
        <v>3493</v>
      </c>
      <c r="B106" s="6">
        <v>4017</v>
      </c>
      <c r="C106" s="34">
        <v>42518.721712962964</v>
      </c>
      <c r="D106" s="34">
        <v>42518.753969907404</v>
      </c>
      <c r="E106" s="15" t="s">
        <v>36</v>
      </c>
      <c r="F106" s="15">
        <f t="shared" si="1"/>
        <v>3.2256944439723156E-2</v>
      </c>
      <c r="G106" s="10"/>
      <c r="H106"/>
    </row>
    <row r="107" spans="1:15" s="2" customFormat="1" x14ac:dyDescent="0.25">
      <c r="A107" s="6" t="s">
        <v>3494</v>
      </c>
      <c r="B107" s="6">
        <v>4029</v>
      </c>
      <c r="C107" s="34">
        <v>42518.695925925924</v>
      </c>
      <c r="D107" s="34">
        <v>42518.725717592592</v>
      </c>
      <c r="E107" s="15" t="s">
        <v>35</v>
      </c>
      <c r="F107" s="15">
        <f t="shared" si="1"/>
        <v>2.9791666667733807E-2</v>
      </c>
      <c r="G107" s="10"/>
      <c r="H107"/>
    </row>
    <row r="108" spans="1:15" s="2" customFormat="1" x14ac:dyDescent="0.25">
      <c r="A108" s="6" t="s">
        <v>3495</v>
      </c>
      <c r="B108" s="6">
        <v>4030</v>
      </c>
      <c r="C108" s="34">
        <v>42518.732986111114</v>
      </c>
      <c r="D108" s="34">
        <v>42518.767708333333</v>
      </c>
      <c r="E108" s="15" t="s">
        <v>35</v>
      </c>
      <c r="F108" s="15">
        <f t="shared" si="1"/>
        <v>3.4722222218988463E-2</v>
      </c>
      <c r="G108" s="10"/>
      <c r="H108"/>
    </row>
    <row r="109" spans="1:15" s="2" customFormat="1" x14ac:dyDescent="0.25">
      <c r="A109" s="6" t="s">
        <v>3496</v>
      </c>
      <c r="B109" s="6">
        <v>4040</v>
      </c>
      <c r="C109" s="34">
        <v>42518.707037037035</v>
      </c>
      <c r="D109" s="34">
        <v>42518.733344907407</v>
      </c>
      <c r="E109" s="15" t="s">
        <v>37</v>
      </c>
      <c r="F109" s="15">
        <f t="shared" si="1"/>
        <v>2.6307870371965691E-2</v>
      </c>
      <c r="G109" s="10"/>
      <c r="H109"/>
    </row>
    <row r="110" spans="1:15" x14ac:dyDescent="0.25">
      <c r="A110" s="6" t="s">
        <v>3497</v>
      </c>
      <c r="B110" s="6">
        <v>4039</v>
      </c>
      <c r="C110" s="34">
        <v>42518.746134259258</v>
      </c>
      <c r="D110" s="34">
        <v>42518.775833333333</v>
      </c>
      <c r="E110" s="15" t="s">
        <v>37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3498</v>
      </c>
      <c r="B111" s="6">
        <v>4007</v>
      </c>
      <c r="C111" s="34">
        <v>42518.715208333335</v>
      </c>
      <c r="D111" s="34">
        <v>42518.745057870372</v>
      </c>
      <c r="E111" s="15" t="s">
        <v>23</v>
      </c>
      <c r="F111" s="15">
        <f t="shared" si="1"/>
        <v>2.9849537037080154E-2</v>
      </c>
      <c r="G111" s="10"/>
      <c r="H111"/>
      <c r="L111"/>
      <c r="M111"/>
      <c r="N111"/>
      <c r="O111"/>
    </row>
    <row r="112" spans="1:15" x14ac:dyDescent="0.25">
      <c r="A112" s="6" t="s">
        <v>3499</v>
      </c>
      <c r="B112" s="6">
        <v>4008</v>
      </c>
      <c r="C112" s="34">
        <v>42518.75309027778</v>
      </c>
      <c r="D112" s="34">
        <v>42518.786666666667</v>
      </c>
      <c r="E112" s="15" t="s">
        <v>23</v>
      </c>
      <c r="F112" s="15">
        <f t="shared" si="1"/>
        <v>3.3576388887013309E-2</v>
      </c>
      <c r="G112" s="10"/>
      <c r="J112" s="2"/>
      <c r="K112" s="2"/>
    </row>
    <row r="113" spans="1:7" x14ac:dyDescent="0.25">
      <c r="A113" s="6" t="s">
        <v>3500</v>
      </c>
      <c r="B113" s="6">
        <v>4042</v>
      </c>
      <c r="C113" s="34">
        <v>42518.722974537035</v>
      </c>
      <c r="D113" s="34">
        <v>42518.757002314815</v>
      </c>
      <c r="E113" s="15" t="s">
        <v>3218</v>
      </c>
      <c r="F113" s="15">
        <f t="shared" si="1"/>
        <v>3.4027777779556345E-2</v>
      </c>
      <c r="G113" s="10"/>
    </row>
    <row r="114" spans="1:7" x14ac:dyDescent="0.25">
      <c r="A114" s="6" t="s">
        <v>3501</v>
      </c>
      <c r="B114" s="6">
        <v>4041</v>
      </c>
      <c r="C114" s="34">
        <v>42518.760243055556</v>
      </c>
      <c r="D114" s="34">
        <v>42518.797326388885</v>
      </c>
      <c r="E114" s="15" t="s">
        <v>3218</v>
      </c>
      <c r="F114" s="15">
        <f t="shared" si="1"/>
        <v>3.7083333329064772E-2</v>
      </c>
      <c r="G114" s="10"/>
    </row>
    <row r="115" spans="1:7" x14ac:dyDescent="0.25">
      <c r="A115" s="6" t="s">
        <v>3502</v>
      </c>
      <c r="B115" s="6">
        <v>4038</v>
      </c>
      <c r="C115" s="34">
        <v>42518.739050925928</v>
      </c>
      <c r="D115" s="34">
        <v>42518.766458333332</v>
      </c>
      <c r="E115" s="15" t="s">
        <v>27</v>
      </c>
      <c r="F115" s="15">
        <f t="shared" si="1"/>
        <v>2.7407407404098194E-2</v>
      </c>
      <c r="G115" s="10"/>
    </row>
    <row r="116" spans="1:7" x14ac:dyDescent="0.25">
      <c r="A116" s="6" t="s">
        <v>3503</v>
      </c>
      <c r="B116" s="6">
        <v>4037</v>
      </c>
      <c r="C116" s="34">
        <v>42518.773993055554</v>
      </c>
      <c r="D116" s="34">
        <v>42518.80877314815</v>
      </c>
      <c r="E116" s="15" t="s">
        <v>27</v>
      </c>
      <c r="F116" s="15">
        <f t="shared" si="1"/>
        <v>3.4780092595610768E-2</v>
      </c>
      <c r="G116" s="10"/>
    </row>
    <row r="117" spans="1:7" x14ac:dyDescent="0.25">
      <c r="A117" s="6" t="s">
        <v>3504</v>
      </c>
      <c r="B117" s="6">
        <v>4031</v>
      </c>
      <c r="C117" s="34">
        <v>42518.748402777775</v>
      </c>
      <c r="D117" s="34">
        <v>42518.775914351849</v>
      </c>
      <c r="E117" s="15" t="s">
        <v>32</v>
      </c>
      <c r="F117" s="15">
        <f t="shared" si="1"/>
        <v>2.7511574073287193E-2</v>
      </c>
      <c r="G117" s="10"/>
    </row>
    <row r="118" spans="1:7" x14ac:dyDescent="0.25">
      <c r="A118" s="6" t="s">
        <v>3505</v>
      </c>
      <c r="B118" s="6">
        <v>4032</v>
      </c>
      <c r="C118" s="34">
        <v>42518.784942129627</v>
      </c>
      <c r="D118" s="34">
        <v>42518.817129629628</v>
      </c>
      <c r="E118" s="15" t="s">
        <v>32</v>
      </c>
      <c r="F118" s="15">
        <f t="shared" si="1"/>
        <v>3.2187500000873115E-2</v>
      </c>
      <c r="G118" s="10"/>
    </row>
    <row r="119" spans="1:7" x14ac:dyDescent="0.25">
      <c r="A119" s="6" t="s">
        <v>3506</v>
      </c>
      <c r="B119" s="6">
        <v>4018</v>
      </c>
      <c r="C119" s="34">
        <v>42518.758287037039</v>
      </c>
      <c r="D119" s="34">
        <v>42518.792893518519</v>
      </c>
      <c r="E119" s="15" t="s">
        <v>36</v>
      </c>
      <c r="F119" s="15">
        <f t="shared" si="1"/>
        <v>3.460648148029577E-2</v>
      </c>
      <c r="G119" s="10"/>
    </row>
    <row r="120" spans="1:7" x14ac:dyDescent="0.25">
      <c r="A120" s="13" t="s">
        <v>3507</v>
      </c>
      <c r="B120" s="13">
        <v>4017</v>
      </c>
      <c r="C120" s="42">
        <v>42518.795520833337</v>
      </c>
      <c r="D120" s="42">
        <v>42518.797858796293</v>
      </c>
      <c r="E120" s="16" t="s">
        <v>36</v>
      </c>
      <c r="F120" s="16">
        <f t="shared" si="1"/>
        <v>2.3379629565170035E-3</v>
      </c>
      <c r="G120" s="14" t="s">
        <v>3541</v>
      </c>
    </row>
    <row r="121" spans="1:7" x14ac:dyDescent="0.25">
      <c r="A121" s="6" t="s">
        <v>3508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1"/>
        <v>0.10863425925344927</v>
      </c>
      <c r="G121" s="10"/>
    </row>
    <row r="122" spans="1:7" x14ac:dyDescent="0.25">
      <c r="A122" s="6" t="s">
        <v>3509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1"/>
        <v>2.937499999825377E-2</v>
      </c>
      <c r="G122" s="10"/>
    </row>
    <row r="123" spans="1:7" x14ac:dyDescent="0.25">
      <c r="A123" s="6" t="s">
        <v>3510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1"/>
        <v>2.6192129633272998E-2</v>
      </c>
      <c r="G123" s="10"/>
    </row>
    <row r="124" spans="1:7" x14ac:dyDescent="0.25">
      <c r="A124" s="6" t="s">
        <v>3511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1"/>
        <v>3.1192129630653653E-2</v>
      </c>
      <c r="G124" s="10"/>
    </row>
    <row r="125" spans="1:7" x14ac:dyDescent="0.25">
      <c r="A125" s="6" t="s">
        <v>3512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1"/>
        <v>2.8206018519995268E-2</v>
      </c>
      <c r="G125" s="10"/>
    </row>
    <row r="126" spans="1:7" x14ac:dyDescent="0.25">
      <c r="A126" s="6" t="s">
        <v>3513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1"/>
        <v>3.6203703704813961E-2</v>
      </c>
      <c r="G126" s="10"/>
    </row>
    <row r="127" spans="1:7" x14ac:dyDescent="0.25">
      <c r="A127" s="6" t="s">
        <v>3514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1"/>
        <v>2.6134259256650694E-2</v>
      </c>
      <c r="G127" s="10"/>
    </row>
    <row r="128" spans="1:7" x14ac:dyDescent="0.25">
      <c r="A128" s="6" t="s">
        <v>3515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1"/>
        <v>2.7615740742476191E-2</v>
      </c>
      <c r="G128" s="10"/>
    </row>
    <row r="129" spans="1:7" x14ac:dyDescent="0.25">
      <c r="A129" s="6" t="s">
        <v>3516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1"/>
        <v>3.3715277771989349E-2</v>
      </c>
      <c r="G129" s="10"/>
    </row>
    <row r="130" spans="1:7" x14ac:dyDescent="0.25">
      <c r="A130" s="6" t="s">
        <v>3517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ref="F130:F148" si="2">D130-C130</f>
        <v>2.9745370367891155E-2</v>
      </c>
      <c r="G130" s="10"/>
    </row>
    <row r="131" spans="1:7" x14ac:dyDescent="0.25">
      <c r="A131" s="6" t="s">
        <v>3518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2"/>
        <v>2.7685185181326233E-2</v>
      </c>
      <c r="G131" s="10"/>
    </row>
    <row r="132" spans="1:7" x14ac:dyDescent="0.25">
      <c r="A132" s="6" t="s">
        <v>3519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2"/>
        <v>2.7337962965248153E-2</v>
      </c>
      <c r="G132" s="10"/>
    </row>
    <row r="133" spans="1:7" x14ac:dyDescent="0.25">
      <c r="A133" s="6" t="s">
        <v>3520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2"/>
        <v>3.3842592594737653E-2</v>
      </c>
      <c r="G133" s="10"/>
    </row>
    <row r="134" spans="1:7" x14ac:dyDescent="0.25">
      <c r="A134" s="6" t="s">
        <v>3521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2"/>
        <v>3.5057870372838806E-2</v>
      </c>
      <c r="G134" s="10"/>
    </row>
    <row r="135" spans="1:7" x14ac:dyDescent="0.25">
      <c r="A135" s="6" t="s">
        <v>3522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2"/>
        <v>2.6539351849351078E-2</v>
      </c>
      <c r="G135" s="10"/>
    </row>
    <row r="136" spans="1:7" x14ac:dyDescent="0.25">
      <c r="A136" s="6" t="s">
        <v>3523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2"/>
        <v>3.1377314815472346E-2</v>
      </c>
      <c r="G136" s="10"/>
    </row>
    <row r="137" spans="1:7" x14ac:dyDescent="0.25">
      <c r="A137" s="6" t="s">
        <v>3524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2"/>
        <v>3.0150462967867497E-2</v>
      </c>
      <c r="G137" s="10"/>
    </row>
    <row r="138" spans="1:7" x14ac:dyDescent="0.25">
      <c r="A138" s="6" t="s">
        <v>3525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2"/>
        <v>2.7777777773735579E-2</v>
      </c>
      <c r="G138" s="10"/>
    </row>
    <row r="139" spans="1:7" x14ac:dyDescent="0.25">
      <c r="A139" s="6" t="s">
        <v>3526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2"/>
        <v>3.2083333338960074E-2</v>
      </c>
      <c r="G139" s="10"/>
    </row>
    <row r="140" spans="1:7" x14ac:dyDescent="0.25">
      <c r="A140" s="6" t="s">
        <v>3527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2"/>
        <v>2.7210648149775807E-2</v>
      </c>
      <c r="G140" s="10"/>
    </row>
    <row r="141" spans="1:7" x14ac:dyDescent="0.25">
      <c r="A141" s="6" t="s">
        <v>3528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2"/>
        <v>3.2627314809360541E-2</v>
      </c>
      <c r="G141" s="10"/>
    </row>
    <row r="142" spans="1:7" x14ac:dyDescent="0.25">
      <c r="A142" s="6" t="s">
        <v>3529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2"/>
        <v>3.6469907405262347E-2</v>
      </c>
      <c r="G142" s="10"/>
    </row>
    <row r="143" spans="1:7" x14ac:dyDescent="0.25">
      <c r="A143" s="6" t="s">
        <v>3530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2"/>
        <v>3.0613425929914229E-2</v>
      </c>
      <c r="G143" s="10"/>
    </row>
    <row r="144" spans="1:7" x14ac:dyDescent="0.25">
      <c r="A144" s="6" t="s">
        <v>3531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2"/>
        <v>2.7858796296641231E-2</v>
      </c>
      <c r="G144" s="10"/>
    </row>
    <row r="145" spans="1:7" x14ac:dyDescent="0.25">
      <c r="A145" s="6" t="s">
        <v>3532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2"/>
        <v>2.8506944443506654E-2</v>
      </c>
      <c r="G145" s="10"/>
    </row>
    <row r="146" spans="1:7" x14ac:dyDescent="0.25">
      <c r="A146" s="6" t="s">
        <v>3533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2"/>
        <v>3.0069444444961846E-2</v>
      </c>
      <c r="G146" s="10"/>
    </row>
    <row r="147" spans="1:7" x14ac:dyDescent="0.25">
      <c r="A147" s="6" t="s">
        <v>3534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2"/>
        <v>2.8564814812853001E-2</v>
      </c>
      <c r="G147" s="10"/>
    </row>
    <row r="148" spans="1:7" x14ac:dyDescent="0.25">
      <c r="A148" s="6" t="s">
        <v>3535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2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mergeCells count="2">
    <mergeCell ref="A1:F1"/>
    <mergeCell ref="L3:N3"/>
  </mergeCells>
  <conditionalFormatting sqref="C149:G227 E3:F148">
    <cfRule type="expression" dxfId="148" priority="22">
      <formula>#REF!&gt;#REF!</formula>
    </cfRule>
    <cfRule type="expression" dxfId="147" priority="23">
      <formula>#REF!&gt;0</formula>
    </cfRule>
    <cfRule type="expression" dxfId="146" priority="24">
      <formula>#REF!&gt;0</formula>
    </cfRule>
  </conditionalFormatting>
  <conditionalFormatting sqref="A149:G227 E3:F148">
    <cfRule type="expression" dxfId="145" priority="21">
      <formula>NOT(ISBLANK($G3))</formula>
    </cfRule>
  </conditionalFormatting>
  <conditionalFormatting sqref="A149:B227">
    <cfRule type="expression" dxfId="144" priority="25">
      <formula>$P160&gt;0</formula>
    </cfRule>
    <cfRule type="expression" dxfId="143" priority="26">
      <formula>$O160&gt;0</formula>
    </cfRule>
  </conditionalFormatting>
  <conditionalFormatting sqref="G3:G148 A3:D148">
    <cfRule type="expression" dxfId="142" priority="13">
      <formula>$P3&gt;0</formula>
    </cfRule>
    <cfRule type="expression" dxfId="141" priority="1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28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G3:G148 A3:D148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- 2016-05-29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3542</v>
      </c>
      <c r="B3" s="6">
        <v>4041</v>
      </c>
      <c r="C3" s="34">
        <v>42519.16982638889</v>
      </c>
      <c r="D3" s="34">
        <v>42519.200914351852</v>
      </c>
      <c r="E3" s="6" t="s">
        <v>3218</v>
      </c>
      <c r="F3" s="15">
        <f>D3-C3</f>
        <v>3.1087962961464655E-2</v>
      </c>
      <c r="G3" s="10"/>
      <c r="J3" s="20">
        <v>42519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3543</v>
      </c>
      <c r="B4" s="6">
        <v>4020</v>
      </c>
      <c r="C4" s="34">
        <v>42519.155706018515</v>
      </c>
      <c r="D4" s="34">
        <v>42519.184178240743</v>
      </c>
      <c r="E4" s="6" t="s">
        <v>29</v>
      </c>
      <c r="F4" s="15">
        <f t="shared" ref="F4:F67" si="0">D4-C4</f>
        <v>2.8472222227719612E-2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3544</v>
      </c>
      <c r="B5" s="6">
        <v>4032</v>
      </c>
      <c r="C5" s="34">
        <v>42519.195763888885</v>
      </c>
      <c r="D5" s="34">
        <v>42519.228206018517</v>
      </c>
      <c r="E5" s="6" t="s">
        <v>32</v>
      </c>
      <c r="F5" s="15">
        <f t="shared" si="0"/>
        <v>3.2442129631817807E-2</v>
      </c>
      <c r="G5" s="10"/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3545</v>
      </c>
      <c r="B6" s="6">
        <v>4044</v>
      </c>
      <c r="C6" s="34">
        <v>42519.177094907405</v>
      </c>
      <c r="D6" s="34">
        <v>42519.202118055553</v>
      </c>
      <c r="E6" s="6" t="s">
        <v>24</v>
      </c>
      <c r="F6" s="15">
        <f t="shared" si="0"/>
        <v>2.5023148147738539E-2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3546</v>
      </c>
      <c r="B7" s="6">
        <v>4015</v>
      </c>
      <c r="C7" s="34">
        <v>42519.214120370372</v>
      </c>
      <c r="D7" s="34">
        <v>42519.245162037034</v>
      </c>
      <c r="E7" s="6" t="s">
        <v>31</v>
      </c>
      <c r="F7" s="15">
        <f t="shared" si="0"/>
        <v>3.1041666661622003E-2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3547</v>
      </c>
      <c r="B8" s="6">
        <v>4011</v>
      </c>
      <c r="C8" s="34">
        <v>42519.187719907408</v>
      </c>
      <c r="D8" s="34">
        <v>42519.216319444444</v>
      </c>
      <c r="E8" s="6" t="s">
        <v>33</v>
      </c>
      <c r="F8" s="15">
        <f t="shared" si="0"/>
        <v>2.8599537035916001E-2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3548</v>
      </c>
      <c r="B9" s="6">
        <v>4012</v>
      </c>
      <c r="C9" s="34">
        <v>42519.223738425928</v>
      </c>
      <c r="D9" s="34">
        <v>42519.256215277775</v>
      </c>
      <c r="E9" s="6" t="s">
        <v>33</v>
      </c>
      <c r="F9" s="15">
        <f t="shared" si="0"/>
        <v>3.2476851847604848E-2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3549</v>
      </c>
      <c r="B10" s="6">
        <v>4040</v>
      </c>
      <c r="C10" s="34">
        <v>42519.197708333333</v>
      </c>
      <c r="D10" s="34">
        <v>42519.225347222222</v>
      </c>
      <c r="E10" s="6" t="s">
        <v>37</v>
      </c>
      <c r="F10" s="15">
        <f t="shared" si="0"/>
        <v>2.7638888888759539E-2</v>
      </c>
      <c r="G10" s="10"/>
    </row>
    <row r="11" spans="1:65" s="2" customFormat="1" x14ac:dyDescent="0.25">
      <c r="A11" s="6" t="s">
        <v>3550</v>
      </c>
      <c r="B11" s="6">
        <v>4039</v>
      </c>
      <c r="C11" s="34">
        <v>42519.236250000002</v>
      </c>
      <c r="D11" s="34">
        <v>42519.266134259262</v>
      </c>
      <c r="E11" s="6" t="s">
        <v>37</v>
      </c>
      <c r="F11" s="15">
        <f t="shared" si="0"/>
        <v>2.9884259260143153E-2</v>
      </c>
      <c r="G11" s="10"/>
    </row>
    <row r="12" spans="1:65" s="2" customFormat="1" x14ac:dyDescent="0.25">
      <c r="A12" s="6" t="s">
        <v>3551</v>
      </c>
      <c r="B12" s="6">
        <v>4038</v>
      </c>
      <c r="C12" s="34">
        <v>42519.206631944442</v>
      </c>
      <c r="D12" s="34">
        <v>42519.235289351855</v>
      </c>
      <c r="E12" s="6" t="s">
        <v>27</v>
      </c>
      <c r="F12" s="15">
        <f t="shared" si="0"/>
        <v>2.8657407412538305E-2</v>
      </c>
      <c r="G12" s="10"/>
    </row>
    <row r="13" spans="1:65" s="2" customFormat="1" x14ac:dyDescent="0.25">
      <c r="A13" s="6" t="s">
        <v>3552</v>
      </c>
      <c r="B13" s="6">
        <v>4037</v>
      </c>
      <c r="C13" s="34">
        <v>42519.245752314811</v>
      </c>
      <c r="D13" s="34">
        <v>42519.276898148149</v>
      </c>
      <c r="E13" s="6" t="s">
        <v>27</v>
      </c>
      <c r="F13" s="15">
        <f t="shared" si="0"/>
        <v>3.1145833338086959E-2</v>
      </c>
      <c r="G13" s="10"/>
    </row>
    <row r="14" spans="1:65" s="2" customFormat="1" x14ac:dyDescent="0.25">
      <c r="A14" s="6" t="s">
        <v>3553</v>
      </c>
      <c r="B14" s="6">
        <v>4042</v>
      </c>
      <c r="C14" s="34">
        <v>42519.212372685186</v>
      </c>
      <c r="D14" s="34">
        <v>42519.244525462964</v>
      </c>
      <c r="E14" s="6" t="s">
        <v>3218</v>
      </c>
      <c r="F14" s="15">
        <f t="shared" si="0"/>
        <v>3.2152777777810115E-2</v>
      </c>
      <c r="G14" s="10"/>
    </row>
    <row r="15" spans="1:65" s="2" customFormat="1" x14ac:dyDescent="0.25">
      <c r="A15" s="6" t="s">
        <v>3554</v>
      </c>
      <c r="B15" s="6">
        <v>4041</v>
      </c>
      <c r="C15" s="34">
        <v>42519.251851851855</v>
      </c>
      <c r="D15" s="34">
        <v>42519.284189814818</v>
      </c>
      <c r="E15" s="6" t="s">
        <v>3218</v>
      </c>
      <c r="F15" s="15">
        <f t="shared" si="0"/>
        <v>3.2337962962628808E-2</v>
      </c>
      <c r="G15" s="10"/>
    </row>
    <row r="16" spans="1:65" s="2" customFormat="1" x14ac:dyDescent="0.25">
      <c r="A16" s="6" t="s">
        <v>3555</v>
      </c>
      <c r="B16" s="6">
        <v>4020</v>
      </c>
      <c r="C16" s="34">
        <v>42519.231122685182</v>
      </c>
      <c r="D16" s="34">
        <v>42519.257824074077</v>
      </c>
      <c r="E16" s="6" t="s">
        <v>29</v>
      </c>
      <c r="F16" s="15">
        <f t="shared" si="0"/>
        <v>2.6701388895162381E-2</v>
      </c>
      <c r="G16" s="10"/>
    </row>
    <row r="17" spans="1:7" s="2" customFormat="1" x14ac:dyDescent="0.25">
      <c r="A17" s="6" t="s">
        <v>3556</v>
      </c>
      <c r="B17" s="6">
        <v>4019</v>
      </c>
      <c r="C17" s="34">
        <v>42519.266979166663</v>
      </c>
      <c r="D17" s="34">
        <v>42519.295162037037</v>
      </c>
      <c r="E17" s="6" t="s">
        <v>29</v>
      </c>
      <c r="F17" s="15">
        <f t="shared" si="0"/>
        <v>2.8182870373711921E-2</v>
      </c>
      <c r="G17" s="10"/>
    </row>
    <row r="18" spans="1:7" s="2" customFormat="1" x14ac:dyDescent="0.25">
      <c r="A18" s="6" t="s">
        <v>3557</v>
      </c>
      <c r="B18" s="6">
        <v>4031</v>
      </c>
      <c r="C18" s="34">
        <v>42519.232245370367</v>
      </c>
      <c r="D18" s="34">
        <v>42519.266875000001</v>
      </c>
      <c r="E18" s="6" t="s">
        <v>32</v>
      </c>
      <c r="F18" s="15">
        <f t="shared" si="0"/>
        <v>3.4629629633855075E-2</v>
      </c>
      <c r="G18" s="10"/>
    </row>
    <row r="19" spans="1:7" s="2" customFormat="1" x14ac:dyDescent="0.25">
      <c r="A19" s="6" t="s">
        <v>3558</v>
      </c>
      <c r="B19" s="6">
        <v>4032</v>
      </c>
      <c r="C19" s="34">
        <v>42519.272696759261</v>
      </c>
      <c r="D19" s="34">
        <v>42519.305717592593</v>
      </c>
      <c r="E19" s="6" t="s">
        <v>32</v>
      </c>
      <c r="F19" s="15">
        <f t="shared" si="0"/>
        <v>3.3020833332557231E-2</v>
      </c>
      <c r="G19" s="10"/>
    </row>
    <row r="20" spans="1:7" s="2" customFormat="1" x14ac:dyDescent="0.25">
      <c r="A20" s="13" t="s">
        <v>3559</v>
      </c>
      <c r="B20" s="13">
        <v>4044</v>
      </c>
      <c r="C20" s="42">
        <v>42519.264317129629</v>
      </c>
      <c r="D20" s="42">
        <v>42519.264884259261</v>
      </c>
      <c r="E20" s="13" t="s">
        <v>24</v>
      </c>
      <c r="F20" s="16">
        <f t="shared" si="0"/>
        <v>5.671296312357299E-4</v>
      </c>
      <c r="G20" s="14" t="s">
        <v>3685</v>
      </c>
    </row>
    <row r="21" spans="1:7" s="2" customFormat="1" x14ac:dyDescent="0.25">
      <c r="A21" s="6" t="s">
        <v>3560</v>
      </c>
      <c r="B21" s="6">
        <v>4043</v>
      </c>
      <c r="C21" s="34">
        <v>42519.285231481481</v>
      </c>
      <c r="D21" s="34">
        <v>42519.315034722225</v>
      </c>
      <c r="E21" s="6" t="s">
        <v>24</v>
      </c>
      <c r="F21" s="15">
        <f t="shared" si="0"/>
        <v>2.980324074451346E-2</v>
      </c>
      <c r="G21" s="10"/>
    </row>
    <row r="22" spans="1:7" s="2" customFormat="1" x14ac:dyDescent="0.25">
      <c r="A22" s="6" t="s">
        <v>3561</v>
      </c>
      <c r="B22" s="6">
        <v>4011</v>
      </c>
      <c r="C22" s="34">
        <v>42519.258530092593</v>
      </c>
      <c r="D22" s="34">
        <v>42519.28534722222</v>
      </c>
      <c r="E22" s="6" t="s">
        <v>33</v>
      </c>
      <c r="F22" s="15">
        <f t="shared" si="0"/>
        <v>2.6817129626579117E-2</v>
      </c>
      <c r="G22" s="10"/>
    </row>
    <row r="23" spans="1:7" s="2" customFormat="1" x14ac:dyDescent="0.25">
      <c r="A23" s="6" t="s">
        <v>3562</v>
      </c>
      <c r="B23" s="6">
        <v>4012</v>
      </c>
      <c r="C23" s="34">
        <v>42519.298437500001</v>
      </c>
      <c r="D23" s="34">
        <v>42519.325289351851</v>
      </c>
      <c r="E23" s="6" t="s">
        <v>33</v>
      </c>
      <c r="F23" s="15">
        <f t="shared" si="0"/>
        <v>2.6851851849642117E-2</v>
      </c>
      <c r="G23" s="10"/>
    </row>
    <row r="24" spans="1:7" s="2" customFormat="1" x14ac:dyDescent="0.25">
      <c r="A24" s="6" t="s">
        <v>3563</v>
      </c>
      <c r="B24" s="6">
        <v>4040</v>
      </c>
      <c r="C24" s="34">
        <v>42519.270266203705</v>
      </c>
      <c r="D24" s="34">
        <v>42519.297175925924</v>
      </c>
      <c r="E24" s="6" t="s">
        <v>37</v>
      </c>
      <c r="F24" s="15">
        <f t="shared" si="0"/>
        <v>2.6909722218988463E-2</v>
      </c>
      <c r="G24" s="10"/>
    </row>
    <row r="25" spans="1:7" s="2" customFormat="1" x14ac:dyDescent="0.25">
      <c r="A25" s="6" t="s">
        <v>3564</v>
      </c>
      <c r="B25" s="6">
        <v>4039</v>
      </c>
      <c r="C25" s="34">
        <v>42519.309872685182</v>
      </c>
      <c r="D25" s="34">
        <v>42519.335810185185</v>
      </c>
      <c r="E25" s="6" t="s">
        <v>37</v>
      </c>
      <c r="F25" s="15">
        <f t="shared" si="0"/>
        <v>2.5937500002328306E-2</v>
      </c>
      <c r="G25" s="10"/>
    </row>
    <row r="26" spans="1:7" s="2" customFormat="1" x14ac:dyDescent="0.25">
      <c r="A26" s="6" t="s">
        <v>3565</v>
      </c>
      <c r="B26" s="6">
        <v>4038</v>
      </c>
      <c r="C26" s="34">
        <v>42519.279618055552</v>
      </c>
      <c r="D26" s="34">
        <v>42519.306435185186</v>
      </c>
      <c r="E26" s="6" t="s">
        <v>27</v>
      </c>
      <c r="F26" s="15">
        <f t="shared" si="0"/>
        <v>2.6817129633855075E-2</v>
      </c>
      <c r="G26" s="10"/>
    </row>
    <row r="27" spans="1:7" s="2" customFormat="1" x14ac:dyDescent="0.25">
      <c r="A27" s="6" t="s">
        <v>3566</v>
      </c>
      <c r="B27" s="6">
        <v>4037</v>
      </c>
      <c r="C27" s="34">
        <v>42519.31653935185</v>
      </c>
      <c r="D27" s="34">
        <v>42519.345543981479</v>
      </c>
      <c r="E27" s="6" t="s">
        <v>27</v>
      </c>
      <c r="F27" s="15">
        <f t="shared" si="0"/>
        <v>2.9004629628616385E-2</v>
      </c>
      <c r="G27" s="10"/>
    </row>
    <row r="28" spans="1:7" s="2" customFormat="1" x14ac:dyDescent="0.25">
      <c r="A28" s="6" t="s">
        <v>3567</v>
      </c>
      <c r="B28" s="6">
        <v>4042</v>
      </c>
      <c r="C28" s="34">
        <v>42519.289641203701</v>
      </c>
      <c r="D28" s="34">
        <v>42519.316655092596</v>
      </c>
      <c r="E28" s="6" t="s">
        <v>3218</v>
      </c>
      <c r="F28" s="15">
        <f t="shared" si="0"/>
        <v>2.701388889545342E-2</v>
      </c>
      <c r="G28" s="10"/>
    </row>
    <row r="29" spans="1:7" s="2" customFormat="1" x14ac:dyDescent="0.25">
      <c r="A29" s="6" t="s">
        <v>3568</v>
      </c>
      <c r="B29" s="6">
        <v>4041</v>
      </c>
      <c r="C29" s="34">
        <v>42519.324664351851</v>
      </c>
      <c r="D29" s="34">
        <v>42519.355798611112</v>
      </c>
      <c r="E29" s="6" t="s">
        <v>3218</v>
      </c>
      <c r="F29" s="15">
        <f t="shared" si="0"/>
        <v>3.1134259261307307E-2</v>
      </c>
      <c r="G29" s="10"/>
    </row>
    <row r="30" spans="1:7" s="2" customFormat="1" x14ac:dyDescent="0.25">
      <c r="A30" s="6" t="s">
        <v>3569</v>
      </c>
      <c r="B30" s="6">
        <v>4020</v>
      </c>
      <c r="C30" s="34">
        <v>42519.299560185187</v>
      </c>
      <c r="D30" s="34">
        <v>42519.326817129629</v>
      </c>
      <c r="E30" s="6" t="s">
        <v>29</v>
      </c>
      <c r="F30" s="15">
        <f t="shared" si="0"/>
        <v>2.7256944442342501E-2</v>
      </c>
      <c r="G30" s="10"/>
    </row>
    <row r="31" spans="1:7" s="2" customFormat="1" x14ac:dyDescent="0.25">
      <c r="A31" s="6" t="s">
        <v>3570</v>
      </c>
      <c r="B31" s="6">
        <v>4019</v>
      </c>
      <c r="C31" s="34">
        <v>42519.337222222224</v>
      </c>
      <c r="D31" s="34">
        <v>42519.366585648146</v>
      </c>
      <c r="E31" s="6" t="s">
        <v>29</v>
      </c>
      <c r="F31" s="15">
        <f t="shared" si="0"/>
        <v>2.9363425921474118E-2</v>
      </c>
      <c r="G31" s="10"/>
    </row>
    <row r="32" spans="1:7" s="2" customFormat="1" x14ac:dyDescent="0.25">
      <c r="A32" s="6" t="s">
        <v>3571</v>
      </c>
      <c r="B32" s="6">
        <v>4031</v>
      </c>
      <c r="C32" s="34">
        <v>42519.309432870374</v>
      </c>
      <c r="D32" s="34">
        <v>42519.337870370371</v>
      </c>
      <c r="E32" s="6" t="s">
        <v>32</v>
      </c>
      <c r="F32" s="15">
        <f t="shared" si="0"/>
        <v>2.8437499997380655E-2</v>
      </c>
      <c r="G32" s="10"/>
    </row>
    <row r="33" spans="1:7" s="2" customFormat="1" x14ac:dyDescent="0.25">
      <c r="A33" s="6" t="s">
        <v>3572</v>
      </c>
      <c r="B33" s="6">
        <v>4032</v>
      </c>
      <c r="C33" s="34">
        <v>42519.345173611109</v>
      </c>
      <c r="D33" s="34">
        <v>42519.377951388888</v>
      </c>
      <c r="E33" s="6" t="s">
        <v>32</v>
      </c>
      <c r="F33" s="15">
        <f t="shared" si="0"/>
        <v>3.2777777778392192E-2</v>
      </c>
      <c r="G33" s="10"/>
    </row>
    <row r="34" spans="1:7" s="2" customFormat="1" x14ac:dyDescent="0.25">
      <c r="A34" s="6" t="s">
        <v>3573</v>
      </c>
      <c r="B34" s="6">
        <v>4044</v>
      </c>
      <c r="C34" s="34">
        <v>42519.319328703707</v>
      </c>
      <c r="D34" s="34">
        <v>42519.347766203704</v>
      </c>
      <c r="E34" s="6" t="s">
        <v>24</v>
      </c>
      <c r="F34" s="15">
        <f t="shared" si="0"/>
        <v>2.8437499997380655E-2</v>
      </c>
      <c r="G34" s="10"/>
    </row>
    <row r="35" spans="1:7" s="2" customFormat="1" x14ac:dyDescent="0.25">
      <c r="A35" s="6" t="s">
        <v>3574</v>
      </c>
      <c r="B35" s="6">
        <v>4043</v>
      </c>
      <c r="C35" s="34">
        <v>42519.361041666663</v>
      </c>
      <c r="D35" s="34">
        <v>42519.387453703705</v>
      </c>
      <c r="E35" s="6" t="s">
        <v>24</v>
      </c>
      <c r="F35" s="15">
        <f t="shared" si="0"/>
        <v>2.641203704115469E-2</v>
      </c>
      <c r="G35" s="10"/>
    </row>
    <row r="36" spans="1:7" s="2" customFormat="1" x14ac:dyDescent="0.25">
      <c r="A36" s="6" t="s">
        <v>3575</v>
      </c>
      <c r="B36" s="6">
        <v>4011</v>
      </c>
      <c r="C36" s="34">
        <v>42519.329340277778</v>
      </c>
      <c r="D36" s="34">
        <v>42519.359016203707</v>
      </c>
      <c r="E36" s="6" t="s">
        <v>33</v>
      </c>
      <c r="F36" s="15">
        <f t="shared" si="0"/>
        <v>2.9675925929041114E-2</v>
      </c>
      <c r="G36" s="10"/>
    </row>
    <row r="37" spans="1:7" s="2" customFormat="1" x14ac:dyDescent="0.25">
      <c r="A37" s="6" t="s">
        <v>3576</v>
      </c>
      <c r="B37" s="6">
        <v>4012</v>
      </c>
      <c r="C37" s="34">
        <v>42519.368194444447</v>
      </c>
      <c r="D37" s="34">
        <v>42519.398125</v>
      </c>
      <c r="E37" s="6" t="s">
        <v>33</v>
      </c>
      <c r="F37" s="15">
        <f t="shared" si="0"/>
        <v>2.9930555552709848E-2</v>
      </c>
      <c r="G37" s="10"/>
    </row>
    <row r="38" spans="1:7" s="2" customFormat="1" x14ac:dyDescent="0.25">
      <c r="A38" s="6" t="s">
        <v>3577</v>
      </c>
      <c r="B38" s="6">
        <v>4040</v>
      </c>
      <c r="C38" s="34">
        <v>42519.341469907406</v>
      </c>
      <c r="D38" s="34">
        <v>42519.368414351855</v>
      </c>
      <c r="E38" s="6" t="s">
        <v>37</v>
      </c>
      <c r="F38" s="15">
        <f t="shared" si="0"/>
        <v>2.694444444932742E-2</v>
      </c>
      <c r="G38" s="10"/>
    </row>
    <row r="39" spans="1:7" s="2" customFormat="1" x14ac:dyDescent="0.25">
      <c r="A39" s="6" t="s">
        <v>3578</v>
      </c>
      <c r="B39" s="6">
        <v>4039</v>
      </c>
      <c r="C39" s="34">
        <v>42519.382870370369</v>
      </c>
      <c r="D39" s="34">
        <v>42519.408518518518</v>
      </c>
      <c r="E39" s="6" t="s">
        <v>37</v>
      </c>
      <c r="F39" s="15">
        <f t="shared" si="0"/>
        <v>2.5648148148320615E-2</v>
      </c>
      <c r="G39" s="10"/>
    </row>
    <row r="40" spans="1:7" s="2" customFormat="1" x14ac:dyDescent="0.25">
      <c r="A40" s="6" t="s">
        <v>3579</v>
      </c>
      <c r="B40" s="6">
        <v>4038</v>
      </c>
      <c r="C40" s="34">
        <v>42519.352638888886</v>
      </c>
      <c r="D40" s="34">
        <v>42519.378738425927</v>
      </c>
      <c r="E40" s="6" t="s">
        <v>27</v>
      </c>
      <c r="F40" s="15">
        <f t="shared" si="0"/>
        <v>2.6099537040863652E-2</v>
      </c>
      <c r="G40" s="10"/>
    </row>
    <row r="41" spans="1:7" s="2" customFormat="1" x14ac:dyDescent="0.25">
      <c r="A41" s="6" t="s">
        <v>3580</v>
      </c>
      <c r="B41" s="6">
        <v>4037</v>
      </c>
      <c r="C41" s="34">
        <v>42519.387754629628</v>
      </c>
      <c r="D41" s="34">
        <v>42519.41878472222</v>
      </c>
      <c r="E41" s="6" t="s">
        <v>27</v>
      </c>
      <c r="F41" s="15">
        <f t="shared" si="0"/>
        <v>3.1030092592118308E-2</v>
      </c>
      <c r="G41" s="10"/>
    </row>
    <row r="42" spans="1:7" s="2" customFormat="1" x14ac:dyDescent="0.25">
      <c r="A42" s="6" t="s">
        <v>3581</v>
      </c>
      <c r="B42" s="6">
        <v>4042</v>
      </c>
      <c r="C42" s="34">
        <v>42519.360439814816</v>
      </c>
      <c r="D42" s="34">
        <v>42519.389328703706</v>
      </c>
      <c r="E42" s="6" t="s">
        <v>3218</v>
      </c>
      <c r="F42" s="15">
        <f t="shared" si="0"/>
        <v>2.8888888889923692E-2</v>
      </c>
      <c r="G42" s="10"/>
    </row>
    <row r="43" spans="1:7" s="2" customFormat="1" x14ac:dyDescent="0.25">
      <c r="A43" s="6" t="s">
        <v>3582</v>
      </c>
      <c r="B43" s="6">
        <v>4041</v>
      </c>
      <c r="C43" s="34">
        <v>42519.397465277776</v>
      </c>
      <c r="D43" s="34">
        <v>42519.428784722222</v>
      </c>
      <c r="E43" s="6" t="s">
        <v>3218</v>
      </c>
      <c r="F43" s="15">
        <f t="shared" si="0"/>
        <v>3.1319444446125999E-2</v>
      </c>
      <c r="G43" s="10"/>
    </row>
    <row r="44" spans="1:7" s="2" customFormat="1" x14ac:dyDescent="0.25">
      <c r="A44" s="6" t="s">
        <v>3583</v>
      </c>
      <c r="B44" s="6">
        <v>4020</v>
      </c>
      <c r="C44" s="34">
        <v>42519.370266203703</v>
      </c>
      <c r="D44" s="34">
        <v>42519.399942129632</v>
      </c>
      <c r="E44" s="6" t="s">
        <v>29</v>
      </c>
      <c r="F44" s="15">
        <f t="shared" si="0"/>
        <v>2.9675925929041114E-2</v>
      </c>
      <c r="G44" s="10"/>
    </row>
    <row r="45" spans="1:7" s="2" customFormat="1" x14ac:dyDescent="0.25">
      <c r="A45" s="6" t="s">
        <v>3584</v>
      </c>
      <c r="B45" s="6">
        <v>4019</v>
      </c>
      <c r="C45" s="34">
        <v>42519.411828703705</v>
      </c>
      <c r="D45" s="34">
        <v>42519.439791666664</v>
      </c>
      <c r="E45" s="6" t="s">
        <v>29</v>
      </c>
      <c r="F45" s="15">
        <f t="shared" si="0"/>
        <v>2.7962962958554272E-2</v>
      </c>
      <c r="G45" s="10"/>
    </row>
    <row r="46" spans="1:7" s="2" customFormat="1" x14ac:dyDescent="0.25">
      <c r="A46" s="6" t="s">
        <v>3585</v>
      </c>
      <c r="B46" s="6">
        <v>4031</v>
      </c>
      <c r="C46" s="34">
        <v>42519.38417824074</v>
      </c>
      <c r="D46" s="34">
        <v>42519.410624999997</v>
      </c>
      <c r="E46" s="6" t="s">
        <v>32</v>
      </c>
      <c r="F46" s="15">
        <f t="shared" si="0"/>
        <v>2.6446759256941732E-2</v>
      </c>
      <c r="G46" s="10"/>
    </row>
    <row r="47" spans="1:7" s="2" customFormat="1" x14ac:dyDescent="0.25">
      <c r="A47" s="6" t="s">
        <v>3586</v>
      </c>
      <c r="B47" s="6">
        <v>4032</v>
      </c>
      <c r="C47" s="34">
        <v>42519.418703703705</v>
      </c>
      <c r="D47" s="34">
        <v>42519.45076388889</v>
      </c>
      <c r="E47" s="6" t="s">
        <v>32</v>
      </c>
      <c r="F47" s="15">
        <f t="shared" si="0"/>
        <v>3.2060185185400769E-2</v>
      </c>
      <c r="G47" s="10"/>
    </row>
    <row r="48" spans="1:7" s="2" customFormat="1" x14ac:dyDescent="0.25">
      <c r="A48" s="6" t="s">
        <v>3587</v>
      </c>
      <c r="B48" s="6">
        <v>4044</v>
      </c>
      <c r="C48" s="34">
        <v>42519.390555555554</v>
      </c>
      <c r="D48" s="34">
        <v>42519.420555555553</v>
      </c>
      <c r="E48" s="6" t="s">
        <v>24</v>
      </c>
      <c r="F48" s="15">
        <f t="shared" si="0"/>
        <v>2.9999999998835847E-2</v>
      </c>
      <c r="G48" s="10"/>
    </row>
    <row r="49" spans="1:7" s="2" customFormat="1" x14ac:dyDescent="0.25">
      <c r="A49" s="6" t="s">
        <v>3588</v>
      </c>
      <c r="B49" s="6">
        <v>4043</v>
      </c>
      <c r="C49" s="34">
        <v>42519.432881944442</v>
      </c>
      <c r="D49" s="34">
        <v>42519.460590277777</v>
      </c>
      <c r="E49" s="6" t="s">
        <v>24</v>
      </c>
      <c r="F49" s="15">
        <f t="shared" si="0"/>
        <v>2.7708333334885538E-2</v>
      </c>
      <c r="G49" s="10"/>
    </row>
    <row r="50" spans="1:7" s="2" customFormat="1" x14ac:dyDescent="0.25">
      <c r="A50" s="6" t="s">
        <v>3589</v>
      </c>
      <c r="B50" s="6">
        <v>4011</v>
      </c>
      <c r="C50" s="34">
        <v>42519.401539351849</v>
      </c>
      <c r="D50" s="34">
        <v>42519.432083333333</v>
      </c>
      <c r="E50" s="6" t="s">
        <v>33</v>
      </c>
      <c r="F50" s="15">
        <f t="shared" si="0"/>
        <v>3.054398148378823E-2</v>
      </c>
      <c r="G50" s="10"/>
    </row>
    <row r="51" spans="1:7" s="2" customFormat="1" x14ac:dyDescent="0.25">
      <c r="A51" s="6" t="s">
        <v>3590</v>
      </c>
      <c r="B51" s="6">
        <v>4012</v>
      </c>
      <c r="C51" s="34">
        <v>42519.442476851851</v>
      </c>
      <c r="D51" s="34">
        <v>42519.471655092595</v>
      </c>
      <c r="E51" s="6" t="s">
        <v>33</v>
      </c>
      <c r="F51" s="15">
        <f t="shared" si="0"/>
        <v>2.9178240743931383E-2</v>
      </c>
      <c r="G51" s="10"/>
    </row>
    <row r="52" spans="1:7" s="2" customFormat="1" x14ac:dyDescent="0.25">
      <c r="A52" s="6" t="s">
        <v>3591</v>
      </c>
      <c r="B52" s="6">
        <v>4040</v>
      </c>
      <c r="C52" s="34">
        <v>42519.415567129632</v>
      </c>
      <c r="D52" s="34">
        <v>42519.441122685188</v>
      </c>
      <c r="E52" s="6" t="s">
        <v>37</v>
      </c>
      <c r="F52" s="15">
        <f t="shared" si="0"/>
        <v>2.5555555555911269E-2</v>
      </c>
      <c r="G52" s="10"/>
    </row>
    <row r="53" spans="1:7" s="2" customFormat="1" x14ac:dyDescent="0.25">
      <c r="A53" s="6" t="s">
        <v>3592</v>
      </c>
      <c r="B53" s="6">
        <v>4039</v>
      </c>
      <c r="C53" s="34">
        <v>42519.455706018518</v>
      </c>
      <c r="D53" s="34">
        <v>42519.481747685182</v>
      </c>
      <c r="E53" s="6" t="s">
        <v>37</v>
      </c>
      <c r="F53" s="15">
        <f t="shared" si="0"/>
        <v>2.6041666664241347E-2</v>
      </c>
      <c r="G53" s="10"/>
    </row>
    <row r="54" spans="1:7" s="2" customFormat="1" x14ac:dyDescent="0.25">
      <c r="A54" s="6" t="s">
        <v>3593</v>
      </c>
      <c r="B54" s="6">
        <v>4038</v>
      </c>
      <c r="C54" s="34">
        <v>42519.422511574077</v>
      </c>
      <c r="D54" s="34">
        <v>42519.452592592592</v>
      </c>
      <c r="E54" s="6" t="s">
        <v>27</v>
      </c>
      <c r="F54" s="15">
        <f t="shared" si="0"/>
        <v>3.0081018514465541E-2</v>
      </c>
      <c r="G54" s="10"/>
    </row>
    <row r="55" spans="1:7" s="2" customFormat="1" x14ac:dyDescent="0.25">
      <c r="A55" s="13" t="s">
        <v>3594</v>
      </c>
      <c r="B55" s="13">
        <v>4037</v>
      </c>
      <c r="C55" s="42">
        <v>42519.460451388892</v>
      </c>
      <c r="D55" s="42">
        <v>42519.469571759262</v>
      </c>
      <c r="E55" s="13" t="s">
        <v>27</v>
      </c>
      <c r="F55" s="16">
        <f t="shared" si="0"/>
        <v>9.1203703705104999E-3</v>
      </c>
      <c r="G55" s="14" t="s">
        <v>3388</v>
      </c>
    </row>
    <row r="56" spans="1:7" s="2" customFormat="1" x14ac:dyDescent="0.25">
      <c r="A56" s="6" t="s">
        <v>3595</v>
      </c>
      <c r="B56" s="6">
        <v>4042</v>
      </c>
      <c r="C56" s="34">
        <v>42519.434155092589</v>
      </c>
      <c r="D56" s="34">
        <v>42519.462256944447</v>
      </c>
      <c r="E56" s="6" t="s">
        <v>3218</v>
      </c>
      <c r="F56" s="15">
        <f t="shared" si="0"/>
        <v>2.8101851858082227E-2</v>
      </c>
      <c r="G56" s="10"/>
    </row>
    <row r="57" spans="1:7" s="2" customFormat="1" x14ac:dyDescent="0.25">
      <c r="A57" s="6" t="s">
        <v>3596</v>
      </c>
      <c r="B57" s="6">
        <v>4041</v>
      </c>
      <c r="C57" s="34">
        <v>42519.472581018519</v>
      </c>
      <c r="D57" s="34">
        <v>42519.50309027778</v>
      </c>
      <c r="E57" s="6" t="s">
        <v>3218</v>
      </c>
      <c r="F57" s="15">
        <f t="shared" si="0"/>
        <v>3.050925926072523E-2</v>
      </c>
      <c r="G57" s="10"/>
    </row>
    <row r="58" spans="1:7" s="2" customFormat="1" x14ac:dyDescent="0.25">
      <c r="A58" s="6" t="s">
        <v>3597</v>
      </c>
      <c r="B58" s="6">
        <v>4020</v>
      </c>
      <c r="C58" s="34">
        <v>42519.445231481484</v>
      </c>
      <c r="D58" s="34">
        <v>42519.475960648146</v>
      </c>
      <c r="E58" s="6" t="s">
        <v>29</v>
      </c>
      <c r="F58" s="15">
        <f t="shared" si="0"/>
        <v>3.0729166661330964E-2</v>
      </c>
      <c r="G58" s="10"/>
    </row>
    <row r="59" spans="1:7" s="2" customFormat="1" x14ac:dyDescent="0.25">
      <c r="A59" s="6" t="s">
        <v>3598</v>
      </c>
      <c r="B59" s="6">
        <v>4019</v>
      </c>
      <c r="C59" s="34">
        <v>42519.482615740744</v>
      </c>
      <c r="D59" s="34">
        <v>42519.514537037037</v>
      </c>
      <c r="E59" s="6" t="s">
        <v>29</v>
      </c>
      <c r="F59" s="15">
        <f t="shared" si="0"/>
        <v>3.1921296293148771E-2</v>
      </c>
      <c r="G59" s="10"/>
    </row>
    <row r="60" spans="1:7" s="2" customFormat="1" x14ac:dyDescent="0.25">
      <c r="A60" s="6" t="s">
        <v>3599</v>
      </c>
      <c r="B60" s="6">
        <v>4031</v>
      </c>
      <c r="C60" s="34">
        <v>42519.453761574077</v>
      </c>
      <c r="D60" s="34">
        <v>42519.484143518515</v>
      </c>
      <c r="E60" s="6" t="s">
        <v>32</v>
      </c>
      <c r="F60" s="15">
        <f t="shared" si="0"/>
        <v>3.0381944437976927E-2</v>
      </c>
      <c r="G60" s="10"/>
    </row>
    <row r="61" spans="1:7" s="2" customFormat="1" x14ac:dyDescent="0.25">
      <c r="A61" s="6" t="s">
        <v>3600</v>
      </c>
      <c r="B61" s="6">
        <v>4032</v>
      </c>
      <c r="C61" s="34">
        <v>42519.494664351849</v>
      </c>
      <c r="D61" s="34">
        <v>42519.522962962961</v>
      </c>
      <c r="E61" s="6" t="s">
        <v>32</v>
      </c>
      <c r="F61" s="15">
        <f t="shared" si="0"/>
        <v>2.8298611112404615E-2</v>
      </c>
      <c r="G61" s="10"/>
    </row>
    <row r="62" spans="1:7" s="2" customFormat="1" x14ac:dyDescent="0.25">
      <c r="A62" s="6" t="s">
        <v>3601</v>
      </c>
      <c r="B62" s="6">
        <v>4044</v>
      </c>
      <c r="C62" s="34">
        <v>42519.463865740741</v>
      </c>
      <c r="D62" s="34">
        <v>42519.495023148149</v>
      </c>
      <c r="E62" s="6" t="s">
        <v>24</v>
      </c>
      <c r="F62" s="15">
        <f t="shared" si="0"/>
        <v>3.1157407407590654E-2</v>
      </c>
      <c r="G62" s="10"/>
    </row>
    <row r="63" spans="1:7" s="2" customFormat="1" x14ac:dyDescent="0.25">
      <c r="A63" s="6" t="s">
        <v>3602</v>
      </c>
      <c r="B63" s="6">
        <v>4043</v>
      </c>
      <c r="C63" s="34">
        <v>42519.502071759256</v>
      </c>
      <c r="D63" s="34">
        <v>42519.533680555556</v>
      </c>
      <c r="E63" s="6" t="s">
        <v>24</v>
      </c>
      <c r="F63" s="15">
        <f t="shared" si="0"/>
        <v>3.160879630013369E-2</v>
      </c>
      <c r="G63" s="10"/>
    </row>
    <row r="64" spans="1:7" s="2" customFormat="1" x14ac:dyDescent="0.25">
      <c r="A64" s="6" t="s">
        <v>3603</v>
      </c>
      <c r="B64" s="6">
        <v>4011</v>
      </c>
      <c r="C64" s="34">
        <v>42519.475393518522</v>
      </c>
      <c r="D64" s="34">
        <v>42519.504699074074</v>
      </c>
      <c r="E64" s="6" t="s">
        <v>33</v>
      </c>
      <c r="F64" s="15">
        <f t="shared" si="0"/>
        <v>2.9305555552127771E-2</v>
      </c>
      <c r="G64" s="10"/>
    </row>
    <row r="65" spans="1:7" s="2" customFormat="1" x14ac:dyDescent="0.25">
      <c r="A65" s="6" t="s">
        <v>3604</v>
      </c>
      <c r="B65" s="6">
        <v>4012</v>
      </c>
      <c r="C65" s="34">
        <v>42519.512280092589</v>
      </c>
      <c r="D65" s="34">
        <v>42519.544421296298</v>
      </c>
      <c r="E65" s="6" t="s">
        <v>33</v>
      </c>
      <c r="F65" s="15">
        <f t="shared" si="0"/>
        <v>3.2141203708306421E-2</v>
      </c>
      <c r="G65" s="10"/>
    </row>
    <row r="66" spans="1:7" s="2" customFormat="1" x14ac:dyDescent="0.25">
      <c r="A66" s="6" t="s">
        <v>3605</v>
      </c>
      <c r="B66" s="6">
        <v>4040</v>
      </c>
      <c r="C66" s="34">
        <v>42519.484907407408</v>
      </c>
      <c r="D66" s="34">
        <v>42519.514386574076</v>
      </c>
      <c r="E66" s="6" t="s">
        <v>37</v>
      </c>
      <c r="F66" s="15">
        <f t="shared" si="0"/>
        <v>2.9479166667442769E-2</v>
      </c>
      <c r="G66" s="10"/>
    </row>
    <row r="67" spans="1:7" s="2" customFormat="1" x14ac:dyDescent="0.25">
      <c r="A67" s="6" t="s">
        <v>3606</v>
      </c>
      <c r="B67" s="6">
        <v>4039</v>
      </c>
      <c r="C67" s="34">
        <v>42519.528194444443</v>
      </c>
      <c r="D67" s="34">
        <v>42519.553923611114</v>
      </c>
      <c r="E67" s="6" t="s">
        <v>37</v>
      </c>
      <c r="F67" s="15">
        <f t="shared" si="0"/>
        <v>2.5729166671226267E-2</v>
      </c>
      <c r="G67" s="10"/>
    </row>
    <row r="68" spans="1:7" s="2" customFormat="1" x14ac:dyDescent="0.25">
      <c r="A68" s="6" t="s">
        <v>3607</v>
      </c>
      <c r="B68" s="6">
        <v>4038</v>
      </c>
      <c r="C68" s="34">
        <v>42519.498611111114</v>
      </c>
      <c r="D68" s="34">
        <v>42519.525937500002</v>
      </c>
      <c r="E68" s="6" t="s">
        <v>27</v>
      </c>
      <c r="F68" s="15">
        <f t="shared" ref="F68:F131" si="1">D68-C68</f>
        <v>2.73263888884685E-2</v>
      </c>
      <c r="G68" s="10"/>
    </row>
    <row r="69" spans="1:7" s="2" customFormat="1" x14ac:dyDescent="0.25">
      <c r="A69" s="6" t="s">
        <v>3608</v>
      </c>
      <c r="B69" s="6">
        <v>4037</v>
      </c>
      <c r="C69" s="34">
        <v>42519.532152777778</v>
      </c>
      <c r="D69" s="34">
        <v>42519.566701388889</v>
      </c>
      <c r="E69" s="6" t="s">
        <v>27</v>
      </c>
      <c r="F69" s="15">
        <f t="shared" si="1"/>
        <v>3.4548611110949423E-2</v>
      </c>
      <c r="G69" s="10"/>
    </row>
    <row r="70" spans="1:7" s="2" customFormat="1" x14ac:dyDescent="0.25">
      <c r="A70" s="6" t="s">
        <v>3609</v>
      </c>
      <c r="B70" s="6">
        <v>4042</v>
      </c>
      <c r="C70" s="34">
        <v>42519.507939814815</v>
      </c>
      <c r="D70" s="34">
        <v>42519.535416666666</v>
      </c>
      <c r="E70" s="6" t="s">
        <v>3218</v>
      </c>
      <c r="F70" s="15">
        <f t="shared" si="1"/>
        <v>2.7476851850224193E-2</v>
      </c>
      <c r="G70" s="10"/>
    </row>
    <row r="71" spans="1:7" s="2" customFormat="1" x14ac:dyDescent="0.25">
      <c r="A71" s="6" t="s">
        <v>3610</v>
      </c>
      <c r="B71" s="6">
        <v>4041</v>
      </c>
      <c r="C71" s="34">
        <v>42519.547303240739</v>
      </c>
      <c r="D71" s="34">
        <v>42519.575532407405</v>
      </c>
      <c r="E71" s="6" t="s">
        <v>3218</v>
      </c>
      <c r="F71" s="15">
        <f t="shared" si="1"/>
        <v>2.8229166666278616E-2</v>
      </c>
      <c r="G71" s="10"/>
    </row>
    <row r="72" spans="1:7" s="2" customFormat="1" x14ac:dyDescent="0.25">
      <c r="A72" s="6" t="s">
        <v>3611</v>
      </c>
      <c r="B72" s="6">
        <v>4020</v>
      </c>
      <c r="C72" s="34">
        <v>42519.518657407411</v>
      </c>
      <c r="D72" s="34">
        <v>42519.547581018516</v>
      </c>
      <c r="E72" s="6" t="s">
        <v>29</v>
      </c>
      <c r="F72" s="15">
        <f t="shared" si="1"/>
        <v>2.8923611105710734E-2</v>
      </c>
      <c r="G72" s="10"/>
    </row>
    <row r="73" spans="1:7" s="2" customFormat="1" x14ac:dyDescent="0.25">
      <c r="A73" s="6" t="s">
        <v>3612</v>
      </c>
      <c r="B73" s="6">
        <v>4019</v>
      </c>
      <c r="C73" s="34">
        <v>42519.552083333336</v>
      </c>
      <c r="D73" s="34">
        <v>42519.58834490741</v>
      </c>
      <c r="E73" s="6" t="s">
        <v>29</v>
      </c>
      <c r="F73" s="15">
        <f t="shared" si="1"/>
        <v>3.6261574074160308E-2</v>
      </c>
      <c r="G73" s="10"/>
    </row>
    <row r="74" spans="1:7" s="2" customFormat="1" x14ac:dyDescent="0.25">
      <c r="A74" s="6" t="s">
        <v>3613</v>
      </c>
      <c r="B74" s="6">
        <v>4031</v>
      </c>
      <c r="C74" s="34">
        <v>42519.528124999997</v>
      </c>
      <c r="D74" s="34">
        <v>42519.556493055556</v>
      </c>
      <c r="E74" s="6" t="s">
        <v>32</v>
      </c>
      <c r="F74" s="15">
        <f t="shared" si="1"/>
        <v>2.8368055558530614E-2</v>
      </c>
      <c r="G74" s="10"/>
    </row>
    <row r="75" spans="1:7" s="2" customFormat="1" x14ac:dyDescent="0.25">
      <c r="A75" s="6" t="s">
        <v>3614</v>
      </c>
      <c r="B75" s="6">
        <v>4032</v>
      </c>
      <c r="C75" s="34">
        <v>42519.566261574073</v>
      </c>
      <c r="D75" s="34">
        <v>42519.597013888888</v>
      </c>
      <c r="E75" s="6" t="s">
        <v>32</v>
      </c>
      <c r="F75" s="15">
        <f t="shared" si="1"/>
        <v>3.0752314814890269E-2</v>
      </c>
      <c r="G75" s="10"/>
    </row>
    <row r="76" spans="1:7" s="2" customFormat="1" x14ac:dyDescent="0.25">
      <c r="A76" s="6" t="s">
        <v>3615</v>
      </c>
      <c r="B76" s="6">
        <v>4044</v>
      </c>
      <c r="C76" s="34">
        <v>42519.536712962959</v>
      </c>
      <c r="D76" s="34">
        <v>42519.566493055558</v>
      </c>
      <c r="E76" s="6" t="s">
        <v>24</v>
      </c>
      <c r="F76" s="15">
        <f t="shared" si="1"/>
        <v>2.9780092598230112E-2</v>
      </c>
      <c r="G76" s="10"/>
    </row>
    <row r="77" spans="1:7" s="2" customFormat="1" x14ac:dyDescent="0.25">
      <c r="A77" s="6" t="s">
        <v>3616</v>
      </c>
      <c r="B77" s="6">
        <v>4043</v>
      </c>
      <c r="C77" s="34">
        <v>42519.575497685182</v>
      </c>
      <c r="D77" s="34">
        <v>42519.606539351851</v>
      </c>
      <c r="E77" s="6" t="s">
        <v>24</v>
      </c>
      <c r="F77" s="15">
        <f t="shared" si="1"/>
        <v>3.104166666889796E-2</v>
      </c>
      <c r="G77" s="10"/>
    </row>
    <row r="78" spans="1:7" s="2" customFormat="1" x14ac:dyDescent="0.25">
      <c r="A78" s="6" t="s">
        <v>3617</v>
      </c>
      <c r="B78" s="6">
        <v>4011</v>
      </c>
      <c r="C78" s="34">
        <v>42519.547048611108</v>
      </c>
      <c r="D78" s="34">
        <v>42519.577650462961</v>
      </c>
      <c r="E78" s="6" t="s">
        <v>33</v>
      </c>
      <c r="F78" s="15">
        <f t="shared" si="1"/>
        <v>3.0601851853134576E-2</v>
      </c>
      <c r="G78" s="10"/>
    </row>
    <row r="79" spans="1:7" s="2" customFormat="1" x14ac:dyDescent="0.25">
      <c r="A79" s="6" t="s">
        <v>3618</v>
      </c>
      <c r="B79" s="6">
        <v>4012</v>
      </c>
      <c r="C79" s="34">
        <v>42519.584131944444</v>
      </c>
      <c r="D79" s="34">
        <v>42519.617905092593</v>
      </c>
      <c r="E79" s="6" t="s">
        <v>33</v>
      </c>
      <c r="F79" s="15">
        <f t="shared" si="1"/>
        <v>3.3773148148611654E-2</v>
      </c>
      <c r="G79" s="10"/>
    </row>
    <row r="80" spans="1:7" s="2" customFormat="1" x14ac:dyDescent="0.25">
      <c r="A80" s="6" t="s">
        <v>3619</v>
      </c>
      <c r="B80" s="6">
        <v>4040</v>
      </c>
      <c r="C80" s="34">
        <v>42519.561249999999</v>
      </c>
      <c r="D80" s="34">
        <v>42519.587118055555</v>
      </c>
      <c r="E80" s="6" t="s">
        <v>37</v>
      </c>
      <c r="F80" s="15">
        <f t="shared" si="1"/>
        <v>2.5868055556202307E-2</v>
      </c>
      <c r="G80" s="10"/>
    </row>
    <row r="81" spans="1:7" s="2" customFormat="1" x14ac:dyDescent="0.25">
      <c r="A81" s="6" t="s">
        <v>3620</v>
      </c>
      <c r="B81" s="6">
        <v>4039</v>
      </c>
      <c r="C81" s="34">
        <v>42519.599618055552</v>
      </c>
      <c r="D81" s="34">
        <v>42519.627141203702</v>
      </c>
      <c r="E81" s="6" t="s">
        <v>37</v>
      </c>
      <c r="F81" s="15">
        <f t="shared" si="1"/>
        <v>2.7523148150066845E-2</v>
      </c>
      <c r="G81" s="10"/>
    </row>
    <row r="82" spans="1:7" s="2" customFormat="1" x14ac:dyDescent="0.25">
      <c r="A82" s="6" t="s">
        <v>3621</v>
      </c>
      <c r="B82" s="6">
        <v>4038</v>
      </c>
      <c r="C82" s="34">
        <v>42519.569664351853</v>
      </c>
      <c r="D82" s="34">
        <v>42519.598124999997</v>
      </c>
      <c r="E82" s="6" t="s">
        <v>27</v>
      </c>
      <c r="F82" s="15">
        <f t="shared" si="1"/>
        <v>2.8460648143664002E-2</v>
      </c>
      <c r="G82" s="10"/>
    </row>
    <row r="83" spans="1:7" s="2" customFormat="1" x14ac:dyDescent="0.25">
      <c r="A83" s="6" t="s">
        <v>3622</v>
      </c>
      <c r="B83" s="6">
        <v>4037</v>
      </c>
      <c r="C83" s="34">
        <v>42519.607083333336</v>
      </c>
      <c r="D83" s="34">
        <v>42519.64025462963</v>
      </c>
      <c r="E83" s="6" t="s">
        <v>27</v>
      </c>
      <c r="F83" s="15">
        <f t="shared" si="1"/>
        <v>3.3171296294312924E-2</v>
      </c>
      <c r="G83" s="10"/>
    </row>
    <row r="84" spans="1:7" s="2" customFormat="1" x14ac:dyDescent="0.25">
      <c r="A84" s="6" t="s">
        <v>3623</v>
      </c>
      <c r="B84" s="6">
        <v>4042</v>
      </c>
      <c r="C84" s="34">
        <v>42519.57912037037</v>
      </c>
      <c r="D84" s="34">
        <v>42519.608807870369</v>
      </c>
      <c r="E84" s="6" t="s">
        <v>3218</v>
      </c>
      <c r="F84" s="15">
        <f t="shared" si="1"/>
        <v>2.9687499998544808E-2</v>
      </c>
      <c r="G84" s="10"/>
    </row>
    <row r="85" spans="1:7" s="2" customFormat="1" x14ac:dyDescent="0.25">
      <c r="A85" s="6" t="s">
        <v>3624</v>
      </c>
      <c r="B85" s="6">
        <v>4041</v>
      </c>
      <c r="C85" s="34">
        <v>42519.62023148148</v>
      </c>
      <c r="D85" s="34">
        <v>42519.648668981485</v>
      </c>
      <c r="E85" s="6" t="s">
        <v>3218</v>
      </c>
      <c r="F85" s="15">
        <f t="shared" si="1"/>
        <v>2.8437500004656613E-2</v>
      </c>
      <c r="G85" s="10"/>
    </row>
    <row r="86" spans="1:7" s="2" customFormat="1" x14ac:dyDescent="0.25">
      <c r="A86" s="6" t="s">
        <v>3625</v>
      </c>
      <c r="B86" s="6">
        <v>4020</v>
      </c>
      <c r="C86" s="34">
        <v>42519.591249999998</v>
      </c>
      <c r="D86" s="34">
        <v>42519.622175925928</v>
      </c>
      <c r="E86" s="6" t="s">
        <v>29</v>
      </c>
      <c r="F86" s="15">
        <f t="shared" si="1"/>
        <v>3.0925925930205267E-2</v>
      </c>
      <c r="G86" s="10"/>
    </row>
    <row r="87" spans="1:7" s="2" customFormat="1" x14ac:dyDescent="0.25">
      <c r="A87" s="6" t="s">
        <v>3626</v>
      </c>
      <c r="B87" s="6">
        <v>4019</v>
      </c>
      <c r="C87" s="34">
        <v>42519.631365740737</v>
      </c>
      <c r="D87" s="34">
        <v>42519.659328703703</v>
      </c>
      <c r="E87" s="6" t="s">
        <v>29</v>
      </c>
      <c r="F87" s="15">
        <f t="shared" si="1"/>
        <v>2.7962962965830229E-2</v>
      </c>
      <c r="G87" s="10"/>
    </row>
    <row r="88" spans="1:7" s="2" customFormat="1" x14ac:dyDescent="0.25">
      <c r="A88" s="6" t="s">
        <v>3627</v>
      </c>
      <c r="B88" s="6">
        <v>4031</v>
      </c>
      <c r="C88" s="34">
        <v>42519.599537037036</v>
      </c>
      <c r="D88" s="34">
        <v>42519.629016203704</v>
      </c>
      <c r="E88" s="6" t="s">
        <v>32</v>
      </c>
      <c r="F88" s="15">
        <f t="shared" si="1"/>
        <v>2.9479166667442769E-2</v>
      </c>
      <c r="G88" s="10"/>
    </row>
    <row r="89" spans="1:7" s="2" customFormat="1" x14ac:dyDescent="0.25">
      <c r="A89" s="6" t="s">
        <v>3628</v>
      </c>
      <c r="B89" s="6">
        <v>4032</v>
      </c>
      <c r="C89" s="34">
        <v>42519.64130787037</v>
      </c>
      <c r="D89" s="34">
        <v>42519.670590277776</v>
      </c>
      <c r="E89" s="6" t="s">
        <v>32</v>
      </c>
      <c r="F89" s="15">
        <f t="shared" si="1"/>
        <v>2.9282407405844424E-2</v>
      </c>
      <c r="G89" s="10"/>
    </row>
    <row r="90" spans="1:7" s="2" customFormat="1" x14ac:dyDescent="0.25">
      <c r="A90" s="6" t="s">
        <v>3629</v>
      </c>
      <c r="B90" s="6">
        <v>4044</v>
      </c>
      <c r="C90" s="34">
        <v>42519.609594907408</v>
      </c>
      <c r="D90" s="34">
        <v>42519.63921296296</v>
      </c>
      <c r="E90" s="6" t="s">
        <v>24</v>
      </c>
      <c r="F90" s="15">
        <f t="shared" si="1"/>
        <v>2.9618055552418809E-2</v>
      </c>
      <c r="G90" s="10"/>
    </row>
    <row r="91" spans="1:7" s="2" customFormat="1" x14ac:dyDescent="0.25">
      <c r="A91" s="6" t="s">
        <v>3630</v>
      </c>
      <c r="B91" s="6">
        <v>4043</v>
      </c>
      <c r="C91" s="34">
        <v>42519.649571759262</v>
      </c>
      <c r="D91" s="34">
        <v>42519.679606481484</v>
      </c>
      <c r="E91" s="6" t="s">
        <v>24</v>
      </c>
      <c r="F91" s="15">
        <f t="shared" si="1"/>
        <v>3.0034722221898846E-2</v>
      </c>
      <c r="G91" s="10"/>
    </row>
    <row r="92" spans="1:7" s="2" customFormat="1" x14ac:dyDescent="0.25">
      <c r="A92" s="6" t="s">
        <v>3631</v>
      </c>
      <c r="B92" s="6">
        <v>4011</v>
      </c>
      <c r="C92" s="34">
        <v>42519.61996527778</v>
      </c>
      <c r="D92" s="34">
        <v>42519.65084490741</v>
      </c>
      <c r="E92" s="6" t="s">
        <v>33</v>
      </c>
      <c r="F92" s="15">
        <f t="shared" si="1"/>
        <v>3.0879629630362615E-2</v>
      </c>
      <c r="G92" s="10"/>
    </row>
    <row r="93" spans="1:7" s="2" customFormat="1" x14ac:dyDescent="0.25">
      <c r="A93" s="6" t="s">
        <v>3632</v>
      </c>
      <c r="B93" s="6">
        <v>4012</v>
      </c>
      <c r="C93" s="34">
        <v>42519.658078703702</v>
      </c>
      <c r="D93" s="34">
        <v>42519.690358796295</v>
      </c>
      <c r="E93" s="6" t="s">
        <v>33</v>
      </c>
      <c r="F93" s="15">
        <f t="shared" si="1"/>
        <v>3.2280092593282461E-2</v>
      </c>
      <c r="G93" s="10"/>
    </row>
    <row r="94" spans="1:7" s="2" customFormat="1" x14ac:dyDescent="0.25">
      <c r="A94" s="6" t="s">
        <v>3633</v>
      </c>
      <c r="B94" s="6">
        <v>4040</v>
      </c>
      <c r="C94" s="34">
        <v>42519.633344907408</v>
      </c>
      <c r="D94" s="34">
        <v>42519.660300925927</v>
      </c>
      <c r="E94" s="6" t="s">
        <v>37</v>
      </c>
      <c r="F94" s="15">
        <f t="shared" si="1"/>
        <v>2.6956018518831115E-2</v>
      </c>
      <c r="G94" s="10"/>
    </row>
    <row r="95" spans="1:7" s="2" customFormat="1" x14ac:dyDescent="0.25">
      <c r="A95" s="6" t="s">
        <v>3634</v>
      </c>
      <c r="B95" s="6">
        <v>4039</v>
      </c>
      <c r="C95" s="34">
        <v>42519.674513888887</v>
      </c>
      <c r="D95" s="34">
        <v>42519.699421296296</v>
      </c>
      <c r="E95" s="6" t="s">
        <v>37</v>
      </c>
      <c r="F95" s="15">
        <f t="shared" si="1"/>
        <v>2.4907407409045845E-2</v>
      </c>
      <c r="G95" s="10"/>
    </row>
    <row r="96" spans="1:7" s="2" customFormat="1" x14ac:dyDescent="0.25">
      <c r="A96" s="6" t="s">
        <v>3635</v>
      </c>
      <c r="B96" s="6">
        <v>4038</v>
      </c>
      <c r="C96" s="34">
        <v>42519.64261574074</v>
      </c>
      <c r="D96" s="34">
        <v>42519.67087962963</v>
      </c>
      <c r="E96" s="6" t="s">
        <v>27</v>
      </c>
      <c r="F96" s="15">
        <f t="shared" si="1"/>
        <v>2.8263888889341615E-2</v>
      </c>
      <c r="G96" s="10"/>
    </row>
    <row r="97" spans="1:15" s="2" customFormat="1" x14ac:dyDescent="0.25">
      <c r="A97" s="6" t="s">
        <v>3636</v>
      </c>
      <c r="B97" s="6">
        <v>4037</v>
      </c>
      <c r="C97" s="34">
        <v>42519.677928240744</v>
      </c>
      <c r="D97" s="34">
        <v>42519.711736111109</v>
      </c>
      <c r="E97" s="6" t="s">
        <v>27</v>
      </c>
      <c r="F97" s="15">
        <f t="shared" si="1"/>
        <v>3.3807870364398696E-2</v>
      </c>
      <c r="G97" s="10"/>
    </row>
    <row r="98" spans="1:15" s="2" customFormat="1" x14ac:dyDescent="0.25">
      <c r="A98" s="6" t="s">
        <v>3637</v>
      </c>
      <c r="B98" s="6">
        <v>4042</v>
      </c>
      <c r="C98" s="34">
        <v>42519.652824074074</v>
      </c>
      <c r="D98" s="34">
        <v>42519.681527777779</v>
      </c>
      <c r="E98" s="6" t="s">
        <v>3218</v>
      </c>
      <c r="F98" s="15">
        <f t="shared" si="1"/>
        <v>2.8703703705104999E-2</v>
      </c>
      <c r="G98" s="10"/>
    </row>
    <row r="99" spans="1:15" s="2" customFormat="1" x14ac:dyDescent="0.25">
      <c r="A99" s="6" t="s">
        <v>3638</v>
      </c>
      <c r="B99" s="6">
        <v>4041</v>
      </c>
      <c r="C99" s="34">
        <v>42519.692361111112</v>
      </c>
      <c r="D99" s="34">
        <v>42519.721516203703</v>
      </c>
      <c r="E99" s="6" t="s">
        <v>3218</v>
      </c>
      <c r="F99" s="15">
        <f t="shared" si="1"/>
        <v>2.9155092590372078E-2</v>
      </c>
      <c r="G99" s="10"/>
    </row>
    <row r="100" spans="1:15" s="2" customFormat="1" x14ac:dyDescent="0.25">
      <c r="A100" s="6" t="s">
        <v>3639</v>
      </c>
      <c r="B100" s="6">
        <v>4020</v>
      </c>
      <c r="C100" s="34">
        <v>42519.665486111109</v>
      </c>
      <c r="D100" s="34">
        <v>42519.693333333336</v>
      </c>
      <c r="E100" s="6" t="s">
        <v>29</v>
      </c>
      <c r="F100" s="15">
        <f t="shared" si="1"/>
        <v>2.7847222227137536E-2</v>
      </c>
      <c r="G100" s="10"/>
    </row>
    <row r="101" spans="1:15" s="2" customFormat="1" x14ac:dyDescent="0.25">
      <c r="A101" s="6" t="s">
        <v>3640</v>
      </c>
      <c r="B101" s="6">
        <v>4019</v>
      </c>
      <c r="C101" s="34">
        <v>42519.699120370373</v>
      </c>
      <c r="D101" s="34">
        <v>42519.733368055553</v>
      </c>
      <c r="E101" s="6" t="s">
        <v>29</v>
      </c>
      <c r="F101" s="15">
        <f t="shared" si="1"/>
        <v>3.424768518016208E-2</v>
      </c>
      <c r="G101" s="10"/>
    </row>
    <row r="102" spans="1:15" s="2" customFormat="1" x14ac:dyDescent="0.25">
      <c r="A102" s="6" t="s">
        <v>3641</v>
      </c>
      <c r="B102" s="6">
        <v>4031</v>
      </c>
      <c r="C102" s="34">
        <v>42519.675497685188</v>
      </c>
      <c r="D102" s="34">
        <v>42519.702499999999</v>
      </c>
      <c r="E102" s="6" t="s">
        <v>32</v>
      </c>
      <c r="F102" s="15">
        <f t="shared" si="1"/>
        <v>2.700231481139781E-2</v>
      </c>
      <c r="G102" s="10"/>
    </row>
    <row r="103" spans="1:15" s="2" customFormat="1" x14ac:dyDescent="0.25">
      <c r="A103" s="6" t="s">
        <v>3642</v>
      </c>
      <c r="B103" s="6">
        <v>4032</v>
      </c>
      <c r="C103" s="34">
        <v>42519.714375000003</v>
      </c>
      <c r="D103" s="34">
        <v>42519.742812500001</v>
      </c>
      <c r="E103" s="6" t="s">
        <v>32</v>
      </c>
      <c r="F103" s="15">
        <f t="shared" si="1"/>
        <v>2.8437499997380655E-2</v>
      </c>
      <c r="G103" s="10"/>
    </row>
    <row r="104" spans="1:15" s="2" customFormat="1" x14ac:dyDescent="0.25">
      <c r="A104" s="6" t="s">
        <v>3643</v>
      </c>
      <c r="B104" s="6">
        <v>4044</v>
      </c>
      <c r="C104" s="34">
        <v>42519.683865740742</v>
      </c>
      <c r="D104" s="34">
        <v>42519.712418981479</v>
      </c>
      <c r="E104" s="6" t="s">
        <v>24</v>
      </c>
      <c r="F104" s="15">
        <f t="shared" si="1"/>
        <v>2.8553240736073349E-2</v>
      </c>
      <c r="G104" s="10"/>
    </row>
    <row r="105" spans="1:15" s="2" customFormat="1" x14ac:dyDescent="0.25">
      <c r="A105" s="6" t="s">
        <v>3644</v>
      </c>
      <c r="B105" s="6">
        <v>4043</v>
      </c>
      <c r="C105" s="34">
        <v>42519.722384259258</v>
      </c>
      <c r="D105" s="34">
        <v>42519.754965277774</v>
      </c>
      <c r="E105" s="6" t="s">
        <v>24</v>
      </c>
      <c r="F105" s="15">
        <f t="shared" si="1"/>
        <v>3.2581018516793847E-2</v>
      </c>
      <c r="G105" s="10"/>
    </row>
    <row r="106" spans="1:15" s="2" customFormat="1" x14ac:dyDescent="0.25">
      <c r="A106" s="13" t="s">
        <v>3645</v>
      </c>
      <c r="B106" s="13">
        <v>4011</v>
      </c>
      <c r="C106" s="42">
        <v>42519.69290509259</v>
      </c>
      <c r="D106" s="42">
        <v>42519.69390046296</v>
      </c>
      <c r="E106" s="13" t="s">
        <v>33</v>
      </c>
      <c r="F106" s="16">
        <f t="shared" si="1"/>
        <v>9.9537037021946162E-4</v>
      </c>
      <c r="G106" s="14" t="s">
        <v>3388</v>
      </c>
      <c r="H106"/>
    </row>
    <row r="107" spans="1:15" s="2" customFormat="1" x14ac:dyDescent="0.25">
      <c r="A107" s="6" t="s">
        <v>3646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1"/>
        <v>3.3460648148320615E-2</v>
      </c>
      <c r="G107" s="10"/>
      <c r="H107"/>
    </row>
    <row r="108" spans="1:15" s="2" customFormat="1" x14ac:dyDescent="0.25">
      <c r="A108" s="6" t="s">
        <v>3647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1"/>
        <v>2.6238425925839692E-2</v>
      </c>
      <c r="G108" s="10"/>
      <c r="H108"/>
    </row>
    <row r="109" spans="1:15" s="2" customFormat="1" x14ac:dyDescent="0.25">
      <c r="A109" s="6" t="s">
        <v>3648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1"/>
        <v>3.0092592591245193E-2</v>
      </c>
      <c r="G109" s="10"/>
      <c r="H109"/>
    </row>
    <row r="110" spans="1:15" x14ac:dyDescent="0.25">
      <c r="A110" s="6" t="s">
        <v>3649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3650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si="1"/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3651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1"/>
        <v>2.9050925921183079E-2</v>
      </c>
      <c r="G112" s="10"/>
      <c r="J112" s="2"/>
      <c r="K112" s="2"/>
    </row>
    <row r="113" spans="1:7" x14ac:dyDescent="0.25">
      <c r="A113" s="6" t="s">
        <v>3652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1"/>
        <v>3.0104166660748888E-2</v>
      </c>
      <c r="G113" s="10"/>
    </row>
    <row r="114" spans="1:7" x14ac:dyDescent="0.25">
      <c r="A114" s="6" t="s">
        <v>3653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1"/>
        <v>2.7766203704231884E-2</v>
      </c>
      <c r="G114" s="10"/>
    </row>
    <row r="115" spans="1:7" x14ac:dyDescent="0.25">
      <c r="A115" s="6" t="s">
        <v>3654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1"/>
        <v>3.0740740738110617E-2</v>
      </c>
      <c r="G115" s="10"/>
    </row>
    <row r="116" spans="1:7" x14ac:dyDescent="0.25">
      <c r="A116" s="6" t="s">
        <v>3655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1"/>
        <v>3.1527777777228039E-2</v>
      </c>
      <c r="G116" s="10"/>
    </row>
    <row r="117" spans="1:7" x14ac:dyDescent="0.25">
      <c r="A117" s="6" t="s">
        <v>3656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1"/>
        <v>2.8807870374293998E-2</v>
      </c>
      <c r="G117" s="10"/>
    </row>
    <row r="118" spans="1:7" x14ac:dyDescent="0.25">
      <c r="A118" s="6" t="s">
        <v>3657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1"/>
        <v>2.7685185181326233E-2</v>
      </c>
      <c r="G118" s="10"/>
    </row>
    <row r="119" spans="1:7" x14ac:dyDescent="0.25">
      <c r="A119" s="6" t="s">
        <v>3658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1"/>
        <v>3.0821759261016268E-2</v>
      </c>
      <c r="G119" s="10"/>
    </row>
    <row r="120" spans="1:7" x14ac:dyDescent="0.25">
      <c r="A120" s="6" t="s">
        <v>3659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1"/>
        <v>2.5127314816927537E-2</v>
      </c>
      <c r="G120" s="10"/>
    </row>
    <row r="121" spans="1:7" x14ac:dyDescent="0.25">
      <c r="A121" s="6" t="s">
        <v>3660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1"/>
        <v>2.9456018513883464E-2</v>
      </c>
      <c r="G121" s="10"/>
    </row>
    <row r="122" spans="1:7" x14ac:dyDescent="0.25">
      <c r="A122" s="6" t="s">
        <v>3661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1"/>
        <v>2.6041666664241347E-2</v>
      </c>
      <c r="G122" s="10"/>
    </row>
    <row r="123" spans="1:7" x14ac:dyDescent="0.25">
      <c r="A123" s="6" t="s">
        <v>3662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1"/>
        <v>3.2071759262180422E-2</v>
      </c>
      <c r="G123" s="10"/>
    </row>
    <row r="124" spans="1:7" x14ac:dyDescent="0.25">
      <c r="A124" s="6" t="s">
        <v>3663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1"/>
        <v>2.6886574072705116E-2</v>
      </c>
      <c r="G124" s="10"/>
    </row>
    <row r="125" spans="1:7" x14ac:dyDescent="0.25">
      <c r="A125" s="6" t="s">
        <v>3664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1"/>
        <v>2.9351851851970423E-2</v>
      </c>
      <c r="G125" s="10"/>
    </row>
    <row r="126" spans="1:7" x14ac:dyDescent="0.25">
      <c r="A126" s="6" t="s">
        <v>3665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1"/>
        <v>2.7037037034460809E-2</v>
      </c>
      <c r="G126" s="10"/>
    </row>
    <row r="127" spans="1:7" x14ac:dyDescent="0.25">
      <c r="A127" s="6" t="s">
        <v>3666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1"/>
        <v>3.104166666889796E-2</v>
      </c>
      <c r="G127" s="10"/>
    </row>
    <row r="128" spans="1:7" x14ac:dyDescent="0.25">
      <c r="A128" s="6" t="s">
        <v>3667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1"/>
        <v>3.6064814812561963E-2</v>
      </c>
      <c r="G128" s="10"/>
    </row>
    <row r="129" spans="1:7" x14ac:dyDescent="0.25">
      <c r="A129" s="6" t="s">
        <v>3668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1"/>
        <v>3.2534722224227153E-2</v>
      </c>
      <c r="G129" s="10"/>
    </row>
    <row r="130" spans="1:7" x14ac:dyDescent="0.25">
      <c r="A130" s="6" t="s">
        <v>3669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1"/>
        <v>3.0983796292275656E-2</v>
      </c>
      <c r="G130" s="10"/>
    </row>
    <row r="131" spans="1:7" x14ac:dyDescent="0.25">
      <c r="A131" s="6" t="s">
        <v>3670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1"/>
        <v>3.1018518515338656E-2</v>
      </c>
      <c r="G131" s="10"/>
    </row>
    <row r="132" spans="1:7" x14ac:dyDescent="0.25">
      <c r="A132" s="6" t="s">
        <v>3671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ref="F132:F146" si="2">D132-C132</f>
        <v>2.7233796296059154E-2</v>
      </c>
      <c r="G132" s="10"/>
    </row>
    <row r="133" spans="1:7" x14ac:dyDescent="0.25">
      <c r="A133" s="6" t="s">
        <v>3672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2"/>
        <v>3.1643518515920732E-2</v>
      </c>
      <c r="G133" s="10"/>
    </row>
    <row r="134" spans="1:7" x14ac:dyDescent="0.25">
      <c r="A134" s="6" t="s">
        <v>3673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2"/>
        <v>2.9120370374585036E-2</v>
      </c>
      <c r="G134" s="10"/>
    </row>
    <row r="135" spans="1:7" x14ac:dyDescent="0.25">
      <c r="A135" s="6" t="s">
        <v>3674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2"/>
        <v>3.047453703766223E-2</v>
      </c>
      <c r="G135" s="10"/>
    </row>
    <row r="136" spans="1:7" x14ac:dyDescent="0.25">
      <c r="A136" s="6" t="s">
        <v>3675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2"/>
        <v>3.7268518513883464E-2</v>
      </c>
      <c r="G136" s="10"/>
    </row>
    <row r="137" spans="1:7" x14ac:dyDescent="0.25">
      <c r="A137" s="6" t="s">
        <v>3676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2"/>
        <v>3.0729166668606922E-2</v>
      </c>
      <c r="G137" s="10"/>
    </row>
    <row r="138" spans="1:7" x14ac:dyDescent="0.25">
      <c r="A138" s="6" t="s">
        <v>3677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2"/>
        <v>2.8622685189475305E-2</v>
      </c>
      <c r="G138" s="10"/>
    </row>
    <row r="139" spans="1:7" x14ac:dyDescent="0.25">
      <c r="A139" s="6" t="s">
        <v>3678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2"/>
        <v>3.107638889196096E-2</v>
      </c>
      <c r="G139" s="10"/>
    </row>
    <row r="140" spans="1:7" x14ac:dyDescent="0.25">
      <c r="A140" s="6" t="s">
        <v>3679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2"/>
        <v>2.846064815093996E-2</v>
      </c>
      <c r="G140" s="10"/>
    </row>
    <row r="141" spans="1:7" x14ac:dyDescent="0.25">
      <c r="A141" s="6" t="s">
        <v>3680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2"/>
        <v>2.8726851851388346E-2</v>
      </c>
      <c r="G141" s="10"/>
    </row>
    <row r="142" spans="1:7" x14ac:dyDescent="0.25">
      <c r="A142" s="6" t="s">
        <v>3681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2"/>
        <v>3.3206018517375924E-2</v>
      </c>
      <c r="G142" s="10"/>
    </row>
    <row r="143" spans="1:7" x14ac:dyDescent="0.25">
      <c r="A143" s="6" t="s">
        <v>3682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2"/>
        <v>2.8634259258979E-2</v>
      </c>
      <c r="G143" s="10"/>
    </row>
    <row r="144" spans="1:7" x14ac:dyDescent="0.25">
      <c r="A144" s="6" t="s">
        <v>3683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2"/>
        <v>3.7337962967285421E-2</v>
      </c>
      <c r="G144" s="10"/>
    </row>
    <row r="145" spans="1:7" x14ac:dyDescent="0.25">
      <c r="A145" s="6" t="s">
        <v>3684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2"/>
        <v>3.6516203705104999E-2</v>
      </c>
      <c r="G145" s="10"/>
    </row>
    <row r="146" spans="1:7" x14ac:dyDescent="0.25">
      <c r="A146" s="6" t="s">
        <v>3535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2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mergeCells count="2">
    <mergeCell ref="A1:F1"/>
    <mergeCell ref="L3:N3"/>
  </mergeCells>
  <conditionalFormatting sqref="C147:G225 F3:F146">
    <cfRule type="expression" dxfId="138" priority="22">
      <formula>#REF!&gt;#REF!</formula>
    </cfRule>
    <cfRule type="expression" dxfId="137" priority="23">
      <formula>#REF!&gt;0</formula>
    </cfRule>
    <cfRule type="expression" dxfId="136" priority="24">
      <formula>#REF!&gt;0</formula>
    </cfRule>
  </conditionalFormatting>
  <conditionalFormatting sqref="A147:G225 F3:F146">
    <cfRule type="expression" dxfId="135" priority="21">
      <formula>NOT(ISBLANK($G3))</formula>
    </cfRule>
  </conditionalFormatting>
  <conditionalFormatting sqref="A147:B225">
    <cfRule type="expression" dxfId="134" priority="25">
      <formula>$P158&gt;0</formula>
    </cfRule>
    <cfRule type="expression" dxfId="133" priority="26">
      <formula>$O158&gt;0</formula>
    </cfRule>
  </conditionalFormatting>
  <conditionalFormatting sqref="A3:A146">
    <cfRule type="expression" dxfId="132" priority="17">
      <formula>$P3&gt;0</formula>
    </cfRule>
    <cfRule type="expression" dxfId="131" priority="18">
      <formula>$O3&gt;0</formula>
    </cfRule>
  </conditionalFormatting>
  <conditionalFormatting sqref="B3:B146">
    <cfRule type="expression" dxfId="130" priority="14">
      <formula>$P3&gt;0</formula>
    </cfRule>
    <cfRule type="expression" dxfId="129" priority="15">
      <formula>$O3&gt;0</formula>
    </cfRule>
  </conditionalFormatting>
  <conditionalFormatting sqref="C3:C146">
    <cfRule type="expression" dxfId="128" priority="11">
      <formula>$P3&gt;0</formula>
    </cfRule>
    <cfRule type="expression" dxfId="127" priority="12">
      <formula>$O3&gt;0</formula>
    </cfRule>
  </conditionalFormatting>
  <conditionalFormatting sqref="D3:D146">
    <cfRule type="expression" dxfId="126" priority="8">
      <formula>$P3&gt;0</formula>
    </cfRule>
    <cfRule type="expression" dxfId="125" priority="9">
      <formula>$O3&gt;0</formula>
    </cfRule>
  </conditionalFormatting>
  <conditionalFormatting sqref="E3:E146">
    <cfRule type="expression" dxfId="124" priority="5">
      <formula>$P3&gt;0</formula>
    </cfRule>
    <cfRule type="expression" dxfId="123" priority="6">
      <formula>$O3&gt;0</formula>
    </cfRule>
  </conditionalFormatting>
  <conditionalFormatting sqref="G3:G146">
    <cfRule type="expression" dxfId="122" priority="2">
      <formula>$P3&gt;0</formula>
    </cfRule>
    <cfRule type="expression" dxfId="121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- 2016-05-30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3686</v>
      </c>
      <c r="B3" s="6">
        <v>4040</v>
      </c>
      <c r="C3" s="34">
        <v>42520.130335648151</v>
      </c>
      <c r="D3" s="34">
        <v>42520.160428240742</v>
      </c>
      <c r="E3" s="6" t="s">
        <v>37</v>
      </c>
      <c r="F3" s="15">
        <f>D3-C3</f>
        <v>3.0092592591245193E-2</v>
      </c>
      <c r="G3" s="10"/>
      <c r="J3" s="20">
        <v>42520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3687</v>
      </c>
      <c r="B4" s="6">
        <v>4023</v>
      </c>
      <c r="C4" s="34">
        <v>42520.167557870373</v>
      </c>
      <c r="D4" s="34">
        <v>42520.20034722222</v>
      </c>
      <c r="E4" s="6" t="s">
        <v>25</v>
      </c>
      <c r="F4" s="15">
        <f t="shared" ref="F4:F65" si="0">D4-C4</f>
        <v>3.2789351847895887E-2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3688</v>
      </c>
      <c r="B5" s="6">
        <v>4014</v>
      </c>
      <c r="C5" s="34">
        <v>42520.154780092591</v>
      </c>
      <c r="D5" s="34">
        <v>42520.182708333334</v>
      </c>
      <c r="E5" s="6" t="s">
        <v>28</v>
      </c>
      <c r="F5" s="15">
        <f t="shared" si="0"/>
        <v>2.792824074276723E-2</v>
      </c>
      <c r="G5" s="10"/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3689</v>
      </c>
      <c r="B6" s="6">
        <v>4041</v>
      </c>
      <c r="C6" s="34">
        <v>42520.190972222219</v>
      </c>
      <c r="D6" s="34">
        <v>42520.22619212963</v>
      </c>
      <c r="E6" s="6" t="s">
        <v>3218</v>
      </c>
      <c r="F6" s="15">
        <f t="shared" si="0"/>
        <v>3.5219907411374152E-2</v>
      </c>
      <c r="G6" s="10"/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6" t="s">
        <v>3690</v>
      </c>
      <c r="B7" s="6">
        <v>4018</v>
      </c>
      <c r="C7" s="34">
        <v>42520.171435185184</v>
      </c>
      <c r="D7" s="34">
        <v>42520.202476851853</v>
      </c>
      <c r="E7" s="6" t="s">
        <v>36</v>
      </c>
      <c r="F7" s="15">
        <f t="shared" si="0"/>
        <v>3.104166666889796E-2</v>
      </c>
      <c r="G7" s="10"/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3691</v>
      </c>
      <c r="B8" s="6">
        <v>4030</v>
      </c>
      <c r="C8" s="34">
        <v>42520.211400462962</v>
      </c>
      <c r="D8" s="34">
        <v>42520.243333333332</v>
      </c>
      <c r="E8" s="6" t="s">
        <v>35</v>
      </c>
      <c r="F8" s="15">
        <f t="shared" si="0"/>
        <v>3.1932870369928423E-2</v>
      </c>
      <c r="G8" s="10"/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3692</v>
      </c>
      <c r="B9" s="6">
        <v>4038</v>
      </c>
      <c r="C9" s="34">
        <v>42520.184479166666</v>
      </c>
      <c r="D9" s="34">
        <v>42520.214594907404</v>
      </c>
      <c r="E9" s="6" t="s">
        <v>27</v>
      </c>
      <c r="F9" s="15">
        <f t="shared" si="0"/>
        <v>3.011574073752854E-2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3693</v>
      </c>
      <c r="B10" s="6">
        <v>4037</v>
      </c>
      <c r="C10" s="34">
        <v>42520.224004629628</v>
      </c>
      <c r="D10" s="34">
        <v>42520.252638888887</v>
      </c>
      <c r="E10" s="6" t="s">
        <v>27</v>
      </c>
      <c r="F10" s="15">
        <f t="shared" si="0"/>
        <v>2.8634259258979E-2</v>
      </c>
      <c r="G10" s="10"/>
    </row>
    <row r="11" spans="1:65" s="2" customFormat="1" x14ac:dyDescent="0.25">
      <c r="A11" s="6" t="s">
        <v>3694</v>
      </c>
      <c r="B11" s="6">
        <v>4031</v>
      </c>
      <c r="C11" s="34">
        <v>42520.189328703702</v>
      </c>
      <c r="D11" s="34">
        <v>42520.22625</v>
      </c>
      <c r="E11" s="6" t="s">
        <v>32</v>
      </c>
      <c r="F11" s="15">
        <f t="shared" si="0"/>
        <v>3.6921296297805384E-2</v>
      </c>
      <c r="G11" s="10"/>
    </row>
    <row r="12" spans="1:65" s="2" customFormat="1" x14ac:dyDescent="0.25">
      <c r="A12" s="6" t="s">
        <v>3695</v>
      </c>
      <c r="B12" s="6">
        <v>4032</v>
      </c>
      <c r="C12" s="34">
        <v>42520.234884259262</v>
      </c>
      <c r="D12" s="34">
        <v>42520.264074074075</v>
      </c>
      <c r="E12" s="6" t="s">
        <v>32</v>
      </c>
      <c r="F12" s="15">
        <f t="shared" si="0"/>
        <v>2.9189814813435078E-2</v>
      </c>
      <c r="G12" s="10"/>
    </row>
    <row r="13" spans="1:65" s="2" customFormat="1" x14ac:dyDescent="0.25">
      <c r="A13" s="6" t="s">
        <v>3696</v>
      </c>
      <c r="B13" s="6">
        <v>4040</v>
      </c>
      <c r="C13" s="34">
        <v>42520.205092592594</v>
      </c>
      <c r="D13" s="34">
        <v>42520.234722222223</v>
      </c>
      <c r="E13" s="6" t="s">
        <v>37</v>
      </c>
      <c r="F13" s="15">
        <f t="shared" si="0"/>
        <v>2.9629629629198462E-2</v>
      </c>
      <c r="G13" s="10"/>
    </row>
    <row r="14" spans="1:65" s="2" customFormat="1" x14ac:dyDescent="0.25">
      <c r="A14" s="6" t="s">
        <v>3697</v>
      </c>
      <c r="B14" s="6">
        <v>4039</v>
      </c>
      <c r="C14" s="34">
        <v>42520.241215277776</v>
      </c>
      <c r="D14" s="34">
        <v>42520.274976851855</v>
      </c>
      <c r="E14" s="6" t="s">
        <v>37</v>
      </c>
      <c r="F14" s="15">
        <f t="shared" si="0"/>
        <v>3.3761574079107959E-2</v>
      </c>
      <c r="G14" s="10"/>
    </row>
    <row r="15" spans="1:65" s="2" customFormat="1" x14ac:dyDescent="0.25">
      <c r="A15" s="6" t="s">
        <v>3698</v>
      </c>
      <c r="B15" s="6">
        <v>4024</v>
      </c>
      <c r="C15" s="34">
        <v>42520.212337962963</v>
      </c>
      <c r="D15" s="34">
        <v>42520.244583333333</v>
      </c>
      <c r="E15" s="6" t="s">
        <v>25</v>
      </c>
      <c r="F15" s="15">
        <f t="shared" si="0"/>
        <v>3.2245370370219462E-2</v>
      </c>
      <c r="G15" s="10"/>
    </row>
    <row r="16" spans="1:65" s="2" customFormat="1" x14ac:dyDescent="0.25">
      <c r="A16" s="6" t="s">
        <v>3699</v>
      </c>
      <c r="B16" s="6">
        <v>4023</v>
      </c>
      <c r="C16" s="34">
        <v>42520.249907407408</v>
      </c>
      <c r="D16" s="34">
        <v>42520.282916666663</v>
      </c>
      <c r="E16" s="6" t="s">
        <v>25</v>
      </c>
      <c r="F16" s="15">
        <f t="shared" si="0"/>
        <v>3.3009259255777579E-2</v>
      </c>
      <c r="G16" s="10"/>
    </row>
    <row r="17" spans="1:7" s="2" customFormat="1" x14ac:dyDescent="0.25">
      <c r="A17" s="6" t="s">
        <v>3700</v>
      </c>
      <c r="B17" s="6">
        <v>4014</v>
      </c>
      <c r="C17" s="34">
        <v>42520.232766203706</v>
      </c>
      <c r="D17" s="34">
        <v>42520.257002314815</v>
      </c>
      <c r="E17" s="6" t="s">
        <v>28</v>
      </c>
      <c r="F17" s="15">
        <f t="shared" si="0"/>
        <v>2.4236111108621117E-2</v>
      </c>
      <c r="G17" s="10"/>
    </row>
    <row r="18" spans="1:7" s="2" customFormat="1" x14ac:dyDescent="0.25">
      <c r="A18" s="6" t="s">
        <v>3701</v>
      </c>
      <c r="B18" s="6">
        <v>4013</v>
      </c>
      <c r="C18" s="34">
        <v>42520.268229166664</v>
      </c>
      <c r="D18" s="34">
        <v>42520.29483796296</v>
      </c>
      <c r="E18" s="6" t="s">
        <v>28</v>
      </c>
      <c r="F18" s="15">
        <f t="shared" si="0"/>
        <v>2.6608796295477077E-2</v>
      </c>
      <c r="G18" s="10"/>
    </row>
    <row r="19" spans="1:7" s="2" customFormat="1" x14ac:dyDescent="0.25">
      <c r="A19" s="6" t="s">
        <v>3702</v>
      </c>
      <c r="B19" s="6">
        <v>4042</v>
      </c>
      <c r="C19" s="34">
        <v>42520.232662037037</v>
      </c>
      <c r="D19" s="34">
        <v>42520.265162037038</v>
      </c>
      <c r="E19" s="6" t="s">
        <v>3218</v>
      </c>
      <c r="F19" s="15">
        <f t="shared" si="0"/>
        <v>3.2500000001164153E-2</v>
      </c>
      <c r="G19" s="10"/>
    </row>
    <row r="20" spans="1:7" s="2" customFormat="1" x14ac:dyDescent="0.25">
      <c r="A20" s="6" t="s">
        <v>3703</v>
      </c>
      <c r="B20" s="6">
        <v>4041</v>
      </c>
      <c r="C20" s="34">
        <v>42520.275451388887</v>
      </c>
      <c r="D20" s="34">
        <v>42520.304895833331</v>
      </c>
      <c r="E20" s="6" t="s">
        <v>3218</v>
      </c>
      <c r="F20" s="15">
        <f t="shared" si="0"/>
        <v>2.9444444444379769E-2</v>
      </c>
      <c r="G20" s="10"/>
    </row>
    <row r="21" spans="1:7" s="2" customFormat="1" x14ac:dyDescent="0.25">
      <c r="A21" s="6" t="s">
        <v>3704</v>
      </c>
      <c r="B21" s="6">
        <v>4018</v>
      </c>
      <c r="C21" s="34">
        <v>42520.248622685183</v>
      </c>
      <c r="D21" s="34">
        <v>42520.274641203701</v>
      </c>
      <c r="E21" s="6" t="s">
        <v>36</v>
      </c>
      <c r="F21" s="15">
        <f t="shared" si="0"/>
        <v>2.6018518517958E-2</v>
      </c>
      <c r="G21" s="10"/>
    </row>
    <row r="22" spans="1:7" s="2" customFormat="1" x14ac:dyDescent="0.25">
      <c r="A22" s="13" t="s">
        <v>3705</v>
      </c>
      <c r="B22" s="13">
        <v>4017</v>
      </c>
      <c r="C22" s="42">
        <v>42520.288344907407</v>
      </c>
      <c r="D22" s="42">
        <v>42520.289907407408</v>
      </c>
      <c r="E22" s="13" t="s">
        <v>36</v>
      </c>
      <c r="F22" s="16">
        <f t="shared" si="0"/>
        <v>1.5625000014551915E-3</v>
      </c>
      <c r="G22" s="14" t="s">
        <v>3827</v>
      </c>
    </row>
    <row r="23" spans="1:7" s="2" customFormat="1" x14ac:dyDescent="0.25">
      <c r="A23" s="6" t="s">
        <v>3706</v>
      </c>
      <c r="B23" s="6">
        <v>4038</v>
      </c>
      <c r="C23" s="34">
        <v>42520.257951388892</v>
      </c>
      <c r="D23" s="34">
        <v>42520.285405092596</v>
      </c>
      <c r="E23" s="6" t="s">
        <v>27</v>
      </c>
      <c r="F23" s="15">
        <f t="shared" si="0"/>
        <v>2.7453703703940846E-2</v>
      </c>
      <c r="G23" s="10"/>
    </row>
    <row r="24" spans="1:7" s="2" customFormat="1" x14ac:dyDescent="0.25">
      <c r="A24" s="6" t="s">
        <v>3707</v>
      </c>
      <c r="B24" s="6">
        <v>4037</v>
      </c>
      <c r="C24" s="34">
        <v>42520.298356481479</v>
      </c>
      <c r="D24" s="34">
        <v>42520.326226851852</v>
      </c>
      <c r="E24" s="6" t="s">
        <v>27</v>
      </c>
      <c r="F24" s="15">
        <f t="shared" si="0"/>
        <v>2.7870370373420883E-2</v>
      </c>
      <c r="G24" s="10"/>
    </row>
    <row r="25" spans="1:7" s="2" customFormat="1" x14ac:dyDescent="0.25">
      <c r="A25" s="6" t="s">
        <v>3708</v>
      </c>
      <c r="B25" s="6">
        <v>4031</v>
      </c>
      <c r="C25" s="34">
        <v>42520.269293981481</v>
      </c>
      <c r="D25" s="34">
        <v>42520.2971412037</v>
      </c>
      <c r="E25" s="6" t="s">
        <v>32</v>
      </c>
      <c r="F25" s="15">
        <f t="shared" si="0"/>
        <v>2.7847222219861578E-2</v>
      </c>
      <c r="G25" s="10"/>
    </row>
    <row r="26" spans="1:7" s="2" customFormat="1" x14ac:dyDescent="0.25">
      <c r="A26" s="6" t="s">
        <v>3709</v>
      </c>
      <c r="B26" s="6">
        <v>4032</v>
      </c>
      <c r="C26" s="34">
        <v>42520.304409722223</v>
      </c>
      <c r="D26" s="34">
        <v>42520.335405092592</v>
      </c>
      <c r="E26" s="6" t="s">
        <v>32</v>
      </c>
      <c r="F26" s="15">
        <f t="shared" si="0"/>
        <v>3.0995370369055308E-2</v>
      </c>
      <c r="G26" s="10"/>
    </row>
    <row r="27" spans="1:7" s="2" customFormat="1" x14ac:dyDescent="0.25">
      <c r="A27" s="13" t="s">
        <v>3710</v>
      </c>
      <c r="B27" s="13">
        <v>4040</v>
      </c>
      <c r="C27" s="42">
        <v>42520.287002314813</v>
      </c>
      <c r="D27" s="42">
        <v>42520.308854166666</v>
      </c>
      <c r="E27" s="13" t="s">
        <v>37</v>
      </c>
      <c r="F27" s="16">
        <f t="shared" si="0"/>
        <v>2.1851851852261461E-2</v>
      </c>
      <c r="G27" s="14" t="s">
        <v>3828</v>
      </c>
    </row>
    <row r="28" spans="1:7" s="2" customFormat="1" x14ac:dyDescent="0.25">
      <c r="A28" s="6" t="s">
        <v>3711</v>
      </c>
      <c r="B28" s="6">
        <v>4039</v>
      </c>
      <c r="C28" s="34">
        <v>42520.317314814813</v>
      </c>
      <c r="D28" s="34">
        <v>42520.345949074072</v>
      </c>
      <c r="E28" s="6" t="s">
        <v>37</v>
      </c>
      <c r="F28" s="15">
        <f t="shared" si="0"/>
        <v>2.8634259258979E-2</v>
      </c>
      <c r="G28" s="10"/>
    </row>
    <row r="29" spans="1:7" s="2" customFormat="1" x14ac:dyDescent="0.25">
      <c r="A29" s="6" t="s">
        <v>3712</v>
      </c>
      <c r="B29" s="6">
        <v>4024</v>
      </c>
      <c r="C29" s="34">
        <v>42520.286759259259</v>
      </c>
      <c r="D29" s="34">
        <v>42520.316388888888</v>
      </c>
      <c r="E29" s="6" t="s">
        <v>25</v>
      </c>
      <c r="F29" s="15">
        <f t="shared" si="0"/>
        <v>2.9629629629198462E-2</v>
      </c>
      <c r="G29" s="10"/>
    </row>
    <row r="30" spans="1:7" s="2" customFormat="1" x14ac:dyDescent="0.25">
      <c r="A30" s="6" t="s">
        <v>3713</v>
      </c>
      <c r="B30" s="6">
        <v>4023</v>
      </c>
      <c r="C30" s="34">
        <v>42520.328206018516</v>
      </c>
      <c r="D30" s="34">
        <v>42520.35596064815</v>
      </c>
      <c r="E30" s="6" t="s">
        <v>25</v>
      </c>
      <c r="F30" s="15">
        <f t="shared" si="0"/>
        <v>2.775462963472819E-2</v>
      </c>
      <c r="G30" s="10"/>
    </row>
    <row r="31" spans="1:7" s="2" customFormat="1" x14ac:dyDescent="0.25">
      <c r="A31" s="6" t="s">
        <v>3714</v>
      </c>
      <c r="B31" s="6">
        <v>4014</v>
      </c>
      <c r="C31" s="34">
        <v>42520.301388888889</v>
      </c>
      <c r="D31" s="34">
        <v>42520.327141203707</v>
      </c>
      <c r="E31" s="6" t="s">
        <v>28</v>
      </c>
      <c r="F31" s="15">
        <f t="shared" si="0"/>
        <v>2.5752314817509614E-2</v>
      </c>
      <c r="G31" s="10"/>
    </row>
    <row r="32" spans="1:7" s="2" customFormat="1" x14ac:dyDescent="0.25">
      <c r="A32" s="6" t="s">
        <v>3715</v>
      </c>
      <c r="B32" s="6">
        <v>4013</v>
      </c>
      <c r="C32" s="34">
        <v>42520.339317129627</v>
      </c>
      <c r="D32" s="34">
        <v>42520.367048611108</v>
      </c>
      <c r="E32" s="6" t="s">
        <v>28</v>
      </c>
      <c r="F32" s="15">
        <f t="shared" si="0"/>
        <v>2.7731481481168885E-2</v>
      </c>
      <c r="G32" s="10"/>
    </row>
    <row r="33" spans="1:7" s="2" customFormat="1" x14ac:dyDescent="0.25">
      <c r="A33" s="6" t="s">
        <v>3716</v>
      </c>
      <c r="B33" s="6">
        <v>4042</v>
      </c>
      <c r="C33" s="34">
        <v>42520.307314814818</v>
      </c>
      <c r="D33" s="34">
        <v>42520.337627314817</v>
      </c>
      <c r="E33" s="6" t="s">
        <v>3218</v>
      </c>
      <c r="F33" s="15">
        <f t="shared" si="0"/>
        <v>3.0312499999126885E-2</v>
      </c>
      <c r="G33" s="10"/>
    </row>
    <row r="34" spans="1:7" s="2" customFormat="1" x14ac:dyDescent="0.25">
      <c r="A34" s="6" t="s">
        <v>3717</v>
      </c>
      <c r="B34" s="6">
        <v>4041</v>
      </c>
      <c r="C34" s="34">
        <v>42520.345381944448</v>
      </c>
      <c r="D34" s="34">
        <v>42520.379120370373</v>
      </c>
      <c r="E34" s="6" t="s">
        <v>3218</v>
      </c>
      <c r="F34" s="15">
        <f t="shared" si="0"/>
        <v>3.3738425925548654E-2</v>
      </c>
      <c r="G34" s="10"/>
    </row>
    <row r="35" spans="1:7" s="2" customFormat="1" x14ac:dyDescent="0.25">
      <c r="A35" s="6" t="s">
        <v>3718</v>
      </c>
      <c r="B35" s="6">
        <v>4018</v>
      </c>
      <c r="C35" s="34">
        <v>42520.32304398148</v>
      </c>
      <c r="D35" s="34">
        <v>42520.347881944443</v>
      </c>
      <c r="E35" s="6" t="s">
        <v>36</v>
      </c>
      <c r="F35" s="15">
        <f t="shared" si="0"/>
        <v>2.4837962962919846E-2</v>
      </c>
      <c r="G35" s="10"/>
    </row>
    <row r="36" spans="1:7" s="2" customFormat="1" x14ac:dyDescent="0.25">
      <c r="A36" s="6" t="s">
        <v>3719</v>
      </c>
      <c r="B36" s="6">
        <v>4017</v>
      </c>
      <c r="C36" s="34">
        <v>42520.351319444446</v>
      </c>
      <c r="D36" s="34">
        <v>42520.388645833336</v>
      </c>
      <c r="E36" s="6" t="s">
        <v>36</v>
      </c>
      <c r="F36" s="15">
        <f t="shared" si="0"/>
        <v>3.7326388890505768E-2</v>
      </c>
      <c r="G36" s="10"/>
    </row>
    <row r="37" spans="1:7" s="2" customFormat="1" x14ac:dyDescent="0.25">
      <c r="A37" s="6" t="s">
        <v>3720</v>
      </c>
      <c r="B37" s="6">
        <v>4038</v>
      </c>
      <c r="C37" s="34">
        <v>42520.332002314812</v>
      </c>
      <c r="D37" s="34">
        <v>42520.357986111114</v>
      </c>
      <c r="E37" s="6" t="s">
        <v>27</v>
      </c>
      <c r="F37" s="15">
        <f t="shared" si="0"/>
        <v>2.5983796302170958E-2</v>
      </c>
      <c r="G37" s="10"/>
    </row>
    <row r="38" spans="1:7" s="2" customFormat="1" x14ac:dyDescent="0.25">
      <c r="A38" s="6" t="s">
        <v>3721</v>
      </c>
      <c r="B38" s="6">
        <v>4037</v>
      </c>
      <c r="C38" s="34">
        <v>42520.36824074074</v>
      </c>
      <c r="D38" s="34">
        <v>42520.398738425924</v>
      </c>
      <c r="E38" s="6" t="s">
        <v>27</v>
      </c>
      <c r="F38" s="15">
        <f t="shared" si="0"/>
        <v>3.0497685183945578E-2</v>
      </c>
      <c r="G38" s="10"/>
    </row>
    <row r="39" spans="1:7" s="2" customFormat="1" x14ac:dyDescent="0.25">
      <c r="A39" s="6" t="s">
        <v>3722</v>
      </c>
      <c r="B39" s="6">
        <v>4031</v>
      </c>
      <c r="C39" s="34">
        <v>42520.339629629627</v>
      </c>
      <c r="D39" s="34">
        <v>42520.368888888886</v>
      </c>
      <c r="E39" s="6" t="s">
        <v>32</v>
      </c>
      <c r="F39" s="15">
        <f t="shared" si="0"/>
        <v>2.9259259259561077E-2</v>
      </c>
      <c r="G39" s="10"/>
    </row>
    <row r="40" spans="1:7" s="2" customFormat="1" x14ac:dyDescent="0.25">
      <c r="A40" s="6" t="s">
        <v>3723</v>
      </c>
      <c r="B40" s="6">
        <v>4032</v>
      </c>
      <c r="C40" s="34">
        <v>42520.375486111108</v>
      </c>
      <c r="D40" s="34">
        <v>42520.41238425926</v>
      </c>
      <c r="E40" s="6" t="s">
        <v>32</v>
      </c>
      <c r="F40" s="15">
        <f t="shared" si="0"/>
        <v>3.6898148151522037E-2</v>
      </c>
      <c r="G40" s="10"/>
    </row>
    <row r="41" spans="1:7" s="2" customFormat="1" x14ac:dyDescent="0.25">
      <c r="A41" s="6" t="s">
        <v>3724</v>
      </c>
      <c r="B41" s="6">
        <v>4040</v>
      </c>
      <c r="C41" s="34">
        <v>42520.352731481478</v>
      </c>
      <c r="D41" s="34">
        <v>42520.379594907405</v>
      </c>
      <c r="E41" s="6" t="s">
        <v>37</v>
      </c>
      <c r="F41" s="15">
        <f t="shared" si="0"/>
        <v>2.6863425926421769E-2</v>
      </c>
      <c r="G41" s="10"/>
    </row>
    <row r="42" spans="1:7" s="2" customFormat="1" x14ac:dyDescent="0.25">
      <c r="A42" s="6" t="s">
        <v>3725</v>
      </c>
      <c r="B42" s="6">
        <v>4039</v>
      </c>
      <c r="C42" s="34">
        <v>42520.386296296296</v>
      </c>
      <c r="D42" s="34">
        <v>42520.421643518515</v>
      </c>
      <c r="E42" s="6" t="s">
        <v>37</v>
      </c>
      <c r="F42" s="15">
        <f t="shared" si="0"/>
        <v>3.534722221957054E-2</v>
      </c>
      <c r="G42" s="10"/>
    </row>
    <row r="43" spans="1:7" s="2" customFormat="1" x14ac:dyDescent="0.25">
      <c r="A43" s="6" t="s">
        <v>3726</v>
      </c>
      <c r="B43" s="6">
        <v>4024</v>
      </c>
      <c r="C43" s="34">
        <v>42520.361979166664</v>
      </c>
      <c r="D43" s="34">
        <v>42520.389282407406</v>
      </c>
      <c r="E43" s="6" t="s">
        <v>25</v>
      </c>
      <c r="F43" s="15">
        <f t="shared" si="0"/>
        <v>2.7303240742185153E-2</v>
      </c>
      <c r="G43" s="10"/>
    </row>
    <row r="44" spans="1:7" s="2" customFormat="1" x14ac:dyDescent="0.25">
      <c r="A44" s="6" t="s">
        <v>3727</v>
      </c>
      <c r="B44" s="6">
        <v>4023</v>
      </c>
      <c r="C44" s="34">
        <v>42520.396192129629</v>
      </c>
      <c r="D44" s="34">
        <v>42520.429259259261</v>
      </c>
      <c r="E44" s="6" t="s">
        <v>25</v>
      </c>
      <c r="F44" s="15">
        <f t="shared" si="0"/>
        <v>3.3067129632399883E-2</v>
      </c>
      <c r="G44" s="10"/>
    </row>
    <row r="45" spans="1:7" s="2" customFormat="1" x14ac:dyDescent="0.25">
      <c r="A45" s="6" t="s">
        <v>3728</v>
      </c>
      <c r="B45" s="6">
        <v>4014</v>
      </c>
      <c r="C45" s="34">
        <v>42520.372118055559</v>
      </c>
      <c r="D45" s="34">
        <v>42520.402928240743</v>
      </c>
      <c r="E45" s="6" t="s">
        <v>28</v>
      </c>
      <c r="F45" s="15">
        <f t="shared" si="0"/>
        <v>3.0810185184236616E-2</v>
      </c>
      <c r="G45" s="10"/>
    </row>
    <row r="46" spans="1:7" s="2" customFormat="1" x14ac:dyDescent="0.25">
      <c r="A46" s="6" t="s">
        <v>3729</v>
      </c>
      <c r="B46" s="6">
        <v>4013</v>
      </c>
      <c r="C46" s="34">
        <v>42520.414039351854</v>
      </c>
      <c r="D46" s="34">
        <v>42520.441678240742</v>
      </c>
      <c r="E46" s="6" t="s">
        <v>28</v>
      </c>
      <c r="F46" s="15">
        <f t="shared" si="0"/>
        <v>2.7638888888759539E-2</v>
      </c>
      <c r="G46" s="10"/>
    </row>
    <row r="47" spans="1:7" s="2" customFormat="1" x14ac:dyDescent="0.25">
      <c r="A47" s="6" t="s">
        <v>3730</v>
      </c>
      <c r="B47" s="6">
        <v>4042</v>
      </c>
      <c r="C47" s="34">
        <v>42520.381527777776</v>
      </c>
      <c r="D47" s="34">
        <v>42520.411597222221</v>
      </c>
      <c r="E47" s="6" t="s">
        <v>3218</v>
      </c>
      <c r="F47" s="15">
        <f t="shared" si="0"/>
        <v>3.0069444444961846E-2</v>
      </c>
      <c r="G47" s="10"/>
    </row>
    <row r="48" spans="1:7" s="2" customFormat="1" x14ac:dyDescent="0.25">
      <c r="A48" s="6" t="s">
        <v>3731</v>
      </c>
      <c r="B48" s="6">
        <v>4041</v>
      </c>
      <c r="C48" s="34">
        <v>42520.419594907406</v>
      </c>
      <c r="D48" s="34">
        <v>42520.452199074076</v>
      </c>
      <c r="E48" s="6" t="s">
        <v>3218</v>
      </c>
      <c r="F48" s="15">
        <f t="shared" si="0"/>
        <v>3.2604166670353152E-2</v>
      </c>
      <c r="G48" s="10"/>
    </row>
    <row r="49" spans="1:7" s="2" customFormat="1" x14ac:dyDescent="0.25">
      <c r="A49" s="6" t="s">
        <v>3732</v>
      </c>
      <c r="B49" s="6">
        <v>4018</v>
      </c>
      <c r="C49" s="34">
        <v>42520.39203703704</v>
      </c>
      <c r="D49" s="34">
        <v>42520.420532407406</v>
      </c>
      <c r="E49" s="6" t="s">
        <v>36</v>
      </c>
      <c r="F49" s="15">
        <f t="shared" si="0"/>
        <v>2.8495370366727002E-2</v>
      </c>
      <c r="G49" s="10"/>
    </row>
    <row r="50" spans="1:7" s="2" customFormat="1" x14ac:dyDescent="0.25">
      <c r="A50" s="6" t="s">
        <v>3733</v>
      </c>
      <c r="B50" s="6">
        <v>4017</v>
      </c>
      <c r="C50" s="34">
        <v>42520.434791666667</v>
      </c>
      <c r="D50" s="34">
        <v>42520.461967592593</v>
      </c>
      <c r="E50" s="6" t="s">
        <v>36</v>
      </c>
      <c r="F50" s="15">
        <f t="shared" si="0"/>
        <v>2.7175925926712807E-2</v>
      </c>
      <c r="G50" s="10"/>
    </row>
    <row r="51" spans="1:7" s="2" customFormat="1" x14ac:dyDescent="0.25">
      <c r="A51" s="6" t="s">
        <v>3734</v>
      </c>
      <c r="B51" s="6">
        <v>4038</v>
      </c>
      <c r="C51" s="34">
        <v>42520.403761574074</v>
      </c>
      <c r="D51" s="34">
        <v>42520.431550925925</v>
      </c>
      <c r="E51" s="6" t="s">
        <v>27</v>
      </c>
      <c r="F51" s="15">
        <f t="shared" si="0"/>
        <v>2.7789351850515231E-2</v>
      </c>
      <c r="G51" s="10"/>
    </row>
    <row r="52" spans="1:7" s="2" customFormat="1" x14ac:dyDescent="0.25">
      <c r="A52" s="6" t="s">
        <v>3735</v>
      </c>
      <c r="B52" s="6">
        <v>4037</v>
      </c>
      <c r="C52" s="34">
        <v>42520.442743055559</v>
      </c>
      <c r="D52" s="34">
        <v>42520.472326388888</v>
      </c>
      <c r="E52" s="6" t="s">
        <v>27</v>
      </c>
      <c r="F52" s="15">
        <f t="shared" si="0"/>
        <v>2.958333332935581E-2</v>
      </c>
      <c r="G52" s="10"/>
    </row>
    <row r="53" spans="1:7" s="2" customFormat="1" x14ac:dyDescent="0.25">
      <c r="A53" s="13" t="s">
        <v>3736</v>
      </c>
      <c r="B53" s="13">
        <v>4031</v>
      </c>
      <c r="C53" s="42">
        <v>42520.416261574072</v>
      </c>
      <c r="D53" s="42">
        <v>42520.450289351851</v>
      </c>
      <c r="E53" s="13" t="s">
        <v>32</v>
      </c>
      <c r="F53" s="16">
        <f t="shared" si="0"/>
        <v>3.4027777779556345E-2</v>
      </c>
      <c r="G53" s="14" t="s">
        <v>3829</v>
      </c>
    </row>
    <row r="54" spans="1:7" s="2" customFormat="1" x14ac:dyDescent="0.25">
      <c r="A54" s="6" t="s">
        <v>3737</v>
      </c>
      <c r="B54" s="6">
        <v>4032</v>
      </c>
      <c r="C54" s="34">
        <v>42520.453530092593</v>
      </c>
      <c r="D54" s="34">
        <v>42520.485717592594</v>
      </c>
      <c r="E54" s="6" t="s">
        <v>32</v>
      </c>
      <c r="F54" s="15">
        <f t="shared" si="0"/>
        <v>3.2187500000873115E-2</v>
      </c>
      <c r="G54" s="10"/>
    </row>
    <row r="55" spans="1:7" s="2" customFormat="1" x14ac:dyDescent="0.25">
      <c r="A55" s="6" t="s">
        <v>3738</v>
      </c>
      <c r="B55" s="6">
        <v>4040</v>
      </c>
      <c r="C55" s="34">
        <v>42520.424537037034</v>
      </c>
      <c r="D55" s="34">
        <v>42520.454212962963</v>
      </c>
      <c r="E55" s="6" t="s">
        <v>37</v>
      </c>
      <c r="F55" s="15">
        <f t="shared" si="0"/>
        <v>2.9675925929041114E-2</v>
      </c>
      <c r="G55" s="10"/>
    </row>
    <row r="56" spans="1:7" s="2" customFormat="1" x14ac:dyDescent="0.25">
      <c r="A56" s="6" t="s">
        <v>3739</v>
      </c>
      <c r="B56" s="6">
        <v>4039</v>
      </c>
      <c r="C56" s="34">
        <v>42520.460266203707</v>
      </c>
      <c r="D56" s="34">
        <v>42520.49322916667</v>
      </c>
      <c r="E56" s="6" t="s">
        <v>37</v>
      </c>
      <c r="F56" s="15">
        <f t="shared" si="0"/>
        <v>3.2962962963210884E-2</v>
      </c>
      <c r="G56" s="10"/>
    </row>
    <row r="57" spans="1:7" s="2" customFormat="1" x14ac:dyDescent="0.25">
      <c r="A57" s="6" t="s">
        <v>3740</v>
      </c>
      <c r="B57" s="6">
        <v>4024</v>
      </c>
      <c r="C57" s="34">
        <v>42520.433495370373</v>
      </c>
      <c r="D57" s="34">
        <v>42520.46398148148</v>
      </c>
      <c r="E57" s="6" t="s">
        <v>25</v>
      </c>
      <c r="F57" s="15">
        <f t="shared" si="0"/>
        <v>3.0486111107165925E-2</v>
      </c>
      <c r="G57" s="10"/>
    </row>
    <row r="58" spans="1:7" s="2" customFormat="1" x14ac:dyDescent="0.25">
      <c r="A58" s="6" t="s">
        <v>3741</v>
      </c>
      <c r="B58" s="6">
        <v>4023</v>
      </c>
      <c r="C58" s="34">
        <v>42520.473819444444</v>
      </c>
      <c r="D58" s="34">
        <v>42520.50885416667</v>
      </c>
      <c r="E58" s="6" t="s">
        <v>25</v>
      </c>
      <c r="F58" s="15">
        <f t="shared" si="0"/>
        <v>3.5034722226555459E-2</v>
      </c>
      <c r="G58" s="10"/>
    </row>
    <row r="59" spans="1:7" s="2" customFormat="1" x14ac:dyDescent="0.25">
      <c r="A59" s="13" t="s">
        <v>3742</v>
      </c>
      <c r="B59" s="13">
        <v>4014</v>
      </c>
      <c r="C59" s="42">
        <v>42520.44740740741</v>
      </c>
      <c r="D59" s="42">
        <v>42520.482372685183</v>
      </c>
      <c r="E59" s="13" t="s">
        <v>28</v>
      </c>
      <c r="F59" s="16">
        <f t="shared" si="0"/>
        <v>3.4965277773153502E-2</v>
      </c>
      <c r="G59" s="14" t="s">
        <v>3829</v>
      </c>
    </row>
    <row r="60" spans="1:7" s="2" customFormat="1" x14ac:dyDescent="0.25">
      <c r="A60" s="6" t="s">
        <v>3743</v>
      </c>
      <c r="B60" s="6">
        <v>4013</v>
      </c>
      <c r="C60" s="34">
        <v>42520.484814814816</v>
      </c>
      <c r="D60" s="34">
        <v>42520.518043981479</v>
      </c>
      <c r="E60" s="6" t="s">
        <v>28</v>
      </c>
      <c r="F60" s="15">
        <f t="shared" si="0"/>
        <v>3.3229166663659271E-2</v>
      </c>
      <c r="G60" s="10"/>
    </row>
    <row r="61" spans="1:7" s="2" customFormat="1" x14ac:dyDescent="0.25">
      <c r="A61" s="6" t="s">
        <v>3744</v>
      </c>
      <c r="B61" s="6">
        <v>4042</v>
      </c>
      <c r="C61" s="34">
        <v>42520.45553240741</v>
      </c>
      <c r="D61" s="34">
        <v>42520.484502314815</v>
      </c>
      <c r="E61" s="6" t="s">
        <v>3218</v>
      </c>
      <c r="F61" s="15">
        <f t="shared" si="0"/>
        <v>2.8969907405553386E-2</v>
      </c>
      <c r="G61" s="10"/>
    </row>
    <row r="62" spans="1:7" s="2" customFormat="1" x14ac:dyDescent="0.25">
      <c r="A62" s="6" t="s">
        <v>3745</v>
      </c>
      <c r="B62" s="6">
        <v>4041</v>
      </c>
      <c r="C62" s="34">
        <v>42520.496400462966</v>
      </c>
      <c r="D62" s="34">
        <v>42520.525300925925</v>
      </c>
      <c r="E62" s="6" t="s">
        <v>3218</v>
      </c>
      <c r="F62" s="15">
        <f t="shared" si="0"/>
        <v>2.8900462959427387E-2</v>
      </c>
      <c r="G62" s="10"/>
    </row>
    <row r="63" spans="1:7" s="2" customFormat="1" x14ac:dyDescent="0.25">
      <c r="A63" s="13" t="s">
        <v>3746</v>
      </c>
      <c r="B63" s="13">
        <v>4018</v>
      </c>
      <c r="C63" s="42">
        <v>42520.474583333336</v>
      </c>
      <c r="D63" s="42">
        <v>42520.502372685187</v>
      </c>
      <c r="E63" s="13" t="s">
        <v>36</v>
      </c>
      <c r="F63" s="16">
        <f t="shared" si="0"/>
        <v>2.7789351850515231E-2</v>
      </c>
      <c r="G63" s="14" t="s">
        <v>3830</v>
      </c>
    </row>
    <row r="64" spans="1:7" s="2" customFormat="1" x14ac:dyDescent="0.25">
      <c r="A64" s="6" t="s">
        <v>3747</v>
      </c>
      <c r="B64" s="6">
        <v>4017</v>
      </c>
      <c r="C64" s="34">
        <v>42520.506342592591</v>
      </c>
      <c r="D64" s="34">
        <v>42520.537812499999</v>
      </c>
      <c r="E64" s="6" t="s">
        <v>36</v>
      </c>
      <c r="F64" s="15">
        <f t="shared" si="0"/>
        <v>3.1469907407881692E-2</v>
      </c>
      <c r="G64" s="10"/>
    </row>
    <row r="65" spans="1:7" s="2" customFormat="1" x14ac:dyDescent="0.25">
      <c r="A65" s="6" t="s">
        <v>3748</v>
      </c>
      <c r="B65" s="6">
        <v>4038</v>
      </c>
      <c r="C65" s="34">
        <v>42520.475324074076</v>
      </c>
      <c r="D65" s="34">
        <v>42520.507696759261</v>
      </c>
      <c r="E65" s="6" t="s">
        <v>27</v>
      </c>
      <c r="F65" s="15">
        <f t="shared" si="0"/>
        <v>3.2372685185691807E-2</v>
      </c>
      <c r="G65" s="10"/>
    </row>
    <row r="66" spans="1:7" s="2" customFormat="1" x14ac:dyDescent="0.25">
      <c r="A66" s="6" t="s">
        <v>3749</v>
      </c>
      <c r="B66" s="6">
        <v>4037</v>
      </c>
      <c r="C66" s="34">
        <v>42520.512071759258</v>
      </c>
      <c r="D66" s="34">
        <v>42520.550034722219</v>
      </c>
      <c r="E66" s="6" t="s">
        <v>27</v>
      </c>
      <c r="F66" s="15">
        <f t="shared" ref="F66:F127" si="1">D66-C66</f>
        <v>3.796296296059154E-2</v>
      </c>
      <c r="G66" s="10"/>
    </row>
    <row r="67" spans="1:7" s="2" customFormat="1" x14ac:dyDescent="0.25">
      <c r="A67" s="6" t="s">
        <v>3750</v>
      </c>
      <c r="B67" s="6">
        <v>4031</v>
      </c>
      <c r="C67" s="34">
        <v>42520.489872685182</v>
      </c>
      <c r="D67" s="34">
        <v>42520.515393518515</v>
      </c>
      <c r="E67" s="6" t="s">
        <v>32</v>
      </c>
      <c r="F67" s="15">
        <f t="shared" si="1"/>
        <v>2.5520833332848269E-2</v>
      </c>
      <c r="G67" s="10"/>
    </row>
    <row r="68" spans="1:7" s="2" customFormat="1" x14ac:dyDescent="0.25">
      <c r="A68" s="6" t="s">
        <v>3751</v>
      </c>
      <c r="B68" s="6">
        <v>4032</v>
      </c>
      <c r="C68" s="34">
        <v>42520.525509259256</v>
      </c>
      <c r="D68" s="34">
        <v>42520.558263888888</v>
      </c>
      <c r="E68" s="6" t="s">
        <v>32</v>
      </c>
      <c r="F68" s="15">
        <f t="shared" si="1"/>
        <v>3.2754629632108845E-2</v>
      </c>
      <c r="G68" s="10"/>
    </row>
    <row r="69" spans="1:7" s="2" customFormat="1" x14ac:dyDescent="0.25">
      <c r="A69" s="6" t="s">
        <v>3752</v>
      </c>
      <c r="B69" s="6">
        <v>4040</v>
      </c>
      <c r="C69" s="34">
        <v>42520.495798611111</v>
      </c>
      <c r="D69" s="34">
        <v>42520.532071759262</v>
      </c>
      <c r="E69" s="6" t="s">
        <v>37</v>
      </c>
      <c r="F69" s="15">
        <f t="shared" si="1"/>
        <v>3.627314815093996E-2</v>
      </c>
      <c r="G69" s="10"/>
    </row>
    <row r="70" spans="1:7" s="2" customFormat="1" x14ac:dyDescent="0.25">
      <c r="A70" s="6" t="s">
        <v>3753</v>
      </c>
      <c r="B70" s="6">
        <v>4039</v>
      </c>
      <c r="C70" s="34">
        <v>42520.538946759261</v>
      </c>
      <c r="D70" s="34">
        <v>42520.569178240738</v>
      </c>
      <c r="E70" s="6" t="s">
        <v>37</v>
      </c>
      <c r="F70" s="15">
        <f t="shared" si="1"/>
        <v>3.0231481476221234E-2</v>
      </c>
      <c r="G70" s="10"/>
    </row>
    <row r="71" spans="1:7" s="2" customFormat="1" x14ac:dyDescent="0.25">
      <c r="A71" s="6" t="s">
        <v>3754</v>
      </c>
      <c r="B71" s="6">
        <v>4024</v>
      </c>
      <c r="C71" s="34">
        <v>42520.512523148151</v>
      </c>
      <c r="D71" s="34">
        <v>42520.542604166665</v>
      </c>
      <c r="E71" s="6" t="s">
        <v>25</v>
      </c>
      <c r="F71" s="15">
        <f t="shared" si="1"/>
        <v>3.0081018514465541E-2</v>
      </c>
      <c r="G71" s="10"/>
    </row>
    <row r="72" spans="1:7" s="2" customFormat="1" x14ac:dyDescent="0.25">
      <c r="A72" s="6" t="s">
        <v>3755</v>
      </c>
      <c r="B72" s="6">
        <v>4023</v>
      </c>
      <c r="C72" s="34">
        <v>42520.549050925925</v>
      </c>
      <c r="D72" s="34">
        <v>42520.577326388891</v>
      </c>
      <c r="E72" s="6" t="s">
        <v>25</v>
      </c>
      <c r="F72" s="15">
        <f t="shared" si="1"/>
        <v>2.8275462966121268E-2</v>
      </c>
      <c r="G72" s="10"/>
    </row>
    <row r="73" spans="1:7" s="2" customFormat="1" x14ac:dyDescent="0.25">
      <c r="A73" s="13" t="s">
        <v>3756</v>
      </c>
      <c r="B73" s="13">
        <v>4014</v>
      </c>
      <c r="C73" s="42">
        <v>42520.520995370367</v>
      </c>
      <c r="D73" s="42">
        <v>42520.549629629626</v>
      </c>
      <c r="E73" s="13" t="s">
        <v>28</v>
      </c>
      <c r="F73" s="16">
        <f t="shared" si="1"/>
        <v>2.8634259258979E-2</v>
      </c>
      <c r="G73" s="14" t="s">
        <v>3831</v>
      </c>
    </row>
    <row r="74" spans="1:7" s="2" customFormat="1" x14ac:dyDescent="0.25">
      <c r="A74" s="13" t="s">
        <v>3757</v>
      </c>
      <c r="B74" s="13">
        <v>4013</v>
      </c>
      <c r="C74" s="42">
        <v>42520.572511574072</v>
      </c>
      <c r="D74" s="42">
        <v>42520.572824074072</v>
      </c>
      <c r="E74" s="13" t="s">
        <v>28</v>
      </c>
      <c r="F74" s="16">
        <f t="shared" si="1"/>
        <v>3.125000002910383E-4</v>
      </c>
      <c r="G74" s="14" t="s">
        <v>3388</v>
      </c>
    </row>
    <row r="75" spans="1:7" s="2" customFormat="1" x14ac:dyDescent="0.25">
      <c r="A75" s="6" t="s">
        <v>3758</v>
      </c>
      <c r="B75" s="6">
        <v>4030</v>
      </c>
      <c r="C75" s="34">
        <v>42520.571435185186</v>
      </c>
      <c r="D75" s="34">
        <v>42520.599421296298</v>
      </c>
      <c r="E75" s="6" t="s">
        <v>35</v>
      </c>
      <c r="F75" s="15">
        <f t="shared" si="1"/>
        <v>2.7986111112113576E-2</v>
      </c>
      <c r="G75" s="10"/>
    </row>
    <row r="76" spans="1:7" s="2" customFormat="1" x14ac:dyDescent="0.25">
      <c r="A76" s="6" t="s">
        <v>3759</v>
      </c>
      <c r="B76" s="6">
        <v>4018</v>
      </c>
      <c r="C76" s="34">
        <v>42520.542118055557</v>
      </c>
      <c r="D76" s="34">
        <v>42520.578865740739</v>
      </c>
      <c r="E76" s="6" t="s">
        <v>36</v>
      </c>
      <c r="F76" s="15">
        <f t="shared" si="1"/>
        <v>3.6747685182490386E-2</v>
      </c>
      <c r="G76" s="10"/>
    </row>
    <row r="77" spans="1:7" s="2" customFormat="1" x14ac:dyDescent="0.25">
      <c r="A77" s="6" t="s">
        <v>3760</v>
      </c>
      <c r="B77" s="6">
        <v>4017</v>
      </c>
      <c r="C77" s="34">
        <v>42520.581643518519</v>
      </c>
      <c r="D77" s="34">
        <v>42520.610358796293</v>
      </c>
      <c r="E77" s="6" t="s">
        <v>36</v>
      </c>
      <c r="F77" s="15">
        <f t="shared" si="1"/>
        <v>2.8715277774608694E-2</v>
      </c>
      <c r="G77" s="10"/>
    </row>
    <row r="78" spans="1:7" s="2" customFormat="1" x14ac:dyDescent="0.25">
      <c r="A78" s="6" t="s">
        <v>3761</v>
      </c>
      <c r="B78" s="6">
        <v>4038</v>
      </c>
      <c r="C78" s="34">
        <v>42520.552719907406</v>
      </c>
      <c r="D78" s="34">
        <v>42520.580185185187</v>
      </c>
      <c r="E78" s="6" t="s">
        <v>27</v>
      </c>
      <c r="F78" s="15">
        <f t="shared" si="1"/>
        <v>2.7465277780720498E-2</v>
      </c>
      <c r="G78" s="10"/>
    </row>
    <row r="79" spans="1:7" s="2" customFormat="1" x14ac:dyDescent="0.25">
      <c r="A79" s="6" t="s">
        <v>3762</v>
      </c>
      <c r="B79" s="6">
        <v>4037</v>
      </c>
      <c r="C79" s="34">
        <v>42520.584594907406</v>
      </c>
      <c r="D79" s="34">
        <v>42520.617627314816</v>
      </c>
      <c r="E79" s="6" t="s">
        <v>27</v>
      </c>
      <c r="F79" s="15">
        <f t="shared" si="1"/>
        <v>3.3032407409336884E-2</v>
      </c>
      <c r="G79" s="10"/>
    </row>
    <row r="80" spans="1:7" s="2" customFormat="1" x14ac:dyDescent="0.25">
      <c r="A80" s="6" t="s">
        <v>3763</v>
      </c>
      <c r="B80" s="6">
        <v>4031</v>
      </c>
      <c r="C80" s="34">
        <v>42520.560613425929</v>
      </c>
      <c r="D80" s="34">
        <v>42520.59103009259</v>
      </c>
      <c r="E80" s="6" t="s">
        <v>32</v>
      </c>
      <c r="F80" s="15">
        <f t="shared" si="1"/>
        <v>3.0416666661039926E-2</v>
      </c>
      <c r="G80" s="10"/>
    </row>
    <row r="81" spans="1:7" s="2" customFormat="1" x14ac:dyDescent="0.25">
      <c r="A81" s="6" t="s">
        <v>3764</v>
      </c>
      <c r="B81" s="6">
        <v>4032</v>
      </c>
      <c r="C81" s="34">
        <v>42520.600740740738</v>
      </c>
      <c r="D81" s="34">
        <v>42520.627789351849</v>
      </c>
      <c r="E81" s="6" t="s">
        <v>32</v>
      </c>
      <c r="F81" s="15">
        <f t="shared" si="1"/>
        <v>2.7048611111240461E-2</v>
      </c>
      <c r="G81" s="10"/>
    </row>
    <row r="82" spans="1:7" s="2" customFormat="1" x14ac:dyDescent="0.25">
      <c r="A82" s="6" t="s">
        <v>3765</v>
      </c>
      <c r="B82" s="6">
        <v>4040</v>
      </c>
      <c r="C82" s="34">
        <v>42520.571261574078</v>
      </c>
      <c r="D82" s="34">
        <v>42520.598032407404</v>
      </c>
      <c r="E82" s="6" t="s">
        <v>37</v>
      </c>
      <c r="F82" s="15">
        <f t="shared" si="1"/>
        <v>2.6770833326736465E-2</v>
      </c>
      <c r="G82" s="10"/>
    </row>
    <row r="83" spans="1:7" s="2" customFormat="1" x14ac:dyDescent="0.25">
      <c r="A83" s="6" t="s">
        <v>3766</v>
      </c>
      <c r="B83" s="6">
        <v>4039</v>
      </c>
      <c r="C83" s="34">
        <v>42520.604409722226</v>
      </c>
      <c r="D83" s="34">
        <v>42520.642118055555</v>
      </c>
      <c r="E83" s="6" t="s">
        <v>37</v>
      </c>
      <c r="F83" s="15">
        <f t="shared" si="1"/>
        <v>3.7708333329646848E-2</v>
      </c>
      <c r="G83" s="10"/>
    </row>
    <row r="84" spans="1:7" s="2" customFormat="1" x14ac:dyDescent="0.25">
      <c r="A84" s="6" t="s">
        <v>3767</v>
      </c>
      <c r="B84" s="6">
        <v>4024</v>
      </c>
      <c r="C84" s="34">
        <v>42520.581828703704</v>
      </c>
      <c r="D84" s="34">
        <v>42520.607905092591</v>
      </c>
      <c r="E84" s="6" t="s">
        <v>25</v>
      </c>
      <c r="F84" s="15">
        <f t="shared" si="1"/>
        <v>2.6076388887304347E-2</v>
      </c>
      <c r="G84" s="10"/>
    </row>
    <row r="85" spans="1:7" s="2" customFormat="1" x14ac:dyDescent="0.25">
      <c r="A85" s="6" t="s">
        <v>3768</v>
      </c>
      <c r="B85" s="6">
        <v>4023</v>
      </c>
      <c r="C85" s="34">
        <v>42520.620428240742</v>
      </c>
      <c r="D85" s="34">
        <v>42520.648368055554</v>
      </c>
      <c r="E85" s="6" t="s">
        <v>25</v>
      </c>
      <c r="F85" s="15">
        <f t="shared" si="1"/>
        <v>2.7939814812270924E-2</v>
      </c>
      <c r="G85" s="10"/>
    </row>
    <row r="86" spans="1:7" s="2" customFormat="1" x14ac:dyDescent="0.25">
      <c r="A86" s="6" t="s">
        <v>3769</v>
      </c>
      <c r="B86" s="6">
        <v>4014</v>
      </c>
      <c r="C86" s="34">
        <v>42520.595868055556</v>
      </c>
      <c r="D86" s="34">
        <v>42520.623356481483</v>
      </c>
      <c r="E86" s="6" t="s">
        <v>28</v>
      </c>
      <c r="F86" s="15">
        <f t="shared" si="1"/>
        <v>2.7488425927003846E-2</v>
      </c>
      <c r="G86" s="10"/>
    </row>
    <row r="87" spans="1:7" s="2" customFormat="1" x14ac:dyDescent="0.25">
      <c r="A87" s="6" t="s">
        <v>3770</v>
      </c>
      <c r="B87" s="6">
        <v>4013</v>
      </c>
      <c r="C87" s="34">
        <v>42520.625960648147</v>
      </c>
      <c r="D87" s="34">
        <v>42520.661215277774</v>
      </c>
      <c r="E87" s="6" t="s">
        <v>28</v>
      </c>
      <c r="F87" s="15">
        <f t="shared" si="1"/>
        <v>3.5254629627161194E-2</v>
      </c>
      <c r="G87" s="10"/>
    </row>
    <row r="88" spans="1:7" s="2" customFormat="1" x14ac:dyDescent="0.25">
      <c r="A88" s="13" t="s">
        <v>3771</v>
      </c>
      <c r="B88" s="13">
        <v>4029</v>
      </c>
      <c r="C88" s="42">
        <v>42520.612546296295</v>
      </c>
      <c r="D88" s="42">
        <v>42520.636828703704</v>
      </c>
      <c r="E88" s="13" t="s">
        <v>35</v>
      </c>
      <c r="F88" s="16">
        <f t="shared" si="1"/>
        <v>2.4282407408463769E-2</v>
      </c>
      <c r="G88" s="14" t="s">
        <v>3828</v>
      </c>
    </row>
    <row r="89" spans="1:7" s="2" customFormat="1" x14ac:dyDescent="0.25">
      <c r="A89" s="6" t="s">
        <v>3772</v>
      </c>
      <c r="B89" s="6">
        <v>4030</v>
      </c>
      <c r="C89" s="34">
        <v>42520.64303240741</v>
      </c>
      <c r="D89" s="34">
        <v>42520.674224537041</v>
      </c>
      <c r="E89" s="6" t="s">
        <v>35</v>
      </c>
      <c r="F89" s="15">
        <f t="shared" si="1"/>
        <v>3.1192129630653653E-2</v>
      </c>
      <c r="G89" s="10"/>
    </row>
    <row r="90" spans="1:7" s="2" customFormat="1" x14ac:dyDescent="0.25">
      <c r="A90" s="6" t="s">
        <v>3773</v>
      </c>
      <c r="B90" s="6">
        <v>4018</v>
      </c>
      <c r="C90" s="34">
        <v>42520.613715277781</v>
      </c>
      <c r="D90" s="34">
        <v>42520.641412037039</v>
      </c>
      <c r="E90" s="6" t="s">
        <v>36</v>
      </c>
      <c r="F90" s="15">
        <f t="shared" si="1"/>
        <v>2.7696759258105885E-2</v>
      </c>
      <c r="G90" s="10"/>
    </row>
    <row r="91" spans="1:7" s="2" customFormat="1" x14ac:dyDescent="0.25">
      <c r="A91" s="6" t="s">
        <v>3774</v>
      </c>
      <c r="B91" s="6">
        <v>4017</v>
      </c>
      <c r="C91" s="34">
        <v>42520.646307870367</v>
      </c>
      <c r="D91" s="34">
        <v>42520.688449074078</v>
      </c>
      <c r="E91" s="6" t="s">
        <v>36</v>
      </c>
      <c r="F91" s="15">
        <f t="shared" si="1"/>
        <v>4.2141203710343689E-2</v>
      </c>
      <c r="G91" s="10"/>
    </row>
    <row r="92" spans="1:7" s="2" customFormat="1" x14ac:dyDescent="0.25">
      <c r="A92" s="6" t="s">
        <v>3775</v>
      </c>
      <c r="B92" s="6">
        <v>4038</v>
      </c>
      <c r="C92" s="34">
        <v>42520.619872685187</v>
      </c>
      <c r="D92" s="34">
        <v>42520.65079861111</v>
      </c>
      <c r="E92" s="6" t="s">
        <v>27</v>
      </c>
      <c r="F92" s="15">
        <f t="shared" si="1"/>
        <v>3.0925925922929309E-2</v>
      </c>
      <c r="G92" s="10"/>
    </row>
    <row r="93" spans="1:7" s="2" customFormat="1" x14ac:dyDescent="0.25">
      <c r="A93" s="6" t="s">
        <v>3776</v>
      </c>
      <c r="B93" s="6">
        <v>4037</v>
      </c>
      <c r="C93" s="34">
        <v>42520.65902777778</v>
      </c>
      <c r="D93" s="34">
        <v>42520.698333333334</v>
      </c>
      <c r="E93" s="6" t="s">
        <v>27</v>
      </c>
      <c r="F93" s="15">
        <f t="shared" si="1"/>
        <v>3.9305555554165039E-2</v>
      </c>
      <c r="G93" s="10"/>
    </row>
    <row r="94" spans="1:7" s="2" customFormat="1" x14ac:dyDescent="0.25">
      <c r="A94" s="6" t="s">
        <v>3777</v>
      </c>
      <c r="B94" s="6">
        <v>4031</v>
      </c>
      <c r="C94" s="34">
        <v>42520.633252314816</v>
      </c>
      <c r="D94" s="34">
        <v>42520.660092592596</v>
      </c>
      <c r="E94" s="6" t="s">
        <v>32</v>
      </c>
      <c r="F94" s="15">
        <f t="shared" si="1"/>
        <v>2.6840277780138422E-2</v>
      </c>
      <c r="G94" s="10"/>
    </row>
    <row r="95" spans="1:7" s="2" customFormat="1" x14ac:dyDescent="0.25">
      <c r="A95" s="6" t="s">
        <v>3778</v>
      </c>
      <c r="B95" s="6">
        <v>4032</v>
      </c>
      <c r="C95" s="34">
        <v>42520.673587962963</v>
      </c>
      <c r="D95" s="34">
        <v>42520.709108796298</v>
      </c>
      <c r="E95" s="6" t="s">
        <v>32</v>
      </c>
      <c r="F95" s="15">
        <f t="shared" si="1"/>
        <v>3.5520833334885538E-2</v>
      </c>
      <c r="G95" s="10"/>
    </row>
    <row r="96" spans="1:7" s="2" customFormat="1" x14ac:dyDescent="0.25">
      <c r="A96" s="6" t="s">
        <v>3779</v>
      </c>
      <c r="B96" s="6">
        <v>4040</v>
      </c>
      <c r="C96" s="34">
        <v>42520.644247685188</v>
      </c>
      <c r="D96" s="34">
        <v>42520.673067129632</v>
      </c>
      <c r="E96" s="6" t="s">
        <v>37</v>
      </c>
      <c r="F96" s="15">
        <f t="shared" si="1"/>
        <v>2.8819444443797693E-2</v>
      </c>
      <c r="G96" s="10"/>
    </row>
    <row r="97" spans="1:15" s="2" customFormat="1" x14ac:dyDescent="0.25">
      <c r="A97" s="6" t="s">
        <v>3780</v>
      </c>
      <c r="B97" s="6">
        <v>4039</v>
      </c>
      <c r="C97" s="34">
        <v>42520.680358796293</v>
      </c>
      <c r="D97" s="34">
        <v>42520.716874999998</v>
      </c>
      <c r="E97" s="6" t="s">
        <v>37</v>
      </c>
      <c r="F97" s="15">
        <f t="shared" si="1"/>
        <v>3.6516203705104999E-2</v>
      </c>
      <c r="G97" s="10"/>
    </row>
    <row r="98" spans="1:15" s="2" customFormat="1" x14ac:dyDescent="0.25">
      <c r="A98" s="6" t="s">
        <v>3781</v>
      </c>
      <c r="B98" s="6">
        <v>4024</v>
      </c>
      <c r="C98" s="34">
        <v>42520.652037037034</v>
      </c>
      <c r="D98" s="34">
        <v>42520.689340277779</v>
      </c>
      <c r="E98" s="6" t="s">
        <v>25</v>
      </c>
      <c r="F98" s="15">
        <f t="shared" si="1"/>
        <v>3.7303240744222421E-2</v>
      </c>
      <c r="G98" s="10"/>
    </row>
    <row r="99" spans="1:15" s="2" customFormat="1" x14ac:dyDescent="0.25">
      <c r="A99" s="6" t="s">
        <v>3782</v>
      </c>
      <c r="B99" s="6">
        <v>4023</v>
      </c>
      <c r="C99" s="34">
        <v>42520.693576388891</v>
      </c>
      <c r="D99" s="34">
        <v>42520.727534722224</v>
      </c>
      <c r="E99" s="6" t="s">
        <v>25</v>
      </c>
      <c r="F99" s="15">
        <f t="shared" si="1"/>
        <v>3.3958333333430346E-2</v>
      </c>
      <c r="G99" s="10"/>
    </row>
    <row r="100" spans="1:15" s="2" customFormat="1" x14ac:dyDescent="0.25">
      <c r="A100" s="6" t="s">
        <v>3783</v>
      </c>
      <c r="B100" s="6">
        <v>4014</v>
      </c>
      <c r="C100" s="34">
        <v>42520.663599537038</v>
      </c>
      <c r="D100" s="34">
        <v>42520.699976851851</v>
      </c>
      <c r="E100" s="6" t="s">
        <v>28</v>
      </c>
      <c r="F100" s="15">
        <f t="shared" si="1"/>
        <v>3.6377314812853001E-2</v>
      </c>
      <c r="G100" s="10"/>
    </row>
    <row r="101" spans="1:15" s="2" customFormat="1" x14ac:dyDescent="0.25">
      <c r="A101" s="6" t="s">
        <v>3784</v>
      </c>
      <c r="B101" s="6">
        <v>4013</v>
      </c>
      <c r="C101" s="34">
        <v>42520.703298611108</v>
      </c>
      <c r="D101" s="34">
        <v>42520.734733796293</v>
      </c>
      <c r="E101" s="6" t="s">
        <v>28</v>
      </c>
      <c r="F101" s="15">
        <f t="shared" si="1"/>
        <v>3.1435185184818693E-2</v>
      </c>
      <c r="G101" s="10"/>
    </row>
    <row r="102" spans="1:15" s="2" customFormat="1" x14ac:dyDescent="0.25">
      <c r="A102" s="6" t="s">
        <v>3785</v>
      </c>
      <c r="B102" s="6">
        <v>4029</v>
      </c>
      <c r="C102" s="34">
        <v>42520.676990740743</v>
      </c>
      <c r="D102" s="34">
        <v>42520.710011574076</v>
      </c>
      <c r="E102" s="6" t="s">
        <v>35</v>
      </c>
      <c r="F102" s="15">
        <f t="shared" si="1"/>
        <v>3.3020833332557231E-2</v>
      </c>
      <c r="G102" s="10"/>
      <c r="H102"/>
    </row>
    <row r="103" spans="1:15" s="2" customFormat="1" x14ac:dyDescent="0.25">
      <c r="A103" s="6" t="s">
        <v>3786</v>
      </c>
      <c r="B103" s="6">
        <v>4030</v>
      </c>
      <c r="C103" s="34">
        <v>42520.715567129628</v>
      </c>
      <c r="D103" s="34">
        <v>42520.749930555554</v>
      </c>
      <c r="E103" s="6" t="s">
        <v>35</v>
      </c>
      <c r="F103" s="15">
        <f t="shared" si="1"/>
        <v>3.4363425926130731E-2</v>
      </c>
      <c r="G103" s="10"/>
      <c r="H103"/>
    </row>
    <row r="104" spans="1:15" s="2" customFormat="1" x14ac:dyDescent="0.25">
      <c r="A104" s="6" t="s">
        <v>3787</v>
      </c>
      <c r="B104" s="6">
        <v>4018</v>
      </c>
      <c r="C104" s="34">
        <v>42520.691296296296</v>
      </c>
      <c r="D104" s="34">
        <v>42520.720023148147</v>
      </c>
      <c r="E104" s="6" t="s">
        <v>36</v>
      </c>
      <c r="F104" s="15">
        <f t="shared" si="1"/>
        <v>2.8726851851388346E-2</v>
      </c>
      <c r="G104" s="10"/>
      <c r="H104"/>
    </row>
    <row r="105" spans="1:15" s="2" customFormat="1" x14ac:dyDescent="0.25">
      <c r="A105" s="6" t="s">
        <v>3788</v>
      </c>
      <c r="B105" s="6">
        <v>4017</v>
      </c>
      <c r="C105" s="34">
        <v>42520.723715277774</v>
      </c>
      <c r="D105" s="34">
        <v>42520.754780092589</v>
      </c>
      <c r="E105" s="6" t="s">
        <v>36</v>
      </c>
      <c r="F105" s="15">
        <f t="shared" si="1"/>
        <v>3.1064814815181307E-2</v>
      </c>
      <c r="G105" s="10"/>
      <c r="H105"/>
    </row>
    <row r="106" spans="1:15" x14ac:dyDescent="0.25">
      <c r="A106" s="6" t="s">
        <v>3789</v>
      </c>
      <c r="B106" s="6">
        <v>4038</v>
      </c>
      <c r="C106" s="34">
        <v>42520.700868055559</v>
      </c>
      <c r="D106" s="34">
        <v>42520.729756944442</v>
      </c>
      <c r="E106" s="6" t="s">
        <v>27</v>
      </c>
      <c r="F106" s="15">
        <v>2.7789351851851853E-2</v>
      </c>
      <c r="G106" s="10"/>
      <c r="I106" s="2"/>
      <c r="J106" s="2"/>
      <c r="K106" s="2"/>
    </row>
    <row r="107" spans="1:15" s="2" customFormat="1" x14ac:dyDescent="0.25">
      <c r="A107" s="6" t="s">
        <v>3790</v>
      </c>
      <c r="B107" s="6">
        <v>4037</v>
      </c>
      <c r="C107" s="34">
        <v>42520.733969907407</v>
      </c>
      <c r="D107" s="34">
        <v>42520.767280092594</v>
      </c>
      <c r="E107" s="6" t="s">
        <v>27</v>
      </c>
      <c r="F107" s="15">
        <f t="shared" si="1"/>
        <v>3.3310185186564922E-2</v>
      </c>
      <c r="G107" s="10"/>
      <c r="H107"/>
      <c r="L107"/>
      <c r="M107"/>
      <c r="N107"/>
      <c r="O107"/>
    </row>
    <row r="108" spans="1:15" x14ac:dyDescent="0.25">
      <c r="A108" s="6" t="s">
        <v>3791</v>
      </c>
      <c r="B108" s="6">
        <v>4031</v>
      </c>
      <c r="C108" s="34">
        <v>42520.721539351849</v>
      </c>
      <c r="D108" s="34">
        <v>42520.75582175926</v>
      </c>
      <c r="E108" s="6" t="s">
        <v>32</v>
      </c>
      <c r="F108" s="15">
        <f t="shared" si="1"/>
        <v>3.4282407410501037E-2</v>
      </c>
      <c r="G108" s="10"/>
      <c r="J108" s="2"/>
      <c r="K108" s="2"/>
    </row>
    <row r="109" spans="1:15" x14ac:dyDescent="0.25">
      <c r="A109" s="6" t="s">
        <v>3792</v>
      </c>
      <c r="B109" s="6">
        <v>4032</v>
      </c>
      <c r="C109" s="34">
        <v>42520.759641203702</v>
      </c>
      <c r="D109" s="34">
        <v>42520.785601851851</v>
      </c>
      <c r="E109" s="6" t="s">
        <v>32</v>
      </c>
      <c r="F109" s="15">
        <f t="shared" si="1"/>
        <v>2.5960648148611654E-2</v>
      </c>
      <c r="G109" s="10"/>
    </row>
    <row r="110" spans="1:15" x14ac:dyDescent="0.25">
      <c r="A110" s="6" t="s">
        <v>3793</v>
      </c>
      <c r="B110" s="6">
        <v>4024</v>
      </c>
      <c r="C110" s="34">
        <v>42520.731990740744</v>
      </c>
      <c r="D110" s="34">
        <v>42520.757638888892</v>
      </c>
      <c r="E110" s="6" t="s">
        <v>25</v>
      </c>
      <c r="F110" s="15">
        <f t="shared" si="1"/>
        <v>2.5648148148320615E-2</v>
      </c>
      <c r="G110" s="10"/>
    </row>
    <row r="111" spans="1:15" x14ac:dyDescent="0.25">
      <c r="A111" s="6" t="s">
        <v>3794</v>
      </c>
      <c r="B111" s="6">
        <v>4023</v>
      </c>
      <c r="C111" s="34">
        <v>42520.76666666667</v>
      </c>
      <c r="D111" s="34">
        <v>42520.796412037038</v>
      </c>
      <c r="E111" s="6" t="s">
        <v>25</v>
      </c>
      <c r="F111" s="15">
        <f t="shared" si="1"/>
        <v>2.9745370367891155E-2</v>
      </c>
      <c r="G111" s="10"/>
    </row>
    <row r="112" spans="1:15" x14ac:dyDescent="0.25">
      <c r="A112" s="6" t="s">
        <v>3795</v>
      </c>
      <c r="B112" s="6">
        <v>4014</v>
      </c>
      <c r="C112" s="34">
        <v>42520.740370370368</v>
      </c>
      <c r="D112" s="34">
        <v>42520.765243055554</v>
      </c>
      <c r="E112" s="6" t="s">
        <v>28</v>
      </c>
      <c r="F112" s="15">
        <f t="shared" si="1"/>
        <v>2.4872685185982846E-2</v>
      </c>
      <c r="G112" s="10"/>
    </row>
    <row r="113" spans="1:7" x14ac:dyDescent="0.25">
      <c r="A113" s="13" t="s">
        <v>3796</v>
      </c>
      <c r="B113" s="13">
        <v>4013</v>
      </c>
      <c r="C113" s="42">
        <v>42520.773217592592</v>
      </c>
      <c r="D113" s="42">
        <v>42520.781122685185</v>
      </c>
      <c r="E113" s="13" t="s">
        <v>28</v>
      </c>
      <c r="F113" s="16">
        <f t="shared" si="1"/>
        <v>7.9050925924093463E-3</v>
      </c>
      <c r="G113" s="14" t="s">
        <v>3388</v>
      </c>
    </row>
    <row r="114" spans="1:7" x14ac:dyDescent="0.25">
      <c r="A114" s="6" t="s">
        <v>3797</v>
      </c>
      <c r="B114" s="6">
        <v>4029</v>
      </c>
      <c r="C114" s="34">
        <v>42520.752384259256</v>
      </c>
      <c r="D114" s="34">
        <v>42520.777905092589</v>
      </c>
      <c r="E114" s="6" t="s">
        <v>35</v>
      </c>
      <c r="F114" s="15">
        <f t="shared" si="1"/>
        <v>2.5520833332848269E-2</v>
      </c>
      <c r="G114" s="10"/>
    </row>
    <row r="115" spans="1:7" x14ac:dyDescent="0.25">
      <c r="A115" s="6" t="s">
        <v>3798</v>
      </c>
      <c r="B115" s="6">
        <v>4030</v>
      </c>
      <c r="C115" s="34">
        <v>42520.786111111112</v>
      </c>
      <c r="D115" s="34">
        <v>42520.819444444445</v>
      </c>
      <c r="E115" s="6" t="s">
        <v>35</v>
      </c>
      <c r="F115" s="15">
        <f t="shared" si="1"/>
        <v>3.3333333332848269E-2</v>
      </c>
      <c r="G115" s="10"/>
    </row>
    <row r="116" spans="1:7" x14ac:dyDescent="0.25">
      <c r="A116" s="6" t="s">
        <v>3799</v>
      </c>
      <c r="B116" s="6">
        <v>4018</v>
      </c>
      <c r="C116" s="34">
        <v>42520.758136574077</v>
      </c>
      <c r="D116" s="34">
        <v>42520.786261574074</v>
      </c>
      <c r="E116" s="6" t="s">
        <v>36</v>
      </c>
      <c r="F116" s="15">
        <f t="shared" si="1"/>
        <v>2.8124999997089617E-2</v>
      </c>
      <c r="G116" s="10"/>
    </row>
    <row r="117" spans="1:7" x14ac:dyDescent="0.25">
      <c r="A117" s="6" t="s">
        <v>3800</v>
      </c>
      <c r="B117" s="6">
        <v>4017</v>
      </c>
      <c r="C117" s="34">
        <v>42520.792048611111</v>
      </c>
      <c r="D117" s="34">
        <v>42520.826597222222</v>
      </c>
      <c r="E117" s="6" t="s">
        <v>36</v>
      </c>
      <c r="F117" s="15">
        <f t="shared" si="1"/>
        <v>3.4548611110949423E-2</v>
      </c>
      <c r="G117" s="10"/>
    </row>
    <row r="118" spans="1:7" x14ac:dyDescent="0.25">
      <c r="A118" s="6" t="s">
        <v>3801</v>
      </c>
      <c r="B118" s="6">
        <v>4038</v>
      </c>
      <c r="C118" s="34">
        <v>42520.770300925928</v>
      </c>
      <c r="D118" s="34">
        <v>42520.798020833332</v>
      </c>
      <c r="E118" s="6" t="s">
        <v>27</v>
      </c>
      <c r="F118" s="15">
        <f t="shared" si="1"/>
        <v>2.7719907404389232E-2</v>
      </c>
      <c r="G118" s="10"/>
    </row>
    <row r="119" spans="1:7" x14ac:dyDescent="0.25">
      <c r="A119" s="6" t="s">
        <v>3802</v>
      </c>
      <c r="B119" s="6">
        <v>4037</v>
      </c>
      <c r="C119" s="34">
        <v>42520.807858796295</v>
      </c>
      <c r="D119" s="34">
        <v>42520.836273148147</v>
      </c>
      <c r="E119" s="6" t="s">
        <v>27</v>
      </c>
      <c r="F119" s="15">
        <f t="shared" si="1"/>
        <v>2.8414351851097308E-2</v>
      </c>
      <c r="G119" s="10"/>
    </row>
    <row r="120" spans="1:7" x14ac:dyDescent="0.25">
      <c r="A120" s="13" t="s">
        <v>3803</v>
      </c>
      <c r="B120" s="13">
        <v>4031</v>
      </c>
      <c r="C120" s="42">
        <v>42520.788240740738</v>
      </c>
      <c r="D120" s="42">
        <v>42520.795694444445</v>
      </c>
      <c r="E120" s="13" t="s">
        <v>32</v>
      </c>
      <c r="F120" s="16">
        <f t="shared" si="1"/>
        <v>7.4537037071422674E-3</v>
      </c>
      <c r="G120" s="14" t="s">
        <v>3832</v>
      </c>
    </row>
    <row r="121" spans="1:7" x14ac:dyDescent="0.25">
      <c r="A121" s="6" t="s">
        <v>3804</v>
      </c>
      <c r="B121" s="6">
        <v>4032</v>
      </c>
      <c r="C121" s="34">
        <v>42520.827719907407</v>
      </c>
      <c r="D121" s="34">
        <v>42520.858090277776</v>
      </c>
      <c r="E121" s="6" t="s">
        <v>32</v>
      </c>
      <c r="F121" s="15">
        <f t="shared" si="1"/>
        <v>3.0370370368473232E-2</v>
      </c>
      <c r="G121" s="10"/>
    </row>
    <row r="122" spans="1:7" x14ac:dyDescent="0.25">
      <c r="A122" s="6" t="s">
        <v>3805</v>
      </c>
      <c r="B122" s="6">
        <v>4024</v>
      </c>
      <c r="C122" s="34">
        <v>42520.81422453704</v>
      </c>
      <c r="D122" s="34">
        <v>42520.839537037034</v>
      </c>
      <c r="E122" s="6" t="s">
        <v>25</v>
      </c>
      <c r="F122" s="15">
        <f t="shared" si="1"/>
        <v>2.5312499994470272E-2</v>
      </c>
      <c r="G122" s="10"/>
    </row>
    <row r="123" spans="1:7" x14ac:dyDescent="0.25">
      <c r="A123" s="6" t="s">
        <v>3806</v>
      </c>
      <c r="B123" s="6">
        <v>4023</v>
      </c>
      <c r="C123" s="34">
        <v>42520.848622685182</v>
      </c>
      <c r="D123" s="34">
        <v>42520.879583333335</v>
      </c>
      <c r="E123" s="6" t="s">
        <v>25</v>
      </c>
      <c r="F123" s="15">
        <f t="shared" si="1"/>
        <v>3.0960648153268266E-2</v>
      </c>
      <c r="G123" s="10"/>
    </row>
    <row r="124" spans="1:7" x14ac:dyDescent="0.25">
      <c r="A124" s="6" t="s">
        <v>3807</v>
      </c>
      <c r="B124" s="6">
        <v>4018</v>
      </c>
      <c r="C124" s="34">
        <v>42520.831157407411</v>
      </c>
      <c r="D124" s="34">
        <v>42520.858611111114</v>
      </c>
      <c r="E124" s="6" t="s">
        <v>36</v>
      </c>
      <c r="F124" s="15">
        <f t="shared" si="1"/>
        <v>2.7453703703940846E-2</v>
      </c>
      <c r="G124" s="10"/>
    </row>
    <row r="125" spans="1:7" x14ac:dyDescent="0.25">
      <c r="A125" s="6" t="s">
        <v>3808</v>
      </c>
      <c r="B125" s="6">
        <v>4017</v>
      </c>
      <c r="C125" s="34">
        <v>42520.883530092593</v>
      </c>
      <c r="D125" s="34">
        <v>42520.900150462963</v>
      </c>
      <c r="E125" s="6" t="s">
        <v>36</v>
      </c>
      <c r="F125" s="15">
        <f t="shared" si="1"/>
        <v>1.6620370370219462E-2</v>
      </c>
      <c r="G125" s="10"/>
    </row>
    <row r="126" spans="1:7" x14ac:dyDescent="0.25">
      <c r="A126" s="13" t="s">
        <v>3808</v>
      </c>
      <c r="B126" s="13">
        <v>4017</v>
      </c>
      <c r="C126" s="42">
        <v>42520.87027777778</v>
      </c>
      <c r="D126" s="42">
        <v>42520.879247685189</v>
      </c>
      <c r="E126" s="13" t="s">
        <v>36</v>
      </c>
      <c r="F126" s="16">
        <f t="shared" si="1"/>
        <v>8.969907408754807E-3</v>
      </c>
      <c r="G126" s="14" t="s">
        <v>3833</v>
      </c>
    </row>
    <row r="127" spans="1:7" x14ac:dyDescent="0.25">
      <c r="A127" s="13" t="s">
        <v>3809</v>
      </c>
      <c r="B127" s="13">
        <v>4038</v>
      </c>
      <c r="C127" s="42">
        <v>42520.841608796298</v>
      </c>
      <c r="D127" s="42">
        <v>42520.879189814812</v>
      </c>
      <c r="E127" s="13" t="s">
        <v>27</v>
      </c>
      <c r="F127" s="16">
        <f t="shared" si="1"/>
        <v>3.7581018514174502E-2</v>
      </c>
      <c r="G127" s="14" t="s">
        <v>3833</v>
      </c>
    </row>
    <row r="128" spans="1:7" x14ac:dyDescent="0.25">
      <c r="A128" s="13" t="s">
        <v>3810</v>
      </c>
      <c r="B128" s="13">
        <v>4037</v>
      </c>
      <c r="C128" s="42">
        <v>42520.895358796297</v>
      </c>
      <c r="D128" s="42">
        <v>42520.92496527778</v>
      </c>
      <c r="E128" s="13" t="s">
        <v>27</v>
      </c>
      <c r="F128" s="16">
        <f t="shared" ref="F128:F144" si="2">D128-C128</f>
        <v>2.9606481482915115E-2</v>
      </c>
      <c r="G128" s="14" t="s">
        <v>3833</v>
      </c>
    </row>
    <row r="129" spans="1:7" x14ac:dyDescent="0.25">
      <c r="A129" s="13" t="s">
        <v>3811</v>
      </c>
      <c r="B129" s="13">
        <v>4031</v>
      </c>
      <c r="C129" s="42">
        <v>42520.872025462966</v>
      </c>
      <c r="D129" s="42">
        <v>42520.894641203704</v>
      </c>
      <c r="E129" s="13" t="s">
        <v>32</v>
      </c>
      <c r="F129" s="16">
        <f t="shared" si="2"/>
        <v>2.2615740737819578E-2</v>
      </c>
      <c r="G129" s="14" t="s">
        <v>3833</v>
      </c>
    </row>
    <row r="130" spans="1:7" x14ac:dyDescent="0.25">
      <c r="A130" s="6" t="s">
        <v>3812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2"/>
        <v>2.9016203705396038E-2</v>
      </c>
      <c r="G130" s="10"/>
    </row>
    <row r="131" spans="1:7" x14ac:dyDescent="0.25">
      <c r="A131" s="6" t="s">
        <v>3813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2"/>
        <v>2.8113425927585922E-2</v>
      </c>
      <c r="G131" s="10"/>
    </row>
    <row r="132" spans="1:7" x14ac:dyDescent="0.25">
      <c r="A132" s="6" t="s">
        <v>3814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2"/>
        <v>2.7476851857500151E-2</v>
      </c>
      <c r="G132" s="10"/>
    </row>
    <row r="133" spans="1:7" x14ac:dyDescent="0.25">
      <c r="A133" s="6" t="s">
        <v>3815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2"/>
        <v>3.6099537035624962E-2</v>
      </c>
      <c r="G133" s="10"/>
    </row>
    <row r="134" spans="1:7" x14ac:dyDescent="0.25">
      <c r="A134" s="6" t="s">
        <v>3816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2"/>
        <v>3.0925925922929309E-2</v>
      </c>
      <c r="G134" s="10"/>
    </row>
    <row r="135" spans="1:7" x14ac:dyDescent="0.25">
      <c r="A135" s="6" t="s">
        <v>3817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2"/>
        <v>3.407407407212304E-2</v>
      </c>
      <c r="G135" s="10"/>
    </row>
    <row r="136" spans="1:7" x14ac:dyDescent="0.25">
      <c r="A136" s="6" t="s">
        <v>3818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2"/>
        <v>2.9872685183363501E-2</v>
      </c>
      <c r="G136" s="10"/>
    </row>
    <row r="137" spans="1:7" x14ac:dyDescent="0.25">
      <c r="A137" s="6" t="s">
        <v>3819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2"/>
        <v>2.7754629627452232E-2</v>
      </c>
      <c r="G137" s="10"/>
    </row>
    <row r="138" spans="1:7" x14ac:dyDescent="0.25">
      <c r="A138" s="6" t="s">
        <v>3820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2"/>
        <v>2.6782407410792075E-2</v>
      </c>
      <c r="G138" s="10"/>
    </row>
    <row r="139" spans="1:7" x14ac:dyDescent="0.25">
      <c r="A139" s="6" t="s">
        <v>3821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2"/>
        <v>2.6516203703067731E-2</v>
      </c>
      <c r="G139" s="10"/>
    </row>
    <row r="140" spans="1:7" x14ac:dyDescent="0.25">
      <c r="A140" s="6" t="s">
        <v>3822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2"/>
        <v>2.9999999998835847E-2</v>
      </c>
      <c r="G140" s="10"/>
    </row>
    <row r="141" spans="1:7" x14ac:dyDescent="0.25">
      <c r="A141" s="6" t="s">
        <v>3823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2"/>
        <v>3.4606481487571727E-2</v>
      </c>
      <c r="G141" s="10"/>
    </row>
    <row r="142" spans="1:7" x14ac:dyDescent="0.25">
      <c r="A142" s="6" t="s">
        <v>3824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2"/>
        <v>2.6666666672099382E-2</v>
      </c>
      <c r="G142" s="10"/>
    </row>
    <row r="143" spans="1:7" x14ac:dyDescent="0.25">
      <c r="A143" s="6" t="s">
        <v>3825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2"/>
        <v>3.7881944444961846E-2</v>
      </c>
      <c r="G143" s="10"/>
    </row>
    <row r="144" spans="1:7" x14ac:dyDescent="0.25">
      <c r="A144" s="6" t="s">
        <v>3826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2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mergeCells count="2">
    <mergeCell ref="A1:F1"/>
    <mergeCell ref="L3:N3"/>
  </mergeCells>
  <conditionalFormatting sqref="C145:G220 E142:F144 F3:F141">
    <cfRule type="expression" dxfId="113" priority="35">
      <formula>#REF!&gt;#REF!</formula>
    </cfRule>
    <cfRule type="expression" dxfId="112" priority="36">
      <formula>#REF!&gt;0</formula>
    </cfRule>
    <cfRule type="expression" dxfId="111" priority="37">
      <formula>#REF!&gt;0</formula>
    </cfRule>
  </conditionalFormatting>
  <conditionalFormatting sqref="A145:G220 E142:F144 F3:F141">
    <cfRule type="expression" dxfId="110" priority="34">
      <formula>NOT(ISBLANK($G3))</formula>
    </cfRule>
  </conditionalFormatting>
  <conditionalFormatting sqref="A145:B220">
    <cfRule type="expression" dxfId="109" priority="38">
      <formula>$P156&gt;0</formula>
    </cfRule>
    <cfRule type="expression" dxfId="108" priority="39">
      <formula>$O156&gt;0</formula>
    </cfRule>
  </conditionalFormatting>
  <conditionalFormatting sqref="E3:E141 G3:G144 A3:D144">
    <cfRule type="expression" dxfId="107" priority="17">
      <formula>$P3&gt;0</formula>
    </cfRule>
    <cfRule type="expression" dxfId="106" priority="18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6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 A3:D144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- 2016-05-31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3840</v>
      </c>
      <c r="B3" s="6">
        <v>4009</v>
      </c>
      <c r="C3" s="34">
        <v>42521.127395833333</v>
      </c>
      <c r="D3" s="34">
        <v>42521.16064814815</v>
      </c>
      <c r="E3" s="6" t="s">
        <v>631</v>
      </c>
      <c r="F3" s="15">
        <f t="shared" ref="F3:F34" si="0">D3-C3</f>
        <v>3.3252314817218576E-2</v>
      </c>
      <c r="G3" s="10"/>
      <c r="J3" s="20">
        <v>42521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3841</v>
      </c>
      <c r="B4" s="6">
        <v>4039</v>
      </c>
      <c r="C4" s="34">
        <v>42521.165925925925</v>
      </c>
      <c r="D4" s="34">
        <v>42521.200289351851</v>
      </c>
      <c r="E4" s="6" t="s">
        <v>37</v>
      </c>
      <c r="F4" s="15">
        <f t="shared" si="0"/>
        <v>3.4363425926130731E-2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3842</v>
      </c>
      <c r="B5" s="6">
        <v>4011</v>
      </c>
      <c r="C5" s="34">
        <v>42521.151979166665</v>
      </c>
      <c r="D5" s="34">
        <v>42521.181759259256</v>
      </c>
      <c r="E5" s="6" t="s">
        <v>33</v>
      </c>
      <c r="F5" s="15">
        <f t="shared" si="0"/>
        <v>2.9780092590954155E-2</v>
      </c>
      <c r="G5" s="10"/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3843</v>
      </c>
      <c r="B6" s="6">
        <v>4013</v>
      </c>
      <c r="C6" s="34">
        <v>42521.194108796299</v>
      </c>
      <c r="D6" s="34">
        <v>42521.221932870372</v>
      </c>
      <c r="E6" s="6" t="s">
        <v>28</v>
      </c>
      <c r="F6" s="15">
        <f t="shared" si="0"/>
        <v>2.7824074073578231E-2</v>
      </c>
      <c r="G6" s="10"/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3844</v>
      </c>
      <c r="B7" s="6">
        <v>4044</v>
      </c>
      <c r="C7" s="34">
        <v>42521.169606481482</v>
      </c>
      <c r="D7" s="34">
        <v>42521.201921296299</v>
      </c>
      <c r="E7" s="6" t="s">
        <v>24</v>
      </c>
      <c r="F7" s="15">
        <f t="shared" si="0"/>
        <v>3.2314814816345461E-2</v>
      </c>
      <c r="G7" s="10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3845</v>
      </c>
      <c r="B8" s="6">
        <v>4008</v>
      </c>
      <c r="C8" s="34">
        <v>42521.206689814811</v>
      </c>
      <c r="D8" s="34">
        <v>42521.241215277776</v>
      </c>
      <c r="E8" s="6" t="s">
        <v>23</v>
      </c>
      <c r="F8" s="15">
        <f t="shared" si="0"/>
        <v>3.4525462964666076E-2</v>
      </c>
      <c r="G8" s="10"/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3846</v>
      </c>
      <c r="B9" s="6">
        <v>4029</v>
      </c>
      <c r="C9" s="34">
        <v>42521.183020833334</v>
      </c>
      <c r="D9" s="34">
        <v>42521.212708333333</v>
      </c>
      <c r="E9" s="6" t="s">
        <v>35</v>
      </c>
      <c r="F9" s="15">
        <f t="shared" si="0"/>
        <v>2.9687499998544808E-2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3847</v>
      </c>
      <c r="B10" s="6">
        <v>4030</v>
      </c>
      <c r="C10" s="34">
        <v>42521.224236111113</v>
      </c>
      <c r="D10" s="34">
        <v>42521.252175925925</v>
      </c>
      <c r="E10" s="6" t="s">
        <v>35</v>
      </c>
      <c r="F10" s="15">
        <f t="shared" si="0"/>
        <v>2.7939814812270924E-2</v>
      </c>
      <c r="G10" s="10"/>
    </row>
    <row r="11" spans="1:65" s="2" customFormat="1" x14ac:dyDescent="0.25">
      <c r="A11" s="6" t="s">
        <v>3848</v>
      </c>
      <c r="B11" s="6">
        <v>4031</v>
      </c>
      <c r="C11" s="34">
        <v>42521.192164351851</v>
      </c>
      <c r="D11" s="34">
        <v>42521.223217592589</v>
      </c>
      <c r="E11" s="6" t="s">
        <v>32</v>
      </c>
      <c r="F11" s="15">
        <f t="shared" si="0"/>
        <v>3.1053240738401655E-2</v>
      </c>
      <c r="G11" s="10"/>
    </row>
    <row r="12" spans="1:65" s="2" customFormat="1" x14ac:dyDescent="0.25">
      <c r="A12" s="6" t="s">
        <v>3849</v>
      </c>
      <c r="B12" s="6">
        <v>4032</v>
      </c>
      <c r="C12" s="34">
        <v>42521.231446759259</v>
      </c>
      <c r="D12" s="34">
        <v>42521.264606481483</v>
      </c>
      <c r="E12" s="6" t="s">
        <v>32</v>
      </c>
      <c r="F12" s="15">
        <f t="shared" si="0"/>
        <v>3.3159722224809229E-2</v>
      </c>
      <c r="G12" s="10"/>
    </row>
    <row r="13" spans="1:65" s="2" customFormat="1" x14ac:dyDescent="0.25">
      <c r="A13" s="6" t="s">
        <v>3850</v>
      </c>
      <c r="B13" s="6">
        <v>4009</v>
      </c>
      <c r="C13" s="34">
        <v>42521.208078703705</v>
      </c>
      <c r="D13" s="34">
        <v>42521.235138888886</v>
      </c>
      <c r="E13" s="6" t="s">
        <v>631</v>
      </c>
      <c r="F13" s="15">
        <f t="shared" si="0"/>
        <v>2.7060185180744156E-2</v>
      </c>
      <c r="G13" s="10"/>
    </row>
    <row r="14" spans="1:65" s="2" customFormat="1" x14ac:dyDescent="0.25">
      <c r="A14" s="6" t="s">
        <v>3851</v>
      </c>
      <c r="B14" s="6">
        <v>4010</v>
      </c>
      <c r="C14" s="34">
        <v>42521.245324074072</v>
      </c>
      <c r="D14" s="34">
        <v>42521.275613425925</v>
      </c>
      <c r="E14" s="6" t="s">
        <v>631</v>
      </c>
      <c r="F14" s="15">
        <f t="shared" si="0"/>
        <v>3.0289351852843538E-2</v>
      </c>
      <c r="G14" s="10"/>
    </row>
    <row r="15" spans="1:65" s="2" customFormat="1" x14ac:dyDescent="0.25">
      <c r="A15" s="13" t="s">
        <v>3852</v>
      </c>
      <c r="B15" s="13">
        <v>4040</v>
      </c>
      <c r="C15" s="42">
        <v>42521.21434027778</v>
      </c>
      <c r="D15" s="42">
        <v>42521.242094907408</v>
      </c>
      <c r="E15" s="13" t="s">
        <v>37</v>
      </c>
      <c r="F15" s="16">
        <f t="shared" si="0"/>
        <v>2.7754629627452232E-2</v>
      </c>
      <c r="G15" s="14" t="s">
        <v>3977</v>
      </c>
    </row>
    <row r="16" spans="1:65" s="2" customFormat="1" x14ac:dyDescent="0.25">
      <c r="A16" s="6" t="s">
        <v>3853</v>
      </c>
      <c r="B16" s="6">
        <v>4039</v>
      </c>
      <c r="C16" s="34">
        <v>42521.253101851849</v>
      </c>
      <c r="D16" s="34">
        <v>42521.286493055559</v>
      </c>
      <c r="E16" s="6" t="s">
        <v>37</v>
      </c>
      <c r="F16" s="15">
        <f t="shared" si="0"/>
        <v>3.3391203709470574E-2</v>
      </c>
      <c r="G16" s="10"/>
    </row>
    <row r="17" spans="1:7" s="2" customFormat="1" x14ac:dyDescent="0.25">
      <c r="A17" s="6" t="s">
        <v>3854</v>
      </c>
      <c r="B17" s="6">
        <v>4011</v>
      </c>
      <c r="C17" s="34">
        <v>42521.229201388887</v>
      </c>
      <c r="D17" s="34">
        <v>42521.25545138889</v>
      </c>
      <c r="E17" s="6" t="s">
        <v>33</v>
      </c>
      <c r="F17" s="15">
        <f t="shared" si="0"/>
        <v>2.6250000002619345E-2</v>
      </c>
      <c r="G17" s="10"/>
    </row>
    <row r="18" spans="1:7" s="2" customFormat="1" x14ac:dyDescent="0.25">
      <c r="A18" s="6" t="s">
        <v>3855</v>
      </c>
      <c r="B18" s="6">
        <v>4012</v>
      </c>
      <c r="C18" s="34">
        <v>42521.263518518521</v>
      </c>
      <c r="D18" s="34">
        <v>42521.294108796297</v>
      </c>
      <c r="E18" s="6" t="s">
        <v>33</v>
      </c>
      <c r="F18" s="15">
        <f t="shared" si="0"/>
        <v>3.0590277776354924E-2</v>
      </c>
      <c r="G18" s="10"/>
    </row>
    <row r="19" spans="1:7" s="2" customFormat="1" x14ac:dyDescent="0.25">
      <c r="A19" s="13" t="s">
        <v>3856</v>
      </c>
      <c r="B19" s="13">
        <v>4014</v>
      </c>
      <c r="C19" s="42">
        <v>42521.245555555557</v>
      </c>
      <c r="D19" s="42">
        <v>42521.269120370373</v>
      </c>
      <c r="E19" s="13" t="s">
        <v>28</v>
      </c>
      <c r="F19" s="16">
        <f t="shared" si="0"/>
        <v>2.3564814815472346E-2</v>
      </c>
      <c r="G19" s="14" t="s">
        <v>3831</v>
      </c>
    </row>
    <row r="20" spans="1:7" s="2" customFormat="1" x14ac:dyDescent="0.25">
      <c r="A20" s="6" t="s">
        <v>3856</v>
      </c>
      <c r="B20" s="6">
        <v>4014</v>
      </c>
      <c r="C20" s="34">
        <v>42521.234953703701</v>
      </c>
      <c r="D20" s="34">
        <v>42521.241805555554</v>
      </c>
      <c r="E20" s="6" t="s">
        <v>28</v>
      </c>
      <c r="F20" s="15">
        <f t="shared" si="0"/>
        <v>6.8518518528435379E-3</v>
      </c>
      <c r="G20" s="10"/>
    </row>
    <row r="21" spans="1:7" s="2" customFormat="1" x14ac:dyDescent="0.25">
      <c r="A21" s="6" t="s">
        <v>3857</v>
      </c>
      <c r="B21" s="6">
        <v>4013</v>
      </c>
      <c r="C21" s="34">
        <v>42521.277662037035</v>
      </c>
      <c r="D21" s="34">
        <v>42521.305173611108</v>
      </c>
      <c r="E21" s="6" t="s">
        <v>28</v>
      </c>
      <c r="F21" s="15">
        <f t="shared" si="0"/>
        <v>2.7511574073287193E-2</v>
      </c>
      <c r="G21" s="10"/>
    </row>
    <row r="22" spans="1:7" s="2" customFormat="1" x14ac:dyDescent="0.25">
      <c r="A22" s="6" t="s">
        <v>3858</v>
      </c>
      <c r="B22" s="6">
        <v>4044</v>
      </c>
      <c r="C22" s="34">
        <v>42521.247928240744</v>
      </c>
      <c r="D22" s="34">
        <v>42521.274953703702</v>
      </c>
      <c r="E22" s="6" t="s">
        <v>24</v>
      </c>
      <c r="F22" s="15">
        <f t="shared" si="0"/>
        <v>2.7025462957681157E-2</v>
      </c>
      <c r="G22" s="10"/>
    </row>
    <row r="23" spans="1:7" s="2" customFormat="1" x14ac:dyDescent="0.25">
      <c r="A23" s="13" t="s">
        <v>3859</v>
      </c>
      <c r="B23" s="13">
        <v>4043</v>
      </c>
      <c r="C23" s="42">
        <v>42521.286863425928</v>
      </c>
      <c r="D23" s="42">
        <v>42521.315763888888</v>
      </c>
      <c r="E23" s="13" t="s">
        <v>24</v>
      </c>
      <c r="F23" s="16">
        <f t="shared" si="0"/>
        <v>2.8900462959427387E-2</v>
      </c>
      <c r="G23" s="14" t="s">
        <v>3388</v>
      </c>
    </row>
    <row r="24" spans="1:7" s="2" customFormat="1" x14ac:dyDescent="0.25">
      <c r="A24" s="6" t="s">
        <v>3860</v>
      </c>
      <c r="B24" s="6">
        <v>4029</v>
      </c>
      <c r="C24" s="34">
        <v>42521.258750000001</v>
      </c>
      <c r="D24" s="34">
        <v>42521.285451388889</v>
      </c>
      <c r="E24" s="6" t="s">
        <v>35</v>
      </c>
      <c r="F24" s="15">
        <f t="shared" si="0"/>
        <v>2.6701388887886424E-2</v>
      </c>
      <c r="G24" s="10"/>
    </row>
    <row r="25" spans="1:7" s="2" customFormat="1" x14ac:dyDescent="0.25">
      <c r="A25" s="6" t="s">
        <v>3861</v>
      </c>
      <c r="B25" s="6">
        <v>4030</v>
      </c>
      <c r="C25" s="34">
        <v>42521.293217592596</v>
      </c>
      <c r="D25" s="34">
        <v>42521.324837962966</v>
      </c>
      <c r="E25" s="6" t="s">
        <v>35</v>
      </c>
      <c r="F25" s="15">
        <f t="shared" si="0"/>
        <v>3.1620370369637385E-2</v>
      </c>
      <c r="G25" s="10"/>
    </row>
    <row r="26" spans="1:7" s="2" customFormat="1" x14ac:dyDescent="0.25">
      <c r="A26" s="6" t="s">
        <v>3862</v>
      </c>
      <c r="B26" s="6">
        <v>4031</v>
      </c>
      <c r="C26" s="34">
        <v>42521.266747685186</v>
      </c>
      <c r="D26" s="34">
        <v>42521.296226851853</v>
      </c>
      <c r="E26" s="6" t="s">
        <v>32</v>
      </c>
      <c r="F26" s="15">
        <f t="shared" si="0"/>
        <v>2.9479166667442769E-2</v>
      </c>
      <c r="G26" s="10"/>
    </row>
    <row r="27" spans="1:7" s="2" customFormat="1" x14ac:dyDescent="0.25">
      <c r="A27" s="6" t="s">
        <v>3863</v>
      </c>
      <c r="B27" s="6">
        <v>4032</v>
      </c>
      <c r="C27" s="34">
        <v>42521.302314814813</v>
      </c>
      <c r="D27" s="34">
        <v>42521.335613425923</v>
      </c>
      <c r="E27" s="6" t="s">
        <v>32</v>
      </c>
      <c r="F27" s="15">
        <f t="shared" si="0"/>
        <v>3.329861110978527E-2</v>
      </c>
      <c r="G27" s="10"/>
    </row>
    <row r="28" spans="1:7" s="2" customFormat="1" x14ac:dyDescent="0.25">
      <c r="A28" s="6" t="s">
        <v>3864</v>
      </c>
      <c r="B28" s="6">
        <v>4009</v>
      </c>
      <c r="C28" s="34">
        <v>42521.278217592589</v>
      </c>
      <c r="D28" s="34">
        <v>42521.307175925926</v>
      </c>
      <c r="E28" s="6" t="s">
        <v>631</v>
      </c>
      <c r="F28" s="15">
        <f t="shared" si="0"/>
        <v>2.8958333336049691E-2</v>
      </c>
      <c r="G28" s="10"/>
    </row>
    <row r="29" spans="1:7" s="2" customFormat="1" x14ac:dyDescent="0.25">
      <c r="A29" s="6" t="s">
        <v>3865</v>
      </c>
      <c r="B29" s="6">
        <v>4010</v>
      </c>
      <c r="C29" s="34">
        <v>42521.314930555556</v>
      </c>
      <c r="D29" s="34">
        <v>42521.348344907405</v>
      </c>
      <c r="E29" s="6" t="s">
        <v>631</v>
      </c>
      <c r="F29" s="15">
        <f t="shared" si="0"/>
        <v>3.3414351848477963E-2</v>
      </c>
      <c r="G29" s="10"/>
    </row>
    <row r="30" spans="1:7" s="2" customFormat="1" x14ac:dyDescent="0.25">
      <c r="A30" s="6" t="s">
        <v>3866</v>
      </c>
      <c r="B30" s="6">
        <v>4040</v>
      </c>
      <c r="C30" s="34">
        <v>42521.289664351854</v>
      </c>
      <c r="D30" s="34">
        <v>42521.316331018519</v>
      </c>
      <c r="E30" s="6" t="s">
        <v>37</v>
      </c>
      <c r="F30" s="15">
        <f t="shared" si="0"/>
        <v>2.6666666664823424E-2</v>
      </c>
      <c r="G30" s="10"/>
    </row>
    <row r="31" spans="1:7" s="2" customFormat="1" x14ac:dyDescent="0.25">
      <c r="A31" s="6" t="s">
        <v>3867</v>
      </c>
      <c r="B31" s="6">
        <v>4039</v>
      </c>
      <c r="C31" s="34">
        <v>42521.324305555558</v>
      </c>
      <c r="D31" s="34">
        <v>42521.357858796298</v>
      </c>
      <c r="E31" s="6" t="s">
        <v>37</v>
      </c>
      <c r="F31" s="15">
        <f t="shared" si="0"/>
        <v>3.3553240740729962E-2</v>
      </c>
      <c r="G31" s="10"/>
    </row>
    <row r="32" spans="1:7" s="2" customFormat="1" x14ac:dyDescent="0.25">
      <c r="A32" s="6" t="s">
        <v>3868</v>
      </c>
      <c r="B32" s="6">
        <v>4011</v>
      </c>
      <c r="C32" s="34">
        <v>42521.299421296295</v>
      </c>
      <c r="D32" s="34">
        <v>42521.327789351853</v>
      </c>
      <c r="E32" s="6" t="s">
        <v>33</v>
      </c>
      <c r="F32" s="15">
        <f t="shared" si="0"/>
        <v>2.8368055558530614E-2</v>
      </c>
      <c r="G32" s="10"/>
    </row>
    <row r="33" spans="1:7" s="2" customFormat="1" x14ac:dyDescent="0.25">
      <c r="A33" s="6" t="s">
        <v>3869</v>
      </c>
      <c r="B33" s="6">
        <v>4012</v>
      </c>
      <c r="C33" s="34">
        <v>42521.333599537036</v>
      </c>
      <c r="D33" s="34">
        <v>42521.367731481485</v>
      </c>
      <c r="E33" s="6" t="s">
        <v>33</v>
      </c>
      <c r="F33" s="15">
        <f t="shared" si="0"/>
        <v>3.4131944448745344E-2</v>
      </c>
      <c r="G33" s="10"/>
    </row>
    <row r="34" spans="1:7" s="2" customFormat="1" x14ac:dyDescent="0.25">
      <c r="A34" s="6" t="s">
        <v>3870</v>
      </c>
      <c r="B34" s="6">
        <v>4014</v>
      </c>
      <c r="C34" s="34">
        <v>42521.308842592596</v>
      </c>
      <c r="D34" s="34">
        <v>42521.339594907404</v>
      </c>
      <c r="E34" s="6" t="s">
        <v>28</v>
      </c>
      <c r="F34" s="15">
        <f t="shared" si="0"/>
        <v>3.0752314807614312E-2</v>
      </c>
      <c r="G34" s="10"/>
    </row>
    <row r="35" spans="1:7" s="2" customFormat="1" x14ac:dyDescent="0.25">
      <c r="A35" s="6" t="s">
        <v>3871</v>
      </c>
      <c r="B35" s="6">
        <v>4013</v>
      </c>
      <c r="C35" s="34">
        <v>42521.349918981483</v>
      </c>
      <c r="D35" s="34">
        <v>42521.379583333335</v>
      </c>
      <c r="E35" s="6" t="s">
        <v>28</v>
      </c>
      <c r="F35" s="15">
        <f t="shared" ref="F35:F66" si="1">D35-C35</f>
        <v>2.9664351852261461E-2</v>
      </c>
      <c r="G35" s="10"/>
    </row>
    <row r="36" spans="1:7" s="2" customFormat="1" x14ac:dyDescent="0.25">
      <c r="A36" s="13" t="s">
        <v>3872</v>
      </c>
      <c r="B36" s="13">
        <v>4044</v>
      </c>
      <c r="C36" s="42">
        <v>42521.329108796293</v>
      </c>
      <c r="D36" s="42">
        <v>42521.349861111114</v>
      </c>
      <c r="E36" s="13" t="s">
        <v>24</v>
      </c>
      <c r="F36" s="16">
        <f t="shared" si="1"/>
        <v>2.0752314820128959E-2</v>
      </c>
      <c r="G36" s="14" t="s">
        <v>3978</v>
      </c>
    </row>
    <row r="37" spans="1:7" s="2" customFormat="1" x14ac:dyDescent="0.25">
      <c r="A37" s="6" t="s">
        <v>3873</v>
      </c>
      <c r="B37" s="6">
        <v>4043</v>
      </c>
      <c r="C37" s="34">
        <v>42521.36246527778</v>
      </c>
      <c r="D37" s="34">
        <v>42521.387233796297</v>
      </c>
      <c r="E37" s="6" t="s">
        <v>24</v>
      </c>
      <c r="F37" s="15">
        <f t="shared" si="1"/>
        <v>2.4768518516793847E-2</v>
      </c>
      <c r="G37" s="10"/>
    </row>
    <row r="38" spans="1:7" s="2" customFormat="1" x14ac:dyDescent="0.25">
      <c r="A38" s="13" t="s">
        <v>3874</v>
      </c>
      <c r="B38" s="13">
        <v>4029</v>
      </c>
      <c r="C38" s="42">
        <v>42521.331516203703</v>
      </c>
      <c r="D38" s="42">
        <v>42521.35659722222</v>
      </c>
      <c r="E38" s="13" t="s">
        <v>35</v>
      </c>
      <c r="F38" s="16">
        <f t="shared" si="1"/>
        <v>2.5081018517084885E-2</v>
      </c>
      <c r="G38" s="14" t="s">
        <v>3979</v>
      </c>
    </row>
    <row r="39" spans="1:7" s="2" customFormat="1" x14ac:dyDescent="0.25">
      <c r="A39" s="6" t="s">
        <v>3875</v>
      </c>
      <c r="B39" s="6">
        <v>4030</v>
      </c>
      <c r="C39" s="34">
        <v>42521.37128472222</v>
      </c>
      <c r="D39" s="34">
        <v>42521.398622685185</v>
      </c>
      <c r="E39" s="6" t="s">
        <v>35</v>
      </c>
      <c r="F39" s="15">
        <f t="shared" si="1"/>
        <v>2.7337962965248153E-2</v>
      </c>
      <c r="G39" s="10"/>
    </row>
    <row r="40" spans="1:7" s="2" customFormat="1" x14ac:dyDescent="0.25">
      <c r="A40" s="6" t="s">
        <v>3876</v>
      </c>
      <c r="B40" s="6">
        <v>4031</v>
      </c>
      <c r="C40" s="34">
        <v>42521.339525462965</v>
      </c>
      <c r="D40" s="34">
        <v>42521.368726851855</v>
      </c>
      <c r="E40" s="6" t="s">
        <v>32</v>
      </c>
      <c r="F40" s="15">
        <f t="shared" si="1"/>
        <v>2.920138889021473E-2</v>
      </c>
      <c r="G40" s="10"/>
    </row>
    <row r="41" spans="1:7" s="2" customFormat="1" x14ac:dyDescent="0.25">
      <c r="A41" s="6" t="s">
        <v>3877</v>
      </c>
      <c r="B41" s="6">
        <v>4032</v>
      </c>
      <c r="C41" s="34">
        <v>42521.375092592592</v>
      </c>
      <c r="D41" s="34">
        <v>42521.408726851849</v>
      </c>
      <c r="E41" s="6" t="s">
        <v>32</v>
      </c>
      <c r="F41" s="15">
        <f t="shared" si="1"/>
        <v>3.3634259256359655E-2</v>
      </c>
      <c r="G41" s="10"/>
    </row>
    <row r="42" spans="1:7" s="2" customFormat="1" x14ac:dyDescent="0.25">
      <c r="A42" s="6" t="s">
        <v>3878</v>
      </c>
      <c r="B42" s="6">
        <v>4009</v>
      </c>
      <c r="C42" s="34">
        <v>42521.355069444442</v>
      </c>
      <c r="D42" s="34">
        <v>42521.382071759261</v>
      </c>
      <c r="E42" s="6" t="s">
        <v>631</v>
      </c>
      <c r="F42" s="15">
        <f t="shared" si="1"/>
        <v>2.7002314818673767E-2</v>
      </c>
      <c r="G42" s="10"/>
    </row>
    <row r="43" spans="1:7" s="2" customFormat="1" x14ac:dyDescent="0.25">
      <c r="A43" s="6" t="s">
        <v>3879</v>
      </c>
      <c r="B43" s="6">
        <v>4010</v>
      </c>
      <c r="C43" s="34">
        <v>42521.389814814815</v>
      </c>
      <c r="D43" s="34">
        <v>42521.419872685183</v>
      </c>
      <c r="E43" s="6" t="s">
        <v>631</v>
      </c>
      <c r="F43" s="15">
        <f t="shared" si="1"/>
        <v>3.0057870368182193E-2</v>
      </c>
      <c r="G43" s="10"/>
    </row>
    <row r="44" spans="1:7" s="2" customFormat="1" x14ac:dyDescent="0.25">
      <c r="A44" s="6" t="s">
        <v>3880</v>
      </c>
      <c r="B44" s="6">
        <v>4040</v>
      </c>
      <c r="C44" s="34">
        <v>42521.36273148148</v>
      </c>
      <c r="D44" s="34">
        <v>42521.389606481483</v>
      </c>
      <c r="E44" s="6" t="s">
        <v>37</v>
      </c>
      <c r="F44" s="15">
        <f t="shared" si="1"/>
        <v>2.6875000003201421E-2</v>
      </c>
      <c r="G44" s="10"/>
    </row>
    <row r="45" spans="1:7" s="2" customFormat="1" x14ac:dyDescent="0.25">
      <c r="A45" s="6" t="s">
        <v>3881</v>
      </c>
      <c r="B45" s="6">
        <v>4039</v>
      </c>
      <c r="C45" s="34">
        <v>42521.399641203701</v>
      </c>
      <c r="D45" s="34">
        <v>42521.429409722223</v>
      </c>
      <c r="E45" s="6" t="s">
        <v>37</v>
      </c>
      <c r="F45" s="15">
        <f t="shared" si="1"/>
        <v>2.976851852145046E-2</v>
      </c>
      <c r="G45" s="10"/>
    </row>
    <row r="46" spans="1:7" s="2" customFormat="1" x14ac:dyDescent="0.25">
      <c r="A46" s="6" t="s">
        <v>3882</v>
      </c>
      <c r="B46" s="6">
        <v>4011</v>
      </c>
      <c r="C46" s="34">
        <v>42521.373148148145</v>
      </c>
      <c r="D46" s="34">
        <v>42521.399965277778</v>
      </c>
      <c r="E46" s="6" t="s">
        <v>33</v>
      </c>
      <c r="F46" s="15">
        <f t="shared" si="1"/>
        <v>2.6817129633855075E-2</v>
      </c>
      <c r="G46" s="10"/>
    </row>
    <row r="47" spans="1:7" s="2" customFormat="1" x14ac:dyDescent="0.25">
      <c r="A47" s="6" t="s">
        <v>3883</v>
      </c>
      <c r="B47" s="6">
        <v>4012</v>
      </c>
      <c r="C47" s="34">
        <v>42521.407210648147</v>
      </c>
      <c r="D47" s="34">
        <v>42521.440983796296</v>
      </c>
      <c r="E47" s="6" t="s">
        <v>33</v>
      </c>
      <c r="F47" s="15">
        <f t="shared" si="1"/>
        <v>3.3773148148611654E-2</v>
      </c>
      <c r="G47" s="10"/>
    </row>
    <row r="48" spans="1:7" s="2" customFormat="1" x14ac:dyDescent="0.25">
      <c r="A48" s="6" t="s">
        <v>3884</v>
      </c>
      <c r="B48" s="6">
        <v>4014</v>
      </c>
      <c r="C48" s="34">
        <v>42521.382708333331</v>
      </c>
      <c r="D48" s="34">
        <v>42521.410486111112</v>
      </c>
      <c r="E48" s="6" t="s">
        <v>28</v>
      </c>
      <c r="F48" s="15">
        <f t="shared" si="1"/>
        <v>2.7777777781011537E-2</v>
      </c>
      <c r="G48" s="10"/>
    </row>
    <row r="49" spans="1:7" s="2" customFormat="1" x14ac:dyDescent="0.25">
      <c r="A49" s="6" t="s">
        <v>3885</v>
      </c>
      <c r="B49" s="6">
        <v>4013</v>
      </c>
      <c r="C49" s="34">
        <v>42521.421261574076</v>
      </c>
      <c r="D49" s="34">
        <v>42521.451342592591</v>
      </c>
      <c r="E49" s="6" t="s">
        <v>28</v>
      </c>
      <c r="F49" s="15">
        <f t="shared" si="1"/>
        <v>3.0081018514465541E-2</v>
      </c>
      <c r="G49" s="10"/>
    </row>
    <row r="50" spans="1:7" s="2" customFormat="1" x14ac:dyDescent="0.25">
      <c r="A50" s="6" t="s">
        <v>3886</v>
      </c>
      <c r="B50" s="6">
        <v>4044</v>
      </c>
      <c r="C50" s="34">
        <v>42521.389293981483</v>
      </c>
      <c r="D50" s="34">
        <v>42521.420613425929</v>
      </c>
      <c r="E50" s="6" t="s">
        <v>24</v>
      </c>
      <c r="F50" s="15">
        <f t="shared" si="1"/>
        <v>3.1319444446125999E-2</v>
      </c>
      <c r="G50" s="10"/>
    </row>
    <row r="51" spans="1:7" s="2" customFormat="1" x14ac:dyDescent="0.25">
      <c r="A51" s="6" t="s">
        <v>3887</v>
      </c>
      <c r="B51" s="6">
        <v>4043</v>
      </c>
      <c r="C51" s="34">
        <v>42521.43109953704</v>
      </c>
      <c r="D51" s="34">
        <v>42521.458958333336</v>
      </c>
      <c r="E51" s="6" t="s">
        <v>24</v>
      </c>
      <c r="F51" s="15">
        <f t="shared" si="1"/>
        <v>2.7858796296641231E-2</v>
      </c>
      <c r="G51" s="10"/>
    </row>
    <row r="52" spans="1:7" s="2" customFormat="1" x14ac:dyDescent="0.25">
      <c r="A52" s="6" t="s">
        <v>3888</v>
      </c>
      <c r="B52" s="6">
        <v>4029</v>
      </c>
      <c r="C52" s="34">
        <v>42521.405393518522</v>
      </c>
      <c r="D52" s="34">
        <v>42521.431145833332</v>
      </c>
      <c r="E52" s="6" t="s">
        <v>35</v>
      </c>
      <c r="F52" s="15">
        <f t="shared" si="1"/>
        <v>2.5752314810233656E-2</v>
      </c>
      <c r="G52" s="10"/>
    </row>
    <row r="53" spans="1:7" s="2" customFormat="1" x14ac:dyDescent="0.25">
      <c r="A53" s="6" t="s">
        <v>3889</v>
      </c>
      <c r="B53" s="6">
        <v>4030</v>
      </c>
      <c r="C53" s="34">
        <v>42521.443460648145</v>
      </c>
      <c r="D53" s="34">
        <v>42521.470358796294</v>
      </c>
      <c r="E53" s="6" t="s">
        <v>35</v>
      </c>
      <c r="F53" s="15">
        <f t="shared" si="1"/>
        <v>2.6898148149484769E-2</v>
      </c>
      <c r="G53" s="10"/>
    </row>
    <row r="54" spans="1:7" s="2" customFormat="1" x14ac:dyDescent="0.25">
      <c r="A54" s="6" t="s">
        <v>3890</v>
      </c>
      <c r="B54" s="6">
        <v>4031</v>
      </c>
      <c r="C54" s="34">
        <v>42521.412129629629</v>
      </c>
      <c r="D54" s="34">
        <v>42521.44153935185</v>
      </c>
      <c r="E54" s="6" t="s">
        <v>32</v>
      </c>
      <c r="F54" s="15">
        <f t="shared" si="1"/>
        <v>2.940972222131677E-2</v>
      </c>
      <c r="G54" s="10"/>
    </row>
    <row r="55" spans="1:7" s="2" customFormat="1" x14ac:dyDescent="0.25">
      <c r="A55" s="6" t="s">
        <v>3891</v>
      </c>
      <c r="B55" s="6">
        <v>4032</v>
      </c>
      <c r="C55" s="34">
        <v>42521.448321759257</v>
      </c>
      <c r="D55" s="34">
        <v>42521.481724537036</v>
      </c>
      <c r="E55" s="6" t="s">
        <v>32</v>
      </c>
      <c r="F55" s="15">
        <f t="shared" si="1"/>
        <v>3.3402777778974269E-2</v>
      </c>
      <c r="G55" s="10"/>
    </row>
    <row r="56" spans="1:7" s="2" customFormat="1" x14ac:dyDescent="0.25">
      <c r="A56" s="6" t="s">
        <v>3892</v>
      </c>
      <c r="B56" s="6">
        <v>4009</v>
      </c>
      <c r="C56" s="34">
        <v>42521.426238425927</v>
      </c>
      <c r="D56" s="34">
        <v>42521.453298611108</v>
      </c>
      <c r="E56" s="6" t="s">
        <v>631</v>
      </c>
      <c r="F56" s="15">
        <f t="shared" si="1"/>
        <v>2.7060185180744156E-2</v>
      </c>
      <c r="G56" s="10"/>
    </row>
    <row r="57" spans="1:7" s="2" customFormat="1" x14ac:dyDescent="0.25">
      <c r="A57" s="6" t="s">
        <v>3893</v>
      </c>
      <c r="B57" s="6">
        <v>4010</v>
      </c>
      <c r="C57" s="34">
        <v>42521.458136574074</v>
      </c>
      <c r="D57" s="34">
        <v>42521.493356481478</v>
      </c>
      <c r="E57" s="6" t="s">
        <v>631</v>
      </c>
      <c r="F57" s="15">
        <f t="shared" si="1"/>
        <v>3.5219907404098194E-2</v>
      </c>
      <c r="G57" s="10"/>
    </row>
    <row r="58" spans="1:7" s="2" customFormat="1" x14ac:dyDescent="0.25">
      <c r="A58" s="6" t="s">
        <v>3894</v>
      </c>
      <c r="B58" s="6">
        <v>4040</v>
      </c>
      <c r="C58" s="34">
        <v>42521.434606481482</v>
      </c>
      <c r="D58" s="34">
        <v>42521.462048611109</v>
      </c>
      <c r="E58" s="6" t="s">
        <v>37</v>
      </c>
      <c r="F58" s="15">
        <f t="shared" si="1"/>
        <v>2.7442129627161194E-2</v>
      </c>
      <c r="G58" s="10"/>
    </row>
    <row r="59" spans="1:7" s="2" customFormat="1" x14ac:dyDescent="0.25">
      <c r="A59" s="6" t="s">
        <v>3895</v>
      </c>
      <c r="B59" s="6">
        <v>4039</v>
      </c>
      <c r="C59" s="34">
        <v>42521.471516203703</v>
      </c>
      <c r="D59" s="34">
        <v>42521.501516203702</v>
      </c>
      <c r="E59" s="6" t="s">
        <v>37</v>
      </c>
      <c r="F59" s="15">
        <f t="shared" si="1"/>
        <v>2.9999999998835847E-2</v>
      </c>
      <c r="G59" s="10"/>
    </row>
    <row r="60" spans="1:7" s="2" customFormat="1" x14ac:dyDescent="0.25">
      <c r="A60" s="6" t="s">
        <v>3896</v>
      </c>
      <c r="B60" s="6">
        <v>4011</v>
      </c>
      <c r="C60" s="34">
        <v>42521.443495370368</v>
      </c>
      <c r="D60" s="34">
        <v>42521.473668981482</v>
      </c>
      <c r="E60" s="6" t="s">
        <v>33</v>
      </c>
      <c r="F60" s="15">
        <f t="shared" si="1"/>
        <v>3.0173611114150845E-2</v>
      </c>
      <c r="G60" s="10"/>
    </row>
    <row r="61" spans="1:7" s="2" customFormat="1" x14ac:dyDescent="0.25">
      <c r="A61" s="6" t="s">
        <v>3897</v>
      </c>
      <c r="B61" s="6">
        <v>4012</v>
      </c>
      <c r="C61" s="34">
        <v>42521.480069444442</v>
      </c>
      <c r="D61" s="34">
        <v>42521.513449074075</v>
      </c>
      <c r="E61" s="6" t="s">
        <v>33</v>
      </c>
      <c r="F61" s="15">
        <f t="shared" si="1"/>
        <v>3.3379629632690921E-2</v>
      </c>
      <c r="G61" s="10"/>
    </row>
    <row r="62" spans="1:7" s="2" customFormat="1" x14ac:dyDescent="0.25">
      <c r="A62" s="6" t="s">
        <v>3898</v>
      </c>
      <c r="B62" s="6">
        <v>4014</v>
      </c>
      <c r="C62" s="34">
        <v>42521.457754629628</v>
      </c>
      <c r="D62" s="34">
        <v>42521.482812499999</v>
      </c>
      <c r="E62" s="6" t="s">
        <v>28</v>
      </c>
      <c r="F62" s="15">
        <f t="shared" si="1"/>
        <v>2.5057870370801538E-2</v>
      </c>
      <c r="G62" s="10"/>
    </row>
    <row r="63" spans="1:7" s="2" customFormat="1" x14ac:dyDescent="0.25">
      <c r="A63" s="6" t="s">
        <v>3899</v>
      </c>
      <c r="B63" s="6">
        <v>4013</v>
      </c>
      <c r="C63" s="34">
        <v>42521.492696759262</v>
      </c>
      <c r="D63" s="34">
        <v>42521.528136574074</v>
      </c>
      <c r="E63" s="6" t="s">
        <v>28</v>
      </c>
      <c r="F63" s="15">
        <f t="shared" si="1"/>
        <v>3.5439814811979886E-2</v>
      </c>
      <c r="G63" s="10"/>
    </row>
    <row r="64" spans="1:7" s="2" customFormat="1" x14ac:dyDescent="0.25">
      <c r="A64" s="6" t="s">
        <v>3900</v>
      </c>
      <c r="B64" s="6">
        <v>4007</v>
      </c>
      <c r="C64" s="34">
        <v>42521.468935185185</v>
      </c>
      <c r="D64" s="34">
        <v>42521.494340277779</v>
      </c>
      <c r="E64" s="6" t="s">
        <v>23</v>
      </c>
      <c r="F64" s="15">
        <f t="shared" si="1"/>
        <v>2.5405092594155576E-2</v>
      </c>
      <c r="G64" s="10"/>
    </row>
    <row r="65" spans="1:7" s="2" customFormat="1" x14ac:dyDescent="0.25">
      <c r="A65" s="6" t="s">
        <v>3901</v>
      </c>
      <c r="B65" s="6">
        <v>4008</v>
      </c>
      <c r="C65" s="34">
        <v>42521.506180555552</v>
      </c>
      <c r="D65" s="34">
        <v>42521.536064814813</v>
      </c>
      <c r="E65" s="6" t="s">
        <v>23</v>
      </c>
      <c r="F65" s="15">
        <f t="shared" si="1"/>
        <v>2.9884259260143153E-2</v>
      </c>
      <c r="G65" s="10"/>
    </row>
    <row r="66" spans="1:7" s="2" customFormat="1" x14ac:dyDescent="0.25">
      <c r="A66" s="13" t="s">
        <v>3902</v>
      </c>
      <c r="B66" s="13">
        <v>4029</v>
      </c>
      <c r="C66" s="42">
        <v>42521.483912037038</v>
      </c>
      <c r="D66" s="42">
        <v>42521.504664351851</v>
      </c>
      <c r="E66" s="13" t="s">
        <v>35</v>
      </c>
      <c r="F66" s="16">
        <f t="shared" si="1"/>
        <v>2.0752314812853001E-2</v>
      </c>
      <c r="G66" s="14" t="s">
        <v>3980</v>
      </c>
    </row>
    <row r="67" spans="1:7" s="2" customFormat="1" x14ac:dyDescent="0.25">
      <c r="A67" s="6" t="s">
        <v>3902</v>
      </c>
      <c r="B67" s="6">
        <v>4029</v>
      </c>
      <c r="C67" s="34">
        <v>42521.474560185183</v>
      </c>
      <c r="D67" s="34">
        <v>42521.480266203704</v>
      </c>
      <c r="E67" s="6" t="s">
        <v>35</v>
      </c>
      <c r="F67" s="15">
        <f t="shared" ref="F67:F98" si="2">D67-C67</f>
        <v>5.7060185208683833E-3</v>
      </c>
      <c r="G67" s="10"/>
    </row>
    <row r="68" spans="1:7" s="2" customFormat="1" x14ac:dyDescent="0.25">
      <c r="A68" s="6" t="s">
        <v>3903</v>
      </c>
      <c r="B68" s="6">
        <v>4030</v>
      </c>
      <c r="C68" s="34">
        <v>42521.515474537038</v>
      </c>
      <c r="D68" s="34">
        <v>42521.549120370371</v>
      </c>
      <c r="E68" s="6" t="s">
        <v>35</v>
      </c>
      <c r="F68" s="15">
        <f t="shared" si="2"/>
        <v>3.3645833333139308E-2</v>
      </c>
      <c r="G68" s="10"/>
    </row>
    <row r="69" spans="1:7" s="2" customFormat="1" x14ac:dyDescent="0.25">
      <c r="A69" s="6" t="s">
        <v>3904</v>
      </c>
      <c r="B69" s="6">
        <v>4031</v>
      </c>
      <c r="C69" s="34">
        <v>42521.486087962963</v>
      </c>
      <c r="D69" s="34">
        <v>42521.515960648147</v>
      </c>
      <c r="E69" s="6" t="s">
        <v>32</v>
      </c>
      <c r="F69" s="15">
        <f t="shared" si="2"/>
        <v>2.9872685183363501E-2</v>
      </c>
      <c r="G69" s="10"/>
    </row>
    <row r="70" spans="1:7" s="2" customFormat="1" x14ac:dyDescent="0.25">
      <c r="A70" s="6" t="s">
        <v>3905</v>
      </c>
      <c r="B70" s="6">
        <v>4032</v>
      </c>
      <c r="C70" s="34">
        <v>42521.522824074076</v>
      </c>
      <c r="D70" s="34">
        <v>42521.558310185188</v>
      </c>
      <c r="E70" s="6" t="s">
        <v>32</v>
      </c>
      <c r="F70" s="15">
        <f t="shared" si="2"/>
        <v>3.5486111111822538E-2</v>
      </c>
      <c r="G70" s="10"/>
    </row>
    <row r="71" spans="1:7" s="2" customFormat="1" x14ac:dyDescent="0.25">
      <c r="A71" s="6" t="s">
        <v>3906</v>
      </c>
      <c r="B71" s="6">
        <v>4009</v>
      </c>
      <c r="C71" s="34">
        <v>42521.501111111109</v>
      </c>
      <c r="D71" s="34">
        <v>42521.529016203705</v>
      </c>
      <c r="E71" s="6" t="s">
        <v>631</v>
      </c>
      <c r="F71" s="15">
        <f t="shared" si="2"/>
        <v>2.7905092596483883E-2</v>
      </c>
      <c r="G71" s="10"/>
    </row>
    <row r="72" spans="1:7" s="2" customFormat="1" x14ac:dyDescent="0.25">
      <c r="A72" s="6" t="s">
        <v>3907</v>
      </c>
      <c r="B72" s="6">
        <v>4010</v>
      </c>
      <c r="C72" s="34">
        <v>42521.534328703703</v>
      </c>
      <c r="D72" s="34">
        <v>42521.570185185185</v>
      </c>
      <c r="E72" s="6" t="s">
        <v>631</v>
      </c>
      <c r="F72" s="15">
        <f t="shared" si="2"/>
        <v>3.5856481481459923E-2</v>
      </c>
      <c r="G72" s="10"/>
    </row>
    <row r="73" spans="1:7" s="2" customFormat="1" x14ac:dyDescent="0.25">
      <c r="A73" s="6" t="s">
        <v>3908</v>
      </c>
      <c r="B73" s="6">
        <v>4040</v>
      </c>
      <c r="C73" s="34">
        <v>42521.505972222221</v>
      </c>
      <c r="D73" s="34">
        <v>42521.539143518516</v>
      </c>
      <c r="E73" s="6" t="s">
        <v>37</v>
      </c>
      <c r="F73" s="15">
        <f t="shared" si="2"/>
        <v>3.3171296294312924E-2</v>
      </c>
      <c r="G73" s="10"/>
    </row>
    <row r="74" spans="1:7" s="2" customFormat="1" x14ac:dyDescent="0.25">
      <c r="A74" s="6" t="s">
        <v>3909</v>
      </c>
      <c r="B74" s="6">
        <v>4039</v>
      </c>
      <c r="C74" s="34">
        <v>42521.54142361111</v>
      </c>
      <c r="D74" s="34">
        <v>42521.579699074071</v>
      </c>
      <c r="E74" s="6" t="s">
        <v>37</v>
      </c>
      <c r="F74" s="15">
        <f t="shared" si="2"/>
        <v>3.8275462960882578E-2</v>
      </c>
      <c r="G74" s="10"/>
    </row>
    <row r="75" spans="1:7" s="2" customFormat="1" x14ac:dyDescent="0.25">
      <c r="A75" s="6" t="s">
        <v>3910</v>
      </c>
      <c r="B75" s="6">
        <v>4011</v>
      </c>
      <c r="C75" s="34">
        <v>42521.517129629632</v>
      </c>
      <c r="D75" s="34">
        <v>42521.548750000002</v>
      </c>
      <c r="E75" s="6" t="s">
        <v>33</v>
      </c>
      <c r="F75" s="15">
        <f t="shared" si="2"/>
        <v>3.1620370369637385E-2</v>
      </c>
      <c r="G75" s="10"/>
    </row>
    <row r="76" spans="1:7" s="2" customFormat="1" x14ac:dyDescent="0.25">
      <c r="A76" s="6" t="s">
        <v>3911</v>
      </c>
      <c r="B76" s="6">
        <v>4012</v>
      </c>
      <c r="C76" s="34">
        <v>42521.553981481484</v>
      </c>
      <c r="D76" s="34">
        <v>42521.590428240743</v>
      </c>
      <c r="E76" s="6" t="s">
        <v>33</v>
      </c>
      <c r="F76" s="15">
        <f t="shared" si="2"/>
        <v>3.6446759258979E-2</v>
      </c>
      <c r="G76" s="10"/>
    </row>
    <row r="77" spans="1:7" s="2" customFormat="1" x14ac:dyDescent="0.25">
      <c r="A77" s="6" t="s">
        <v>3912</v>
      </c>
      <c r="B77" s="6">
        <v>4014</v>
      </c>
      <c r="C77" s="34">
        <v>42521.532523148147</v>
      </c>
      <c r="D77" s="34">
        <v>42521.558622685188</v>
      </c>
      <c r="E77" s="6" t="s">
        <v>28</v>
      </c>
      <c r="F77" s="15">
        <f t="shared" si="2"/>
        <v>2.6099537040863652E-2</v>
      </c>
      <c r="G77" s="10"/>
    </row>
    <row r="78" spans="1:7" s="2" customFormat="1" x14ac:dyDescent="0.25">
      <c r="A78" s="6" t="s">
        <v>3913</v>
      </c>
      <c r="B78" s="6">
        <v>4013</v>
      </c>
      <c r="C78" s="34">
        <v>42521.56449074074</v>
      </c>
      <c r="D78" s="34">
        <v>42521.600949074076</v>
      </c>
      <c r="E78" s="6" t="s">
        <v>28</v>
      </c>
      <c r="F78" s="15">
        <f t="shared" si="2"/>
        <v>3.6458333335758653E-2</v>
      </c>
      <c r="G78" s="10"/>
    </row>
    <row r="79" spans="1:7" s="2" customFormat="1" x14ac:dyDescent="0.25">
      <c r="A79" s="6" t="s">
        <v>3914</v>
      </c>
      <c r="B79" s="6">
        <v>4007</v>
      </c>
      <c r="C79" s="34">
        <v>42521.541076388887</v>
      </c>
      <c r="D79" s="34">
        <v>42521.567442129628</v>
      </c>
      <c r="E79" s="6" t="s">
        <v>23</v>
      </c>
      <c r="F79" s="15">
        <f t="shared" si="2"/>
        <v>2.6365740741312038E-2</v>
      </c>
      <c r="G79" s="10"/>
    </row>
    <row r="80" spans="1:7" s="2" customFormat="1" x14ac:dyDescent="0.25">
      <c r="A80" s="6" t="s">
        <v>3915</v>
      </c>
      <c r="B80" s="6">
        <v>4008</v>
      </c>
      <c r="C80" s="34">
        <v>42521.577905092592</v>
      </c>
      <c r="D80" s="34">
        <v>42521.613391203704</v>
      </c>
      <c r="E80" s="6" t="s">
        <v>23</v>
      </c>
      <c r="F80" s="15">
        <f t="shared" si="2"/>
        <v>3.5486111111822538E-2</v>
      </c>
      <c r="G80" s="10"/>
    </row>
    <row r="81" spans="1:7" s="2" customFormat="1" x14ac:dyDescent="0.25">
      <c r="A81" s="6" t="s">
        <v>3916</v>
      </c>
      <c r="B81" s="6">
        <v>4029</v>
      </c>
      <c r="C81" s="34">
        <v>42521.551226851851</v>
      </c>
      <c r="D81" s="34">
        <v>42521.580034722225</v>
      </c>
      <c r="E81" s="6" t="s">
        <v>35</v>
      </c>
      <c r="F81" s="15">
        <f t="shared" si="2"/>
        <v>2.8807870374293998E-2</v>
      </c>
      <c r="G81" s="10"/>
    </row>
    <row r="82" spans="1:7" s="2" customFormat="1" x14ac:dyDescent="0.25">
      <c r="A82" s="6" t="s">
        <v>3917</v>
      </c>
      <c r="B82" s="6">
        <v>4030</v>
      </c>
      <c r="C82" s="34">
        <v>42521.58997685185</v>
      </c>
      <c r="D82" s="34">
        <v>42521.623888888891</v>
      </c>
      <c r="E82" s="6" t="s">
        <v>35</v>
      </c>
      <c r="F82" s="15">
        <f t="shared" si="2"/>
        <v>3.3912037040863652E-2</v>
      </c>
      <c r="G82" s="10"/>
    </row>
    <row r="83" spans="1:7" s="2" customFormat="1" x14ac:dyDescent="0.25">
      <c r="A83" s="6" t="s">
        <v>3918</v>
      </c>
      <c r="B83" s="6">
        <v>4031</v>
      </c>
      <c r="C83" s="34">
        <v>42521.561273148145</v>
      </c>
      <c r="D83" s="34">
        <v>42521.590648148151</v>
      </c>
      <c r="E83" s="6" t="s">
        <v>32</v>
      </c>
      <c r="F83" s="15">
        <f t="shared" si="2"/>
        <v>2.9375000005529728E-2</v>
      </c>
      <c r="G83" s="10"/>
    </row>
    <row r="84" spans="1:7" s="2" customFormat="1" x14ac:dyDescent="0.25">
      <c r="A84" s="6" t="s">
        <v>3919</v>
      </c>
      <c r="B84" s="6">
        <v>4032</v>
      </c>
      <c r="C84" s="34">
        <v>42521.598993055559</v>
      </c>
      <c r="D84" s="34">
        <v>42521.632708333331</v>
      </c>
      <c r="E84" s="6" t="s">
        <v>32</v>
      </c>
      <c r="F84" s="15">
        <f t="shared" si="2"/>
        <v>3.3715277771989349E-2</v>
      </c>
      <c r="G84" s="10"/>
    </row>
    <row r="85" spans="1:7" s="2" customFormat="1" x14ac:dyDescent="0.25">
      <c r="A85" s="6" t="s">
        <v>3920</v>
      </c>
      <c r="B85" s="6">
        <v>4010</v>
      </c>
      <c r="C85" s="34">
        <v>42521.610300925924</v>
      </c>
      <c r="D85" s="34">
        <v>42521.647106481483</v>
      </c>
      <c r="E85" s="6" t="s">
        <v>631</v>
      </c>
      <c r="F85" s="15">
        <f t="shared" si="2"/>
        <v>3.680555555911269E-2</v>
      </c>
      <c r="G85" s="10"/>
    </row>
    <row r="86" spans="1:7" s="2" customFormat="1" x14ac:dyDescent="0.25">
      <c r="A86" s="6" t="s">
        <v>3921</v>
      </c>
      <c r="B86" s="6">
        <v>4040</v>
      </c>
      <c r="C86" s="34">
        <v>42521.581979166665</v>
      </c>
      <c r="D86" s="34">
        <v>42521.611157407409</v>
      </c>
      <c r="E86" s="6" t="s">
        <v>37</v>
      </c>
      <c r="F86" s="15">
        <f t="shared" si="2"/>
        <v>2.9178240743931383E-2</v>
      </c>
      <c r="G86" s="10"/>
    </row>
    <row r="87" spans="1:7" s="2" customFormat="1" x14ac:dyDescent="0.25">
      <c r="A87" s="6" t="s">
        <v>3922</v>
      </c>
      <c r="B87" s="6">
        <v>4039</v>
      </c>
      <c r="C87" s="34">
        <v>42521.615868055553</v>
      </c>
      <c r="D87" s="34">
        <v>42521.654143518521</v>
      </c>
      <c r="E87" s="6" t="s">
        <v>37</v>
      </c>
      <c r="F87" s="15">
        <f t="shared" si="2"/>
        <v>3.8275462968158536E-2</v>
      </c>
      <c r="G87" s="10"/>
    </row>
    <row r="88" spans="1:7" s="2" customFormat="1" x14ac:dyDescent="0.25">
      <c r="A88" s="6" t="s">
        <v>3923</v>
      </c>
      <c r="B88" s="6">
        <v>4011</v>
      </c>
      <c r="C88" s="34">
        <v>42521.592835648145</v>
      </c>
      <c r="D88" s="34">
        <v>42521.622499999998</v>
      </c>
      <c r="E88" s="6" t="s">
        <v>33</v>
      </c>
      <c r="F88" s="15">
        <f t="shared" si="2"/>
        <v>2.9664351852261461E-2</v>
      </c>
      <c r="G88" s="10"/>
    </row>
    <row r="89" spans="1:7" s="2" customFormat="1" x14ac:dyDescent="0.25">
      <c r="A89" s="6" t="s">
        <v>3924</v>
      </c>
      <c r="B89" s="6">
        <v>4012</v>
      </c>
      <c r="C89" s="34">
        <v>42521.627523148149</v>
      </c>
      <c r="D89" s="34">
        <v>42521.66605324074</v>
      </c>
      <c r="E89" s="6" t="s">
        <v>33</v>
      </c>
      <c r="F89" s="15">
        <f t="shared" si="2"/>
        <v>3.853009259182727E-2</v>
      </c>
      <c r="G89" s="10"/>
    </row>
    <row r="90" spans="1:7" s="2" customFormat="1" x14ac:dyDescent="0.25">
      <c r="A90" s="6" t="s">
        <v>3925</v>
      </c>
      <c r="B90" s="6">
        <v>4014</v>
      </c>
      <c r="C90" s="34">
        <v>42521.60355324074</v>
      </c>
      <c r="D90" s="34">
        <v>42521.631145833337</v>
      </c>
      <c r="E90" s="6" t="s">
        <v>28</v>
      </c>
      <c r="F90" s="15">
        <f t="shared" si="2"/>
        <v>2.7592592596192844E-2</v>
      </c>
      <c r="G90" s="10"/>
    </row>
    <row r="91" spans="1:7" s="2" customFormat="1" x14ac:dyDescent="0.25">
      <c r="A91" s="6" t="s">
        <v>3926</v>
      </c>
      <c r="B91" s="6">
        <v>4013</v>
      </c>
      <c r="C91" s="34">
        <v>42521.640115740738</v>
      </c>
      <c r="D91" s="34">
        <v>42521.674513888887</v>
      </c>
      <c r="E91" s="6" t="s">
        <v>28</v>
      </c>
      <c r="F91" s="15">
        <f t="shared" si="2"/>
        <v>3.439814814919373E-2</v>
      </c>
      <c r="G91" s="10"/>
    </row>
    <row r="92" spans="1:7" s="2" customFormat="1" x14ac:dyDescent="0.25">
      <c r="A92" s="6" t="s">
        <v>3927</v>
      </c>
      <c r="B92" s="6">
        <v>4007</v>
      </c>
      <c r="C92" s="34">
        <v>42521.615173611113</v>
      </c>
      <c r="D92" s="34">
        <v>42521.643935185188</v>
      </c>
      <c r="E92" s="6" t="s">
        <v>23</v>
      </c>
      <c r="F92" s="15">
        <f t="shared" si="2"/>
        <v>2.8761574074451346E-2</v>
      </c>
      <c r="G92" s="10"/>
    </row>
    <row r="93" spans="1:7" s="2" customFormat="1" x14ac:dyDescent="0.25">
      <c r="A93" s="6" t="s">
        <v>3928</v>
      </c>
      <c r="B93" s="6">
        <v>4008</v>
      </c>
      <c r="C93" s="34">
        <v>42521.651643518519</v>
      </c>
      <c r="D93" s="34">
        <v>42521.68582175926</v>
      </c>
      <c r="E93" s="6" t="s">
        <v>23</v>
      </c>
      <c r="F93" s="15">
        <f t="shared" si="2"/>
        <v>3.4178240741312038E-2</v>
      </c>
      <c r="G93" s="10"/>
    </row>
    <row r="94" spans="1:7" s="2" customFormat="1" x14ac:dyDescent="0.25">
      <c r="A94" s="6" t="s">
        <v>3929</v>
      </c>
      <c r="B94" s="6">
        <v>4029</v>
      </c>
      <c r="C94" s="34">
        <v>42521.625706018516</v>
      </c>
      <c r="D94" s="34">
        <v>42521.658159722225</v>
      </c>
      <c r="E94" s="6" t="s">
        <v>35</v>
      </c>
      <c r="F94" s="15">
        <f t="shared" si="2"/>
        <v>3.2453703708597459E-2</v>
      </c>
      <c r="G94" s="10"/>
    </row>
    <row r="95" spans="1:7" s="2" customFormat="1" x14ac:dyDescent="0.25">
      <c r="A95" s="6" t="s">
        <v>3930</v>
      </c>
      <c r="B95" s="6">
        <v>4031</v>
      </c>
      <c r="C95" s="34">
        <v>42521.635150462964</v>
      </c>
      <c r="D95" s="34">
        <v>42521.664189814815</v>
      </c>
      <c r="E95" s="6" t="s">
        <v>32</v>
      </c>
      <c r="F95" s="15">
        <f t="shared" si="2"/>
        <v>2.9039351851679385E-2</v>
      </c>
      <c r="G95" s="10"/>
    </row>
    <row r="96" spans="1:7" s="2" customFormat="1" x14ac:dyDescent="0.25">
      <c r="A96" s="6" t="s">
        <v>3931</v>
      </c>
      <c r="B96" s="6">
        <v>4032</v>
      </c>
      <c r="C96" s="34">
        <v>42521.67287037037</v>
      </c>
      <c r="D96" s="34">
        <v>42521.701805555553</v>
      </c>
      <c r="E96" s="6" t="s">
        <v>32</v>
      </c>
      <c r="F96" s="15">
        <f t="shared" si="2"/>
        <v>2.8935185182490386E-2</v>
      </c>
      <c r="G96" s="10"/>
    </row>
    <row r="97" spans="1:15" s="2" customFormat="1" x14ac:dyDescent="0.25">
      <c r="A97" s="6" t="s">
        <v>3932</v>
      </c>
      <c r="B97" s="6">
        <v>4009</v>
      </c>
      <c r="C97" s="34">
        <v>42521.651550925926</v>
      </c>
      <c r="D97" s="34">
        <v>42521.678495370368</v>
      </c>
      <c r="E97" s="6" t="s">
        <v>631</v>
      </c>
      <c r="F97" s="15">
        <f t="shared" si="2"/>
        <v>2.6944444442051463E-2</v>
      </c>
      <c r="G97" s="10"/>
    </row>
    <row r="98" spans="1:15" s="2" customFormat="1" x14ac:dyDescent="0.25">
      <c r="A98" s="6" t="s">
        <v>3933</v>
      </c>
      <c r="B98" s="6">
        <v>4010</v>
      </c>
      <c r="C98" s="34">
        <v>42521.681747685187</v>
      </c>
      <c r="D98" s="34">
        <v>42521.711215277777</v>
      </c>
      <c r="E98" s="6" t="s">
        <v>631</v>
      </c>
      <c r="F98" s="15">
        <f t="shared" si="2"/>
        <v>2.9467592590663116E-2</v>
      </c>
      <c r="G98" s="10"/>
    </row>
    <row r="99" spans="1:15" s="2" customFormat="1" x14ac:dyDescent="0.25">
      <c r="A99" s="6" t="s">
        <v>3934</v>
      </c>
      <c r="B99" s="6">
        <v>4039</v>
      </c>
      <c r="C99" s="34">
        <v>42521.692384259259</v>
      </c>
      <c r="D99" s="34">
        <v>42521.722592592596</v>
      </c>
      <c r="E99" s="6" t="s">
        <v>37</v>
      </c>
      <c r="F99" s="15">
        <f t="shared" ref="F99:F106" si="3">D99-C99</f>
        <v>3.0208333337213844E-2</v>
      </c>
      <c r="G99" s="10"/>
    </row>
    <row r="100" spans="1:15" s="2" customFormat="1" x14ac:dyDescent="0.25">
      <c r="A100" s="6" t="s">
        <v>3935</v>
      </c>
      <c r="B100" s="6">
        <v>4012</v>
      </c>
      <c r="C100" s="34">
        <v>42521.703831018516</v>
      </c>
      <c r="D100" s="34">
        <v>42521.732662037037</v>
      </c>
      <c r="E100" s="6" t="s">
        <v>33</v>
      </c>
      <c r="F100" s="15">
        <f t="shared" si="3"/>
        <v>2.8831018520577345E-2</v>
      </c>
      <c r="G100" s="10"/>
    </row>
    <row r="101" spans="1:15" s="2" customFormat="1" x14ac:dyDescent="0.25">
      <c r="A101" s="6" t="s">
        <v>3936</v>
      </c>
      <c r="B101" s="6">
        <v>4014</v>
      </c>
      <c r="C101" s="34">
        <v>42521.677430555559</v>
      </c>
      <c r="D101" s="34">
        <v>42521.702800925923</v>
      </c>
      <c r="E101" s="6" t="s">
        <v>28</v>
      </c>
      <c r="F101" s="15">
        <f t="shared" si="3"/>
        <v>2.5370370363816619E-2</v>
      </c>
      <c r="G101" s="10"/>
    </row>
    <row r="102" spans="1:15" s="2" customFormat="1" x14ac:dyDescent="0.25">
      <c r="A102" s="6" t="s">
        <v>3937</v>
      </c>
      <c r="B102" s="6">
        <v>4013</v>
      </c>
      <c r="C102" s="34">
        <v>42521.708148148151</v>
      </c>
      <c r="D102" s="34">
        <v>42521.742048611108</v>
      </c>
      <c r="E102" s="6" t="s">
        <v>28</v>
      </c>
      <c r="F102" s="15">
        <f t="shared" si="3"/>
        <v>3.3900462956808042E-2</v>
      </c>
      <c r="G102" s="10"/>
      <c r="H102"/>
    </row>
    <row r="103" spans="1:15" s="2" customFormat="1" x14ac:dyDescent="0.25">
      <c r="A103" s="6" t="s">
        <v>3938</v>
      </c>
      <c r="B103" s="6">
        <v>4007</v>
      </c>
      <c r="C103" s="34">
        <v>42521.688379629632</v>
      </c>
      <c r="D103" s="34">
        <v>42521.71371527778</v>
      </c>
      <c r="E103" s="6" t="s">
        <v>23</v>
      </c>
      <c r="F103" s="15">
        <f t="shared" si="3"/>
        <v>2.5335648148029577E-2</v>
      </c>
      <c r="G103" s="10"/>
      <c r="H103"/>
    </row>
    <row r="104" spans="1:15" s="2" customFormat="1" x14ac:dyDescent="0.25">
      <c r="A104" s="6" t="s">
        <v>3939</v>
      </c>
      <c r="B104" s="6">
        <v>4008</v>
      </c>
      <c r="C104" s="34">
        <v>42521.726770833331</v>
      </c>
      <c r="D104" s="34">
        <v>42521.75167824074</v>
      </c>
      <c r="E104" s="6" t="s">
        <v>23</v>
      </c>
      <c r="F104" s="15">
        <f t="shared" si="3"/>
        <v>2.4907407409045845E-2</v>
      </c>
      <c r="G104" s="10"/>
      <c r="H104"/>
    </row>
    <row r="105" spans="1:15" s="2" customFormat="1" x14ac:dyDescent="0.25">
      <c r="A105" s="6" t="s">
        <v>3940</v>
      </c>
      <c r="B105" s="6">
        <v>4030</v>
      </c>
      <c r="C105" s="34">
        <v>42521.73605324074</v>
      </c>
      <c r="D105" s="34">
        <v>42521.762337962966</v>
      </c>
      <c r="E105" s="6" t="s">
        <v>35</v>
      </c>
      <c r="F105" s="15">
        <f t="shared" si="3"/>
        <v>2.6284722225682344E-2</v>
      </c>
      <c r="G105" s="10"/>
      <c r="H105"/>
    </row>
    <row r="106" spans="1:15" x14ac:dyDescent="0.25">
      <c r="A106" s="13" t="s">
        <v>3941</v>
      </c>
      <c r="B106" s="13">
        <v>4031</v>
      </c>
      <c r="C106" s="42">
        <v>42521.710810185185</v>
      </c>
      <c r="D106" s="42">
        <v>42521.710810185185</v>
      </c>
      <c r="E106" s="13" t="s">
        <v>32</v>
      </c>
      <c r="F106" s="16">
        <f t="shared" si="3"/>
        <v>0</v>
      </c>
      <c r="G106" s="14" t="s">
        <v>3388</v>
      </c>
      <c r="I106" s="2"/>
      <c r="J106" s="2"/>
      <c r="K106" s="2"/>
    </row>
    <row r="107" spans="1:15" s="2" customFormat="1" x14ac:dyDescent="0.25">
      <c r="A107" s="6" t="s">
        <v>3941</v>
      </c>
      <c r="B107" s="6">
        <v>4031</v>
      </c>
      <c r="C107" s="34">
        <v>42521.705543981479</v>
      </c>
      <c r="D107" s="34">
        <v>42521.710810185185</v>
      </c>
      <c r="E107" s="6" t="s">
        <v>32</v>
      </c>
      <c r="F107" s="15">
        <v>2.7789351851851853E-2</v>
      </c>
      <c r="G107" s="10"/>
      <c r="H107"/>
      <c r="L107"/>
      <c r="M107"/>
      <c r="N107"/>
      <c r="O107"/>
    </row>
    <row r="108" spans="1:15" x14ac:dyDescent="0.25">
      <c r="A108" s="6" t="s">
        <v>3942</v>
      </c>
      <c r="B108" s="6">
        <v>4032</v>
      </c>
      <c r="C108" s="34">
        <v>42521.74554398148</v>
      </c>
      <c r="D108" s="34">
        <v>42521.774664351855</v>
      </c>
      <c r="E108" s="6" t="s">
        <v>32</v>
      </c>
      <c r="F108" s="15">
        <f t="shared" ref="F108:F144" si="4">D108-C108</f>
        <v>2.9120370374585036E-2</v>
      </c>
      <c r="G108" s="10"/>
      <c r="J108" s="2"/>
      <c r="K108" s="2"/>
    </row>
    <row r="109" spans="1:15" x14ac:dyDescent="0.25">
      <c r="A109" s="6" t="s">
        <v>3943</v>
      </c>
      <c r="B109" s="6">
        <v>4009</v>
      </c>
      <c r="C109" s="34">
        <v>42521.714675925927</v>
      </c>
      <c r="D109" s="34">
        <v>42521.744247685187</v>
      </c>
      <c r="E109" s="6" t="s">
        <v>631</v>
      </c>
      <c r="F109" s="15">
        <f t="shared" si="4"/>
        <v>2.9571759259852115E-2</v>
      </c>
      <c r="G109" s="10"/>
    </row>
    <row r="110" spans="1:15" x14ac:dyDescent="0.25">
      <c r="A110" s="6" t="s">
        <v>3944</v>
      </c>
      <c r="B110" s="6">
        <v>4010</v>
      </c>
      <c r="C110" s="34">
        <v>42521.750081018516</v>
      </c>
      <c r="D110" s="34">
        <v>42521.783136574071</v>
      </c>
      <c r="E110" s="6" t="s">
        <v>631</v>
      </c>
      <c r="F110" s="15">
        <f t="shared" si="4"/>
        <v>3.3055555555620231E-2</v>
      </c>
      <c r="G110" s="10"/>
    </row>
    <row r="111" spans="1:15" x14ac:dyDescent="0.25">
      <c r="A111" s="6" t="s">
        <v>3945</v>
      </c>
      <c r="B111" s="6">
        <v>4040</v>
      </c>
      <c r="C111" s="34">
        <v>42521.725671296299</v>
      </c>
      <c r="D111" s="34">
        <v>42521.754664351851</v>
      </c>
      <c r="E111" s="6" t="s">
        <v>37</v>
      </c>
      <c r="F111" s="15">
        <f t="shared" si="4"/>
        <v>2.8993055551836733E-2</v>
      </c>
      <c r="G111" s="10"/>
    </row>
    <row r="112" spans="1:15" x14ac:dyDescent="0.25">
      <c r="A112" s="6" t="s">
        <v>3946</v>
      </c>
      <c r="B112" s="6">
        <v>4039</v>
      </c>
      <c r="C112" s="34">
        <v>42521.762743055559</v>
      </c>
      <c r="D112" s="34">
        <v>42521.794120370374</v>
      </c>
      <c r="E112" s="6" t="s">
        <v>37</v>
      </c>
      <c r="F112" s="15">
        <f t="shared" si="4"/>
        <v>3.1377314815472346E-2</v>
      </c>
      <c r="G112" s="10"/>
    </row>
    <row r="113" spans="1:7" x14ac:dyDescent="0.25">
      <c r="A113" s="6" t="s">
        <v>3947</v>
      </c>
      <c r="B113" s="6">
        <v>4011</v>
      </c>
      <c r="C113" s="34">
        <v>42521.736331018517</v>
      </c>
      <c r="D113" s="34">
        <v>42521.764293981483</v>
      </c>
      <c r="E113" s="6" t="s">
        <v>33</v>
      </c>
      <c r="F113" s="15">
        <f t="shared" si="4"/>
        <v>2.7962962965830229E-2</v>
      </c>
      <c r="G113" s="10"/>
    </row>
    <row r="114" spans="1:7" x14ac:dyDescent="0.25">
      <c r="A114" s="6" t="s">
        <v>3948</v>
      </c>
      <c r="B114" s="6">
        <v>4012</v>
      </c>
      <c r="C114" s="34">
        <v>42521.776863425926</v>
      </c>
      <c r="D114" s="34">
        <v>42521.805011574077</v>
      </c>
      <c r="E114" s="6" t="s">
        <v>33</v>
      </c>
      <c r="F114" s="15">
        <f t="shared" si="4"/>
        <v>2.8148148150648922E-2</v>
      </c>
      <c r="G114" s="10"/>
    </row>
    <row r="115" spans="1:7" x14ac:dyDescent="0.25">
      <c r="A115" s="6" t="s">
        <v>3949</v>
      </c>
      <c r="B115" s="6">
        <v>4014</v>
      </c>
      <c r="C115" s="34">
        <v>42521.745833333334</v>
      </c>
      <c r="D115" s="34">
        <v>42521.774537037039</v>
      </c>
      <c r="E115" s="6" t="s">
        <v>28</v>
      </c>
      <c r="F115" s="15">
        <f t="shared" si="4"/>
        <v>2.8703703705104999E-2</v>
      </c>
      <c r="G115" s="10"/>
    </row>
    <row r="116" spans="1:7" x14ac:dyDescent="0.25">
      <c r="A116" s="6" t="s">
        <v>3950</v>
      </c>
      <c r="B116" s="6">
        <v>4013</v>
      </c>
      <c r="C116" s="34">
        <v>42521.783622685187</v>
      </c>
      <c r="D116" s="34">
        <v>42521.815416666665</v>
      </c>
      <c r="E116" s="6" t="s">
        <v>28</v>
      </c>
      <c r="F116" s="15">
        <f t="shared" si="4"/>
        <v>3.1793981477676425E-2</v>
      </c>
      <c r="G116" s="10"/>
    </row>
    <row r="117" spans="1:7" x14ac:dyDescent="0.25">
      <c r="A117" s="6" t="s">
        <v>3951</v>
      </c>
      <c r="B117" s="6">
        <v>4007</v>
      </c>
      <c r="C117" s="34">
        <v>42521.756307870368</v>
      </c>
      <c r="D117" s="34">
        <v>42521.785462962966</v>
      </c>
      <c r="E117" s="6" t="s">
        <v>23</v>
      </c>
      <c r="F117" s="15">
        <f t="shared" si="4"/>
        <v>2.9155092597648036E-2</v>
      </c>
      <c r="G117" s="10"/>
    </row>
    <row r="118" spans="1:7" x14ac:dyDescent="0.25">
      <c r="A118" s="6" t="s">
        <v>3952</v>
      </c>
      <c r="B118" s="6">
        <v>4008</v>
      </c>
      <c r="C118" s="34">
        <v>42521.797638888886</v>
      </c>
      <c r="D118" s="34">
        <v>42521.825370370374</v>
      </c>
      <c r="E118" s="6" t="s">
        <v>23</v>
      </c>
      <c r="F118" s="15">
        <f t="shared" si="4"/>
        <v>2.7731481488444842E-2</v>
      </c>
      <c r="G118" s="10"/>
    </row>
    <row r="119" spans="1:7" x14ac:dyDescent="0.25">
      <c r="A119" s="6" t="s">
        <v>3953</v>
      </c>
      <c r="B119" s="6">
        <v>4029</v>
      </c>
      <c r="C119" s="34">
        <v>42521.766585648147</v>
      </c>
      <c r="D119" s="34">
        <v>42521.796574074076</v>
      </c>
      <c r="E119" s="6" t="s">
        <v>35</v>
      </c>
      <c r="F119" s="15">
        <f t="shared" si="4"/>
        <v>2.9988425929332152E-2</v>
      </c>
      <c r="G119" s="10"/>
    </row>
    <row r="120" spans="1:7" x14ac:dyDescent="0.25">
      <c r="A120" s="6" t="s">
        <v>3954</v>
      </c>
      <c r="B120" s="6">
        <v>4030</v>
      </c>
      <c r="C120" s="34">
        <v>42521.801192129627</v>
      </c>
      <c r="D120" s="34">
        <v>42521.836388888885</v>
      </c>
      <c r="E120" s="6" t="s">
        <v>35</v>
      </c>
      <c r="F120" s="15">
        <f t="shared" si="4"/>
        <v>3.5196759257814847E-2</v>
      </c>
      <c r="G120" s="10"/>
    </row>
    <row r="121" spans="1:7" x14ac:dyDescent="0.25">
      <c r="A121" s="6" t="s">
        <v>3955</v>
      </c>
      <c r="B121" s="6">
        <v>4009</v>
      </c>
      <c r="C121" s="34">
        <v>42521.78733796296</v>
      </c>
      <c r="D121" s="34">
        <v>42521.817094907405</v>
      </c>
      <c r="E121" s="6" t="s">
        <v>631</v>
      </c>
      <c r="F121" s="15">
        <f t="shared" si="4"/>
        <v>2.9756944444670808E-2</v>
      </c>
      <c r="G121" s="10"/>
    </row>
    <row r="122" spans="1:7" x14ac:dyDescent="0.25">
      <c r="A122" s="6" t="s">
        <v>3956</v>
      </c>
      <c r="B122" s="6">
        <v>4010</v>
      </c>
      <c r="C122" s="34">
        <v>42521.82267361111</v>
      </c>
      <c r="D122" s="34">
        <v>42521.856921296298</v>
      </c>
      <c r="E122" s="6" t="s">
        <v>631</v>
      </c>
      <c r="F122" s="15">
        <f t="shared" si="4"/>
        <v>3.4247685187438037E-2</v>
      </c>
      <c r="G122" s="10"/>
    </row>
    <row r="123" spans="1:7" x14ac:dyDescent="0.25">
      <c r="A123" s="6" t="s">
        <v>3957</v>
      </c>
      <c r="B123" s="6">
        <v>4011</v>
      </c>
      <c r="C123" s="34">
        <v>42521.808206018519</v>
      </c>
      <c r="D123" s="34">
        <v>42521.837418981479</v>
      </c>
      <c r="E123" s="6" t="s">
        <v>33</v>
      </c>
      <c r="F123" s="15">
        <f t="shared" si="4"/>
        <v>2.9212962959718425E-2</v>
      </c>
      <c r="G123" s="10"/>
    </row>
    <row r="124" spans="1:7" x14ac:dyDescent="0.25">
      <c r="A124" s="6" t="s">
        <v>3958</v>
      </c>
      <c r="B124" s="6">
        <v>4012</v>
      </c>
      <c r="C124" s="34">
        <v>42521.847141203703</v>
      </c>
      <c r="D124" s="34">
        <v>42521.878067129626</v>
      </c>
      <c r="E124" s="6" t="s">
        <v>33</v>
      </c>
      <c r="F124" s="15">
        <f t="shared" si="4"/>
        <v>3.0925925922929309E-2</v>
      </c>
      <c r="G124" s="10"/>
    </row>
    <row r="125" spans="1:7" x14ac:dyDescent="0.25">
      <c r="A125" s="6" t="s">
        <v>3959</v>
      </c>
      <c r="B125" s="6">
        <v>4007</v>
      </c>
      <c r="C125" s="34">
        <v>42521.832939814813</v>
      </c>
      <c r="D125" s="34">
        <v>42521.862905092596</v>
      </c>
      <c r="E125" s="6" t="s">
        <v>23</v>
      </c>
      <c r="F125" s="15">
        <f t="shared" si="4"/>
        <v>2.9965277783048805E-2</v>
      </c>
      <c r="G125" s="10"/>
    </row>
    <row r="126" spans="1:7" x14ac:dyDescent="0.25">
      <c r="A126" s="6" t="s">
        <v>3960</v>
      </c>
      <c r="B126" s="6">
        <v>4008</v>
      </c>
      <c r="C126" s="34">
        <v>42521.86991898148</v>
      </c>
      <c r="D126" s="34">
        <v>42521.901585648149</v>
      </c>
      <c r="E126" s="6" t="s">
        <v>23</v>
      </c>
      <c r="F126" s="15">
        <f t="shared" si="4"/>
        <v>3.1666666669480037E-2</v>
      </c>
      <c r="G126" s="10"/>
    </row>
    <row r="127" spans="1:7" x14ac:dyDescent="0.25">
      <c r="A127" s="6" t="s">
        <v>3961</v>
      </c>
      <c r="B127" s="6">
        <v>4029</v>
      </c>
      <c r="C127" s="34">
        <v>42521.85019675926</v>
      </c>
      <c r="D127" s="34">
        <v>42521.88082175926</v>
      </c>
      <c r="E127" s="6" t="s">
        <v>35</v>
      </c>
      <c r="F127" s="15">
        <f t="shared" si="4"/>
        <v>3.0624999999417923E-2</v>
      </c>
      <c r="G127" s="10"/>
    </row>
    <row r="128" spans="1:7" x14ac:dyDescent="0.25">
      <c r="A128" s="13" t="s">
        <v>3962</v>
      </c>
      <c r="B128" s="13">
        <v>4030</v>
      </c>
      <c r="C128" s="42">
        <v>42521.88894675926</v>
      </c>
      <c r="D128" s="42">
        <v>42521.894259259258</v>
      </c>
      <c r="E128" s="13" t="s">
        <v>35</v>
      </c>
      <c r="F128" s="16">
        <f t="shared" si="4"/>
        <v>5.3124999976716936E-3</v>
      </c>
      <c r="G128" s="14" t="s">
        <v>3388</v>
      </c>
    </row>
    <row r="129" spans="1:7" x14ac:dyDescent="0.25">
      <c r="A129" s="6" t="s">
        <v>3963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3964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3965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3966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3967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3968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3969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3970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3971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3972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3973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3974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3825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3975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3826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3976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C145:G220 E142:F144 F3:F141">
    <cfRule type="expression" dxfId="102" priority="18">
      <formula>#REF!&gt;#REF!</formula>
    </cfRule>
    <cfRule type="expression" dxfId="101" priority="19">
      <formula>#REF!&gt;0</formula>
    </cfRule>
    <cfRule type="expression" dxfId="100" priority="20">
      <formula>#REF!&gt;0</formula>
    </cfRule>
  </conditionalFormatting>
  <conditionalFormatting sqref="A145:G220 E142:F144 F3:F141">
    <cfRule type="expression" dxfId="99" priority="17">
      <formula>NOT(ISBLANK($G3))</formula>
    </cfRule>
  </conditionalFormatting>
  <conditionalFormatting sqref="A145:B220">
    <cfRule type="expression" dxfId="98" priority="21">
      <formula>$P156&gt;0</formula>
    </cfRule>
    <cfRule type="expression" dxfId="97" priority="22">
      <formula>$O156&gt;0</formula>
    </cfRule>
  </conditionalFormatting>
  <conditionalFormatting sqref="E3:E141 G143:G144 A143:D144">
    <cfRule type="expression" dxfId="96" priority="15">
      <formula>$P3&gt;0</formula>
    </cfRule>
    <cfRule type="expression" dxfId="95" priority="16">
      <formula>$O3&gt;0</formula>
    </cfRule>
  </conditionalFormatting>
  <conditionalFormatting sqref="A3:B142">
    <cfRule type="expression" dxfId="94" priority="11">
      <formula>$P3&gt;0</formula>
    </cfRule>
    <cfRule type="expression" dxfId="93" priority="12">
      <formula>$O3&gt;0</formula>
    </cfRule>
  </conditionalFormatting>
  <conditionalFormatting sqref="C3:C142">
    <cfRule type="expression" dxfId="92" priority="8">
      <formula>$P3&gt;0</formula>
    </cfRule>
    <cfRule type="expression" dxfId="91" priority="9">
      <formula>$O3&gt;0</formula>
    </cfRule>
  </conditionalFormatting>
  <conditionalFormatting sqref="D3:D142">
    <cfRule type="expression" dxfId="90" priority="5">
      <formula>$P3&gt;0</formula>
    </cfRule>
    <cfRule type="expression" dxfId="89" priority="6">
      <formula>$O3&gt;0</formula>
    </cfRule>
  </conditionalFormatting>
  <conditionalFormatting sqref="G3:G142">
    <cfRule type="expression" dxfId="88" priority="2">
      <formula>$P3&gt;0</formula>
    </cfRule>
    <cfRule type="expression" dxfId="8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2"/>
  <sheetViews>
    <sheetView tabSelected="1" topLeftCell="A166" workbookViewId="0">
      <selection activeCell="H293" sqref="H29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04" t="s">
        <v>2234</v>
      </c>
      <c r="C2" s="105"/>
    </row>
    <row r="3" spans="2:3" x14ac:dyDescent="0.25">
      <c r="B3" s="103" t="s">
        <v>20</v>
      </c>
      <c r="C3" s="99">
        <f>'2016-05-06 Train Runs'!K6</f>
        <v>146</v>
      </c>
    </row>
    <row r="4" spans="2:3" x14ac:dyDescent="0.25">
      <c r="B4" s="98" t="s">
        <v>21</v>
      </c>
      <c r="C4" s="100">
        <f>'2016-05-07 Train Runs'!K6</f>
        <v>141</v>
      </c>
    </row>
    <row r="5" spans="2:3" x14ac:dyDescent="0.25">
      <c r="B5" s="98" t="s">
        <v>22</v>
      </c>
      <c r="C5" s="100">
        <f>'2016-05-08 Train Runs'!K6</f>
        <v>137</v>
      </c>
    </row>
    <row r="6" spans="2:3" x14ac:dyDescent="0.25">
      <c r="B6" s="98" t="s">
        <v>635</v>
      </c>
      <c r="C6" s="101">
        <f>C65</f>
        <v>137</v>
      </c>
    </row>
    <row r="7" spans="2:3" x14ac:dyDescent="0.25">
      <c r="B7" s="98" t="s">
        <v>784</v>
      </c>
      <c r="C7" s="101">
        <f>C73</f>
        <v>133</v>
      </c>
    </row>
    <row r="8" spans="2:3" x14ac:dyDescent="0.25">
      <c r="B8" s="98" t="s">
        <v>1076</v>
      </c>
      <c r="C8" s="101">
        <f>$C$80</f>
        <v>144</v>
      </c>
    </row>
    <row r="9" spans="2:3" x14ac:dyDescent="0.25">
      <c r="B9" s="98" t="s">
        <v>1222</v>
      </c>
      <c r="C9" s="101">
        <f>$C$88</f>
        <v>141</v>
      </c>
    </row>
    <row r="10" spans="2:3" x14ac:dyDescent="0.25">
      <c r="B10" s="98" t="s">
        <v>1667</v>
      </c>
      <c r="C10" s="101">
        <f>C97</f>
        <v>127</v>
      </c>
    </row>
    <row r="11" spans="2:3" x14ac:dyDescent="0.25">
      <c r="B11" s="98" t="s">
        <v>1668</v>
      </c>
      <c r="C11" s="101">
        <f>C105</f>
        <v>143</v>
      </c>
    </row>
    <row r="12" spans="2:3" x14ac:dyDescent="0.25">
      <c r="B12" s="98" t="s">
        <v>1669</v>
      </c>
      <c r="C12" s="101">
        <f>C113</f>
        <v>131</v>
      </c>
    </row>
    <row r="13" spans="2:3" x14ac:dyDescent="0.25">
      <c r="B13" s="98" t="s">
        <v>1670</v>
      </c>
      <c r="C13" s="101">
        <f>C121</f>
        <v>127</v>
      </c>
    </row>
    <row r="14" spans="2:3" x14ac:dyDescent="0.25">
      <c r="B14" s="98" t="s">
        <v>1955</v>
      </c>
      <c r="C14" s="101">
        <f>$C$129</f>
        <v>133</v>
      </c>
    </row>
    <row r="15" spans="2:3" x14ac:dyDescent="0.25">
      <c r="B15" s="98" t="s">
        <v>2093</v>
      </c>
      <c r="C15" s="101">
        <f>$C$137</f>
        <v>127</v>
      </c>
    </row>
    <row r="16" spans="2:3" x14ac:dyDescent="0.25">
      <c r="B16" s="98" t="s">
        <v>2233</v>
      </c>
      <c r="C16" s="101">
        <f>$C$145</f>
        <v>123</v>
      </c>
    </row>
    <row r="17" spans="2:3" x14ac:dyDescent="0.25">
      <c r="B17" s="98" t="s">
        <v>2790</v>
      </c>
      <c r="C17" s="101">
        <f>$C$153</f>
        <v>131</v>
      </c>
    </row>
    <row r="18" spans="2:3" x14ac:dyDescent="0.25">
      <c r="B18" s="98" t="s">
        <v>2791</v>
      </c>
      <c r="C18" s="101">
        <f>$C$161</f>
        <v>125</v>
      </c>
    </row>
    <row r="19" spans="2:3" x14ac:dyDescent="0.25">
      <c r="B19" s="98" t="s">
        <v>2792</v>
      </c>
      <c r="C19" s="101">
        <f>$C$169</f>
        <v>122</v>
      </c>
    </row>
    <row r="20" spans="2:3" x14ac:dyDescent="0.25">
      <c r="B20" s="98" t="s">
        <v>2793</v>
      </c>
      <c r="C20" s="101">
        <f>$C$177</f>
        <v>124</v>
      </c>
    </row>
    <row r="21" spans="2:3" x14ac:dyDescent="0.25">
      <c r="B21" s="98" t="s">
        <v>2794</v>
      </c>
      <c r="C21" s="101">
        <f>$C$185</f>
        <v>92</v>
      </c>
    </row>
    <row r="22" spans="2:3" x14ac:dyDescent="0.25">
      <c r="B22" s="98" t="s">
        <v>3072</v>
      </c>
      <c r="C22" s="101">
        <f>$C$193</f>
        <v>117</v>
      </c>
    </row>
    <row r="23" spans="2:3" x14ac:dyDescent="0.25">
      <c r="B23" s="98" t="s">
        <v>3073</v>
      </c>
      <c r="C23" s="101">
        <f>$C$201</f>
        <v>132</v>
      </c>
    </row>
    <row r="24" spans="2:3" x14ac:dyDescent="0.25">
      <c r="B24" s="98" t="s">
        <v>3214</v>
      </c>
      <c r="C24" s="101">
        <f>$C$209</f>
        <v>136</v>
      </c>
    </row>
    <row r="25" spans="2:3" x14ac:dyDescent="0.25">
      <c r="B25" s="98" t="s">
        <v>3215</v>
      </c>
      <c r="C25" s="102">
        <v>138</v>
      </c>
    </row>
    <row r="26" spans="2:3" ht="15.75" customHeight="1" x14ac:dyDescent="0.25">
      <c r="B26" s="98" t="s">
        <v>3216</v>
      </c>
      <c r="C26" s="102">
        <f>$C$225</f>
        <v>141</v>
      </c>
    </row>
    <row r="27" spans="2:3" ht="15.75" customHeight="1" x14ac:dyDescent="0.25">
      <c r="B27" s="98" t="s">
        <v>3217</v>
      </c>
      <c r="C27" s="102">
        <v>128</v>
      </c>
    </row>
    <row r="28" spans="2:3" ht="15.75" customHeight="1" x14ac:dyDescent="0.25">
      <c r="B28" s="98" t="s">
        <v>3839</v>
      </c>
      <c r="C28" s="102">
        <v>134</v>
      </c>
    </row>
    <row r="29" spans="2:3" ht="15.75" customHeight="1" x14ac:dyDescent="0.25">
      <c r="B29" s="98" t="s">
        <v>3834</v>
      </c>
      <c r="C29" s="102">
        <v>140</v>
      </c>
    </row>
    <row r="30" spans="2:3" ht="15.75" customHeight="1" x14ac:dyDescent="0.25">
      <c r="B30" s="98" t="s">
        <v>3835</v>
      </c>
      <c r="C30" s="102">
        <v>133</v>
      </c>
    </row>
    <row r="31" spans="2:3" ht="15.75" customHeight="1" x14ac:dyDescent="0.25">
      <c r="B31" s="98" t="s">
        <v>3836</v>
      </c>
      <c r="C31" s="102">
        <v>136</v>
      </c>
    </row>
    <row r="32" spans="2:3" ht="15.75" customHeight="1" x14ac:dyDescent="0.25">
      <c r="B32" s="98" t="s">
        <v>3837</v>
      </c>
      <c r="C32" s="102">
        <v>136</v>
      </c>
    </row>
    <row r="33" spans="2:6" ht="15.75" customHeight="1" x14ac:dyDescent="0.25">
      <c r="B33" s="106" t="s">
        <v>3838</v>
      </c>
      <c r="C33" s="102">
        <v>138</v>
      </c>
    </row>
    <row r="34" spans="2:6" ht="15.75" thickBot="1" x14ac:dyDescent="0.3">
      <c r="B34" s="106" t="s">
        <v>4126</v>
      </c>
      <c r="C34" s="107">
        <v>135</v>
      </c>
    </row>
    <row r="35" spans="2:6" ht="15.75" thickBot="1" x14ac:dyDescent="0.3">
      <c r="B35" s="108" t="s">
        <v>14</v>
      </c>
      <c r="C35" s="3">
        <f>SUM(C3:C34)</f>
        <v>4228</v>
      </c>
    </row>
    <row r="37" spans="2:6" ht="15.75" thickBot="1" x14ac:dyDescent="0.3"/>
    <row r="38" spans="2:6" ht="15.75" thickBot="1" x14ac:dyDescent="0.3">
      <c r="B38" s="33">
        <v>42496</v>
      </c>
      <c r="C38" s="40"/>
      <c r="D38" s="109" t="s">
        <v>3</v>
      </c>
      <c r="E38" s="109"/>
      <c r="F38" s="110"/>
    </row>
    <row r="39" spans="2:6" ht="15.75" thickBot="1" x14ac:dyDescent="0.3">
      <c r="B39" s="28"/>
      <c r="C39" s="41" t="s">
        <v>13</v>
      </c>
      <c r="D39" s="41" t="s">
        <v>4</v>
      </c>
      <c r="E39" s="41" t="s">
        <v>5</v>
      </c>
      <c r="F39" s="41" t="s">
        <v>6</v>
      </c>
    </row>
    <row r="40" spans="2:6" x14ac:dyDescent="0.25">
      <c r="B40" s="22" t="s">
        <v>7</v>
      </c>
      <c r="C40" s="36">
        <f>'2016-05-06 Train Runs'!K5</f>
        <v>146</v>
      </c>
      <c r="D40" s="36" t="str">
        <f>'2016-05-06 Train Runs'!L5</f>
        <v>NA</v>
      </c>
      <c r="E40" s="36" t="str">
        <f>'2016-05-06 Train Runs'!M5</f>
        <v>NA</v>
      </c>
      <c r="F40" s="36" t="str">
        <f>'2016-05-06 Train Runs'!N5</f>
        <v>NA</v>
      </c>
    </row>
    <row r="41" spans="2:6" x14ac:dyDescent="0.25">
      <c r="B41" s="22" t="s">
        <v>15</v>
      </c>
      <c r="C41" s="37">
        <f>'2016-05-06 Train Runs'!K6</f>
        <v>146</v>
      </c>
      <c r="D41" s="37">
        <f>'2016-05-06 Train Runs'!L6</f>
        <v>43.054794521024768</v>
      </c>
      <c r="E41" s="37">
        <f>'2016-05-06 Train Runs'!M6</f>
        <v>35.300000006100163</v>
      </c>
      <c r="F41" s="37">
        <f>'2016-05-06 Train Runs'!N6</f>
        <v>57.366666665766388</v>
      </c>
    </row>
    <row r="42" spans="2:6" x14ac:dyDescent="0.25">
      <c r="B42" s="22" t="s">
        <v>9</v>
      </c>
      <c r="C42" s="31">
        <f>'2016-05-06 Train Runs'!K7</f>
        <v>1</v>
      </c>
      <c r="D42" s="38" t="str">
        <f>'2016-05-06 Train Runs'!L7</f>
        <v>NA</v>
      </c>
      <c r="E42" s="38" t="str">
        <f>'2016-05-06 Train Runs'!M7</f>
        <v>NA</v>
      </c>
      <c r="F42" s="38" t="str">
        <f>'2016-05-06 Train Runs'!N7</f>
        <v>NA</v>
      </c>
    </row>
    <row r="43" spans="2:6" x14ac:dyDescent="0.25">
      <c r="B43" s="22" t="s">
        <v>16</v>
      </c>
      <c r="C43" s="37">
        <f>'2016-05-06 Train Runs'!K8</f>
        <v>0</v>
      </c>
      <c r="D43" s="37" t="str">
        <f>'2016-05-06 Train Runs'!L8</f>
        <v>NA</v>
      </c>
      <c r="E43" s="37" t="str">
        <f>'2016-05-06 Train Runs'!M8</f>
        <v>NA</v>
      </c>
      <c r="F43" s="37" t="str">
        <f>'2016-05-06 Train Runs'!N8</f>
        <v>NA</v>
      </c>
    </row>
    <row r="44" spans="2:6" ht="15.75" thickBot="1" x14ac:dyDescent="0.3">
      <c r="B44" s="23" t="s">
        <v>17</v>
      </c>
      <c r="C44" s="39">
        <f>'2016-05-06 Train Runs'!K9</f>
        <v>0</v>
      </c>
      <c r="D44" s="39" t="str">
        <f>'2016-05-06 Train Runs'!L9</f>
        <v>NA</v>
      </c>
      <c r="E44" s="39" t="str">
        <f>'2016-05-06 Train Runs'!M9</f>
        <v>NA</v>
      </c>
      <c r="F44" s="39" t="str">
        <f>'2016-05-06 Train Runs'!N9</f>
        <v>NA</v>
      </c>
    </row>
    <row r="45" spans="2:6" ht="15.75" thickBot="1" x14ac:dyDescent="0.3"/>
    <row r="46" spans="2:6" ht="15.75" thickBot="1" x14ac:dyDescent="0.3">
      <c r="B46" s="33">
        <v>42497</v>
      </c>
      <c r="C46" s="40"/>
      <c r="D46" s="109" t="s">
        <v>3</v>
      </c>
      <c r="E46" s="109"/>
      <c r="F46" s="110"/>
    </row>
    <row r="47" spans="2:6" ht="15.75" thickBot="1" x14ac:dyDescent="0.3">
      <c r="B47" s="28"/>
      <c r="C47" s="41" t="s">
        <v>13</v>
      </c>
      <c r="D47" s="41" t="s">
        <v>4</v>
      </c>
      <c r="E47" s="41" t="s">
        <v>5</v>
      </c>
      <c r="F47" s="41" t="s">
        <v>6</v>
      </c>
    </row>
    <row r="48" spans="2:6" x14ac:dyDescent="0.25">
      <c r="B48" s="22" t="s">
        <v>7</v>
      </c>
      <c r="C48" s="36">
        <f>'2016-05-07 Train Runs'!K5</f>
        <v>147</v>
      </c>
      <c r="D48" s="36" t="str">
        <f>'2016-05-07 Train Runs'!L5</f>
        <v>NA</v>
      </c>
      <c r="E48" s="36" t="str">
        <f>'2016-05-07 Train Runs'!M5</f>
        <v>NA</v>
      </c>
      <c r="F48" s="36" t="str">
        <f>'2016-05-07 Train Runs'!N5</f>
        <v>NA</v>
      </c>
    </row>
    <row r="49" spans="2:6" x14ac:dyDescent="0.25">
      <c r="B49" s="22" t="s">
        <v>15</v>
      </c>
      <c r="C49" s="37">
        <f>'2016-05-07 Train Runs'!K6</f>
        <v>141</v>
      </c>
      <c r="D49" s="37">
        <f>'2016-05-07 Train Runs'!L6</f>
        <v>42.212018140387357</v>
      </c>
      <c r="E49" s="37">
        <f>'2016-05-07 Train Runs'!M6</f>
        <v>35.083333330694586</v>
      </c>
      <c r="F49" s="37">
        <f>'2016-05-07 Train Runs'!N6</f>
        <v>52.933333333348855</v>
      </c>
    </row>
    <row r="50" spans="2:6" x14ac:dyDescent="0.25">
      <c r="B50" s="22" t="s">
        <v>9</v>
      </c>
      <c r="C50" s="31">
        <f>'2016-05-07 Train Runs'!K7</f>
        <v>0.95918367346938771</v>
      </c>
      <c r="D50" s="38" t="str">
        <f>'2016-05-07 Train Runs'!L7</f>
        <v>NA</v>
      </c>
      <c r="E50" s="38" t="str">
        <f>'2016-05-07 Train Runs'!M7</f>
        <v>NA</v>
      </c>
      <c r="F50" s="38" t="str">
        <f>'2016-05-07 Train Runs'!N7</f>
        <v>NA</v>
      </c>
    </row>
    <row r="51" spans="2:6" x14ac:dyDescent="0.25">
      <c r="B51" s="22" t="s">
        <v>16</v>
      </c>
      <c r="C51" s="37">
        <f>'2016-05-07 Train Runs'!K8</f>
        <v>6</v>
      </c>
      <c r="D51" s="37" t="str">
        <f>'2016-05-07 Train Runs'!L8</f>
        <v>NA</v>
      </c>
      <c r="E51" s="37" t="str">
        <f>'2016-05-07 Train Runs'!M8</f>
        <v>NA</v>
      </c>
      <c r="F51" s="37" t="str">
        <f>'2016-05-07 Train Runs'!N8</f>
        <v>NA</v>
      </c>
    </row>
    <row r="52" spans="2:6" ht="15.75" thickBot="1" x14ac:dyDescent="0.3">
      <c r="B52" s="23" t="s">
        <v>17</v>
      </c>
      <c r="C52" s="39">
        <f>'2016-05-07 Train Runs'!K9</f>
        <v>0</v>
      </c>
      <c r="D52" s="39" t="str">
        <f>'2016-05-07 Train Runs'!L9</f>
        <v>NA</v>
      </c>
      <c r="E52" s="39" t="str">
        <f>'2016-05-07 Train Runs'!M9</f>
        <v>NA</v>
      </c>
      <c r="F52" s="39" t="str">
        <f>'2016-05-07 Train Runs'!N9</f>
        <v>NA</v>
      </c>
    </row>
    <row r="53" spans="2:6" ht="15.75" thickBot="1" x14ac:dyDescent="0.3"/>
    <row r="54" spans="2:6" ht="15.75" thickBot="1" x14ac:dyDescent="0.3">
      <c r="B54" s="33">
        <v>42498</v>
      </c>
      <c r="C54" s="40"/>
      <c r="D54" s="109" t="s">
        <v>3</v>
      </c>
      <c r="E54" s="109"/>
      <c r="F54" s="110"/>
    </row>
    <row r="55" spans="2:6" ht="15.75" thickBot="1" x14ac:dyDescent="0.3">
      <c r="B55" s="28"/>
      <c r="C55" s="41" t="s">
        <v>13</v>
      </c>
      <c r="D55" s="41" t="s">
        <v>4</v>
      </c>
      <c r="E55" s="41" t="s">
        <v>5</v>
      </c>
      <c r="F55" s="41" t="s">
        <v>6</v>
      </c>
    </row>
    <row r="56" spans="2:6" x14ac:dyDescent="0.25">
      <c r="B56" s="22" t="s">
        <v>7</v>
      </c>
      <c r="C56" s="36">
        <f>'2016-05-08 Train Runs'!K5</f>
        <v>145</v>
      </c>
      <c r="D56" s="36" t="str">
        <f>'2016-05-08 Train Runs'!L5</f>
        <v>NA</v>
      </c>
      <c r="E56" s="36" t="str">
        <f>'2016-05-08 Train Runs'!M5</f>
        <v>NA</v>
      </c>
      <c r="F56" s="36" t="str">
        <f>'2016-05-08 Train Runs'!N5</f>
        <v>NA</v>
      </c>
    </row>
    <row r="57" spans="2:6" x14ac:dyDescent="0.25">
      <c r="B57" s="22" t="s">
        <v>15</v>
      </c>
      <c r="C57" s="37">
        <f>'2016-05-08 Train Runs'!K6</f>
        <v>137</v>
      </c>
      <c r="D57" s="37">
        <f>'2016-05-08 Train Runs'!L6</f>
        <v>42.282068966026038</v>
      </c>
      <c r="E57" s="37">
        <f>'2016-05-08 Train Runs'!M6</f>
        <v>34.999999998835847</v>
      </c>
      <c r="F57" s="37">
        <f>'2016-05-08 Train Runs'!N6</f>
        <v>57.783333335537463</v>
      </c>
    </row>
    <row r="58" spans="2:6" x14ac:dyDescent="0.25">
      <c r="B58" s="22" t="s">
        <v>9</v>
      </c>
      <c r="C58" s="31">
        <f>'2016-05-08 Train Runs'!K7</f>
        <v>0.94482758620689655</v>
      </c>
      <c r="D58" s="38" t="str">
        <f>'2016-05-08 Train Runs'!L7</f>
        <v>NA</v>
      </c>
      <c r="E58" s="38" t="str">
        <f>'2016-05-08 Train Runs'!M7</f>
        <v>NA</v>
      </c>
      <c r="F58" s="38" t="str">
        <f>'2016-05-08 Train Runs'!N7</f>
        <v>NA</v>
      </c>
    </row>
    <row r="59" spans="2:6" x14ac:dyDescent="0.25">
      <c r="B59" s="22" t="s">
        <v>16</v>
      </c>
      <c r="C59" s="37">
        <f>'2016-05-08 Train Runs'!K8</f>
        <v>8</v>
      </c>
      <c r="D59" s="37" t="str">
        <f>'2016-05-08 Train Runs'!L8</f>
        <v>NA</v>
      </c>
      <c r="E59" s="37" t="str">
        <f>'2016-05-08 Train Runs'!M8</f>
        <v>NA</v>
      </c>
      <c r="F59" s="37" t="str">
        <f>'2016-05-08 Train Runs'!N8</f>
        <v>NA</v>
      </c>
    </row>
    <row r="60" spans="2:6" ht="15.75" thickBot="1" x14ac:dyDescent="0.3">
      <c r="B60" s="23" t="s">
        <v>17</v>
      </c>
      <c r="C60" s="39">
        <f>'2016-05-08 Train Runs'!K9</f>
        <v>0</v>
      </c>
      <c r="D60" s="39" t="str">
        <f>'2016-05-08 Train Runs'!L9</f>
        <v>NA</v>
      </c>
      <c r="E60" s="39" t="str">
        <f>'2016-05-08 Train Runs'!M9</f>
        <v>NA</v>
      </c>
      <c r="F60" s="39" t="str">
        <f>'2016-05-08 Train Runs'!N9</f>
        <v>NA</v>
      </c>
    </row>
    <row r="61" spans="2:6" ht="15.75" thickBot="1" x14ac:dyDescent="0.3"/>
    <row r="62" spans="2:6" ht="15.75" thickBot="1" x14ac:dyDescent="0.3">
      <c r="B62" s="33">
        <v>42499</v>
      </c>
      <c r="C62" s="40"/>
      <c r="D62" s="109" t="s">
        <v>3</v>
      </c>
      <c r="E62" s="109"/>
      <c r="F62" s="110"/>
    </row>
    <row r="63" spans="2:6" ht="15.75" thickBot="1" x14ac:dyDescent="0.3">
      <c r="B63" s="28"/>
      <c r="C63" s="41" t="s">
        <v>13</v>
      </c>
      <c r="D63" s="41" t="s">
        <v>4</v>
      </c>
      <c r="E63" s="41" t="s">
        <v>5</v>
      </c>
      <c r="F63" s="41" t="s">
        <v>6</v>
      </c>
    </row>
    <row r="64" spans="2:6" x14ac:dyDescent="0.25">
      <c r="B64" s="22" t="s">
        <v>7</v>
      </c>
      <c r="C64" s="36">
        <f>'2016-05-09 Train Runs'!K5</f>
        <v>143</v>
      </c>
      <c r="D64" s="36" t="str">
        <f>'2016-05-09 Train Runs'!L5</f>
        <v>NA</v>
      </c>
      <c r="E64" s="36" t="str">
        <f>'2016-05-09 Train Runs'!M5</f>
        <v>NA</v>
      </c>
      <c r="F64" s="36" t="str">
        <f>'2016-05-09 Train Runs'!N5</f>
        <v>NA</v>
      </c>
    </row>
    <row r="65" spans="2:6" x14ac:dyDescent="0.25">
      <c r="B65" s="22" t="s">
        <v>15</v>
      </c>
      <c r="C65" s="37">
        <f>'2016-05-09 Train Runs'!K6</f>
        <v>137</v>
      </c>
      <c r="D65" s="37">
        <f>'2016-05-09 Train Runs'!L6</f>
        <v>42.282068966026038</v>
      </c>
      <c r="E65" s="37">
        <f>'2016-05-09 Train Runs'!M6</f>
        <v>34.999999998835847</v>
      </c>
      <c r="F65" s="37">
        <f>'2016-05-09 Train Runs'!N6</f>
        <v>57.783333335537463</v>
      </c>
    </row>
    <row r="66" spans="2:6" x14ac:dyDescent="0.25">
      <c r="B66" s="22" t="s">
        <v>9</v>
      </c>
      <c r="C66" s="31">
        <f>'2016-05-09 Train Runs'!K7</f>
        <v>0.95804195804195802</v>
      </c>
      <c r="D66" s="38" t="str">
        <f>'2016-05-09 Train Runs'!L7</f>
        <v>NA</v>
      </c>
      <c r="E66" s="38" t="str">
        <f>'2016-05-09 Train Runs'!M7</f>
        <v>NA</v>
      </c>
      <c r="F66" s="38" t="str">
        <f>'2016-05-09 Train Runs'!N7</f>
        <v>NA</v>
      </c>
    </row>
    <row r="67" spans="2:6" x14ac:dyDescent="0.25">
      <c r="B67" s="22" t="s">
        <v>16</v>
      </c>
      <c r="C67" s="37">
        <f>'2016-05-09 Train Runs'!K8</f>
        <v>6</v>
      </c>
      <c r="D67" s="37" t="str">
        <f>'2016-05-09 Train Runs'!L8</f>
        <v>NA</v>
      </c>
      <c r="E67" s="37" t="str">
        <f>'2016-05-09 Train Runs'!M8</f>
        <v>NA</v>
      </c>
      <c r="F67" s="37" t="str">
        <f>'2016-05-09 Train Runs'!N8</f>
        <v>NA</v>
      </c>
    </row>
    <row r="68" spans="2:6" ht="15.75" thickBot="1" x14ac:dyDescent="0.3">
      <c r="B68" s="23" t="s">
        <v>17</v>
      </c>
      <c r="C68" s="39">
        <f>'2016-05-09 Train Runs'!K9</f>
        <v>0</v>
      </c>
      <c r="D68" s="39" t="str">
        <f>'2016-05-09 Train Runs'!L9</f>
        <v>NA</v>
      </c>
      <c r="E68" s="39" t="str">
        <f>'2016-05-09 Train Runs'!M9</f>
        <v>NA</v>
      </c>
      <c r="F68" s="39" t="str">
        <f>'2016-05-09 Train Runs'!N9</f>
        <v>NA</v>
      </c>
    </row>
    <row r="69" spans="2:6" ht="15.75" thickBot="1" x14ac:dyDescent="0.3"/>
    <row r="70" spans="2:6" ht="15.75" thickBot="1" x14ac:dyDescent="0.3">
      <c r="B70" s="33">
        <v>42500</v>
      </c>
      <c r="C70" s="40"/>
      <c r="D70" s="109" t="s">
        <v>3</v>
      </c>
      <c r="E70" s="109"/>
      <c r="F70" s="110"/>
    </row>
    <row r="71" spans="2:6" ht="15.75" thickBot="1" x14ac:dyDescent="0.3">
      <c r="B71" s="28"/>
      <c r="C71" s="41" t="s">
        <v>13</v>
      </c>
      <c r="D71" s="41" t="s">
        <v>4</v>
      </c>
      <c r="E71" s="41" t="s">
        <v>5</v>
      </c>
      <c r="F71" s="41" t="s">
        <v>6</v>
      </c>
    </row>
    <row r="72" spans="2:6" x14ac:dyDescent="0.25">
      <c r="B72" s="22" t="s">
        <v>7</v>
      </c>
      <c r="C72" s="36">
        <f>'2016-05-10 Train Runs'!K5</f>
        <v>142</v>
      </c>
      <c r="D72" s="36" t="str">
        <f>'2016-05-10 Train Runs'!L5</f>
        <v>NA</v>
      </c>
      <c r="E72" s="36" t="str">
        <f>'2016-05-10 Train Runs'!M5</f>
        <v>NA</v>
      </c>
      <c r="F72" s="36" t="str">
        <f>'2016-05-10 Train Runs'!N5</f>
        <v>NA</v>
      </c>
    </row>
    <row r="73" spans="2:6" x14ac:dyDescent="0.25">
      <c r="B73" s="22" t="s">
        <v>15</v>
      </c>
      <c r="C73" s="37">
        <f>'2016-05-10 Train Runs'!K6</f>
        <v>133</v>
      </c>
      <c r="D73" s="37">
        <f>'2016-05-10 Train Runs'!L6</f>
        <v>43.142253521112664</v>
      </c>
      <c r="E73" s="37">
        <f>'2016-05-10 Train Runs'!M6</f>
        <v>34.983333328273147</v>
      </c>
      <c r="F73" s="37">
        <f>'2016-05-10 Train Runs'!N6</f>
        <v>58.716666667023674</v>
      </c>
    </row>
    <row r="74" spans="2:6" x14ac:dyDescent="0.25">
      <c r="B74" s="22" t="s">
        <v>9</v>
      </c>
      <c r="C74" s="31">
        <f>'2016-05-10 Train Runs'!K7</f>
        <v>0.93661971830985913</v>
      </c>
      <c r="D74" s="38" t="str">
        <f>'2016-05-10 Train Runs'!L7</f>
        <v>NA</v>
      </c>
      <c r="E74" s="38" t="str">
        <f>'2016-05-10 Train Runs'!M7</f>
        <v>NA</v>
      </c>
      <c r="F74" s="38" t="str">
        <f>'2016-05-10 Train Runs'!N7</f>
        <v>NA</v>
      </c>
    </row>
    <row r="75" spans="2:6" x14ac:dyDescent="0.25">
      <c r="B75" s="22" t="s">
        <v>16</v>
      </c>
      <c r="C75" s="37">
        <f>'2016-05-10 Train Runs'!K8</f>
        <v>9</v>
      </c>
      <c r="D75" s="37" t="str">
        <f>'2016-05-10 Train Runs'!L8</f>
        <v>NA</v>
      </c>
      <c r="E75" s="37" t="str">
        <f>'2016-05-10 Train Runs'!M8</f>
        <v>NA</v>
      </c>
      <c r="F75" s="37" t="str">
        <f>'2016-05-10 Train Runs'!N8</f>
        <v>NA</v>
      </c>
    </row>
    <row r="76" spans="2:6" x14ac:dyDescent="0.25">
      <c r="B76" s="22" t="s">
        <v>17</v>
      </c>
      <c r="C76" s="37">
        <f>'2016-05-10 Train Runs'!K9</f>
        <v>0</v>
      </c>
      <c r="D76" s="37" t="str">
        <f>'2016-05-10 Train Runs'!L9</f>
        <v>NA</v>
      </c>
      <c r="E76" s="37" t="str">
        <f>'2016-05-10 Train Runs'!M9</f>
        <v>NA</v>
      </c>
      <c r="F76" s="37" t="str">
        <f>'2016-05-10 Train Runs'!N9</f>
        <v>NA</v>
      </c>
    </row>
    <row r="77" spans="2:6" ht="15.75" thickBot="1" x14ac:dyDescent="0.3">
      <c r="B77" s="51"/>
      <c r="C77" s="52"/>
      <c r="D77" s="52"/>
      <c r="E77" s="52"/>
      <c r="F77" s="52"/>
    </row>
    <row r="78" spans="2:6" ht="15.75" thickBot="1" x14ac:dyDescent="0.3">
      <c r="B78" s="20">
        <v>42501</v>
      </c>
      <c r="C78" s="21"/>
      <c r="D78" s="47" t="s">
        <v>3</v>
      </c>
      <c r="E78" s="47"/>
      <c r="F78" s="48"/>
    </row>
    <row r="79" spans="2:6" ht="15.75" thickBot="1" x14ac:dyDescent="0.3">
      <c r="B79" s="28"/>
      <c r="C79" s="3" t="s">
        <v>13</v>
      </c>
      <c r="D79" s="3" t="s">
        <v>4</v>
      </c>
      <c r="E79" s="3" t="s">
        <v>5</v>
      </c>
      <c r="F79" s="3" t="s">
        <v>6</v>
      </c>
    </row>
    <row r="80" spans="2:6" x14ac:dyDescent="0.25">
      <c r="B80" s="22" t="s">
        <v>7</v>
      </c>
      <c r="C80" s="24">
        <f>'2016-05-11 Train Runs'!K5</f>
        <v>144</v>
      </c>
      <c r="D80" s="24" t="str">
        <f>'2016-05-11 Train Runs'!L5</f>
        <v>NA</v>
      </c>
      <c r="E80" s="24" t="str">
        <f>'2016-05-11 Train Runs'!M5</f>
        <v>NA</v>
      </c>
      <c r="F80" s="24" t="str">
        <f>'2016-05-11 Train Runs'!N5</f>
        <v>NA</v>
      </c>
    </row>
    <row r="81" spans="2:6" x14ac:dyDescent="0.25">
      <c r="B81" s="22" t="s">
        <v>15</v>
      </c>
      <c r="C81" s="24">
        <f>'2016-05-11 Train Runs'!K6</f>
        <v>140</v>
      </c>
      <c r="D81" s="25">
        <f>'2016-05-11 Train Runs'!L6</f>
        <v>43.391666666163864</v>
      </c>
      <c r="E81" s="25">
        <f>'2016-05-11 Train Runs'!M6</f>
        <v>35.399999998044223</v>
      </c>
      <c r="F81" s="25">
        <f>'2016-05-11 Train Runs'!N6</f>
        <v>68.833333330694586</v>
      </c>
    </row>
    <row r="82" spans="2:6" x14ac:dyDescent="0.25">
      <c r="B82" s="22" t="s">
        <v>9</v>
      </c>
      <c r="C82" s="29">
        <f>'2016-05-11 Train Runs'!K7</f>
        <v>0.97222222222222221</v>
      </c>
      <c r="D82" s="26" t="str">
        <f>'2016-05-11 Train Runs'!L7</f>
        <v>NA</v>
      </c>
      <c r="E82" s="24" t="str">
        <f>'2016-05-11 Train Runs'!M7</f>
        <v>NA</v>
      </c>
      <c r="F82" s="24" t="str">
        <f>'2016-05-11 Train Runs'!N7</f>
        <v>NA</v>
      </c>
    </row>
    <row r="83" spans="2:6" x14ac:dyDescent="0.25">
      <c r="B83" s="22" t="s">
        <v>16</v>
      </c>
      <c r="C83" s="24">
        <f>'2016-05-11 Train Runs'!K8</f>
        <v>4</v>
      </c>
      <c r="D83" s="26" t="str">
        <f>'2016-05-11 Train Runs'!L8</f>
        <v>NA</v>
      </c>
      <c r="E83" s="26" t="str">
        <f>'2016-05-11 Train Runs'!M8</f>
        <v>NA</v>
      </c>
      <c r="F83" s="26" t="str">
        <f>'2016-05-11 Train Runs'!N8</f>
        <v>NA</v>
      </c>
    </row>
    <row r="84" spans="2:6" ht="15.75" thickBot="1" x14ac:dyDescent="0.3">
      <c r="B84" s="23" t="s">
        <v>17</v>
      </c>
      <c r="C84" s="30">
        <f>'2016-05-11 Train Runs'!K9</f>
        <v>0</v>
      </c>
      <c r="D84" s="27" t="str">
        <f>'2016-05-11 Train Runs'!L9</f>
        <v>NA</v>
      </c>
      <c r="E84" s="27" t="str">
        <f>'2016-05-11 Train Runs'!M9</f>
        <v>NA</v>
      </c>
      <c r="F84" s="27" t="str">
        <f>'2016-05-11 Train Runs'!N9</f>
        <v>NA</v>
      </c>
    </row>
    <row r="85" spans="2:6" ht="15.75" thickBot="1" x14ac:dyDescent="0.3"/>
    <row r="86" spans="2:6" ht="15.75" thickBot="1" x14ac:dyDescent="0.3">
      <c r="B86" s="20">
        <v>42502</v>
      </c>
      <c r="C86" s="21"/>
      <c r="D86" s="47" t="s">
        <v>3</v>
      </c>
      <c r="E86" s="47"/>
      <c r="F86" s="48"/>
    </row>
    <row r="87" spans="2:6" ht="15.75" thickBot="1" x14ac:dyDescent="0.3">
      <c r="B87" s="28"/>
      <c r="C87" s="3" t="s">
        <v>13</v>
      </c>
      <c r="D87" s="3" t="s">
        <v>4</v>
      </c>
      <c r="E87" s="3" t="s">
        <v>5</v>
      </c>
      <c r="F87" s="3" t="s">
        <v>6</v>
      </c>
    </row>
    <row r="88" spans="2:6" x14ac:dyDescent="0.25">
      <c r="B88" s="22" t="s">
        <v>7</v>
      </c>
      <c r="C88" s="24">
        <f>'2016-05-12 Train Runs'!K5</f>
        <v>141</v>
      </c>
      <c r="D88" s="24" t="str">
        <f>'2016-05-12 Train Runs'!L5</f>
        <v>NA</v>
      </c>
      <c r="E88" s="24" t="str">
        <f>'2016-05-12 Train Runs'!M5</f>
        <v>NA</v>
      </c>
      <c r="F88" s="24" t="str">
        <f>'2016-05-12 Train Runs'!N5</f>
        <v>NA</v>
      </c>
    </row>
    <row r="89" spans="2:6" x14ac:dyDescent="0.25">
      <c r="B89" s="22" t="s">
        <v>15</v>
      </c>
      <c r="C89" s="24">
        <f>'2016-05-12 Train Runs'!K6</f>
        <v>134</v>
      </c>
      <c r="D89" s="25">
        <f>'2016-05-12 Train Runs'!L6</f>
        <v>44.467661691188411</v>
      </c>
      <c r="E89" s="25">
        <f>'2016-05-12 Train Runs'!M6</f>
        <v>34.116666658082977</v>
      </c>
      <c r="F89" s="25">
        <f>'2016-05-12 Train Runs'!N6</f>
        <v>114.299999991199</v>
      </c>
    </row>
    <row r="90" spans="2:6" x14ac:dyDescent="0.25">
      <c r="B90" s="22" t="s">
        <v>9</v>
      </c>
      <c r="C90" s="29">
        <f>'2016-05-12 Train Runs'!K7</f>
        <v>0.95035460992907805</v>
      </c>
      <c r="D90" s="26" t="str">
        <f>'2016-05-12 Train Runs'!L7</f>
        <v>NA</v>
      </c>
      <c r="E90" s="24" t="str">
        <f>'2016-05-12 Train Runs'!M7</f>
        <v>NA</v>
      </c>
      <c r="F90" s="24" t="str">
        <f>'2016-05-12 Train Runs'!N7</f>
        <v>NA</v>
      </c>
    </row>
    <row r="91" spans="2:6" x14ac:dyDescent="0.25">
      <c r="B91" s="22" t="s">
        <v>16</v>
      </c>
      <c r="C91" s="24">
        <f>'2016-05-12 Train Runs'!K8</f>
        <v>7</v>
      </c>
      <c r="D91" s="26" t="str">
        <f>'2016-05-12 Train Runs'!L8</f>
        <v>NA</v>
      </c>
      <c r="E91" s="26" t="str">
        <f>'2016-05-12 Train Runs'!M8</f>
        <v>NA</v>
      </c>
      <c r="F91" s="26" t="str">
        <f>'2016-05-12 Train Runs'!N8</f>
        <v>NA</v>
      </c>
    </row>
    <row r="92" spans="2:6" ht="15.75" thickBot="1" x14ac:dyDescent="0.3">
      <c r="B92" s="23" t="s">
        <v>17</v>
      </c>
      <c r="C92" s="30">
        <f>'2016-05-12 Train Runs'!K9</f>
        <v>0</v>
      </c>
      <c r="D92" s="27" t="str">
        <f>'2016-05-12 Train Runs'!L9</f>
        <v>NA</v>
      </c>
      <c r="E92" s="27" t="str">
        <f>'2016-05-12 Train Runs'!M9</f>
        <v>NA</v>
      </c>
      <c r="F92" s="27" t="str">
        <f>'2016-05-12 Train Runs'!N9</f>
        <v>NA</v>
      </c>
    </row>
    <row r="93" spans="2:6" ht="15.75" thickBot="1" x14ac:dyDescent="0.3"/>
    <row r="94" spans="2:6" ht="15.75" thickBot="1" x14ac:dyDescent="0.3">
      <c r="B94" s="20">
        <v>42503</v>
      </c>
      <c r="C94" s="21"/>
      <c r="D94" s="53" t="s">
        <v>3</v>
      </c>
      <c r="E94" s="53"/>
      <c r="F94" s="54"/>
    </row>
    <row r="95" spans="2:6" ht="15.75" thickBot="1" x14ac:dyDescent="0.3">
      <c r="B95" s="28"/>
      <c r="C95" s="3" t="s">
        <v>13</v>
      </c>
      <c r="D95" s="3" t="s">
        <v>4</v>
      </c>
      <c r="E95" s="3" t="s">
        <v>5</v>
      </c>
      <c r="F95" s="3" t="s">
        <v>6</v>
      </c>
    </row>
    <row r="96" spans="2:6" x14ac:dyDescent="0.25">
      <c r="B96" s="22" t="s">
        <v>7</v>
      </c>
      <c r="C96" s="24">
        <f>'2016-05-13 Train Runs'!K5</f>
        <v>143</v>
      </c>
      <c r="D96" s="24" t="str">
        <f>'2016-05-13 Train Runs'!L5</f>
        <v>NA</v>
      </c>
      <c r="E96" s="24" t="str">
        <f>'2016-05-13 Train Runs'!M5</f>
        <v>NA</v>
      </c>
      <c r="F96" s="24" t="str">
        <f>'2016-05-13 Train Runs'!N5</f>
        <v>NA</v>
      </c>
    </row>
    <row r="97" spans="2:6" x14ac:dyDescent="0.25">
      <c r="B97" s="22" t="s">
        <v>15</v>
      </c>
      <c r="C97" s="24">
        <f>'2016-05-13 Train Runs'!K6</f>
        <v>127</v>
      </c>
      <c r="D97" s="25">
        <f>'2016-05-13 Train Runs'!L6</f>
        <v>42.152214452051197</v>
      </c>
      <c r="E97" s="25">
        <f>'2016-05-13 Train Runs'!M6</f>
        <v>35.100000001257285</v>
      </c>
      <c r="F97" s="25">
        <f>'2016-05-13 Train Runs'!N6</f>
        <v>60.266666673123837</v>
      </c>
    </row>
    <row r="98" spans="2:6" x14ac:dyDescent="0.25">
      <c r="B98" s="22" t="s">
        <v>9</v>
      </c>
      <c r="C98" s="29">
        <f>'2016-05-13 Train Runs'!K7</f>
        <v>0.88811188811188813</v>
      </c>
      <c r="D98" s="26" t="str">
        <f>'2016-05-13 Train Runs'!L7</f>
        <v>NA</v>
      </c>
      <c r="E98" s="24" t="str">
        <f>'2016-05-13 Train Runs'!M7</f>
        <v>NA</v>
      </c>
      <c r="F98" s="24" t="str">
        <f>'2016-05-13 Train Runs'!N7</f>
        <v>NA</v>
      </c>
    </row>
    <row r="99" spans="2:6" x14ac:dyDescent="0.25">
      <c r="B99" s="22" t="s">
        <v>16</v>
      </c>
      <c r="C99" s="24">
        <f>'2016-05-13 Train Runs'!K8</f>
        <v>16</v>
      </c>
      <c r="D99" s="26" t="str">
        <f>'2016-05-13 Train Runs'!L8</f>
        <v>NA</v>
      </c>
      <c r="E99" s="26" t="str">
        <f>'2016-05-13 Train Runs'!M8</f>
        <v>NA</v>
      </c>
      <c r="F99" s="26" t="str">
        <f>'2016-05-13 Train Runs'!N8</f>
        <v>NA</v>
      </c>
    </row>
    <row r="100" spans="2:6" ht="15.75" thickBot="1" x14ac:dyDescent="0.3">
      <c r="B100" s="23" t="s">
        <v>17</v>
      </c>
      <c r="C100" s="30">
        <f>'2016-05-13 Train Runs'!K9</f>
        <v>0</v>
      </c>
      <c r="D100" s="27" t="str">
        <f>'2016-05-13 Train Runs'!L9</f>
        <v>NA</v>
      </c>
      <c r="E100" s="27" t="str">
        <f>'2016-05-13 Train Runs'!M9</f>
        <v>NA</v>
      </c>
      <c r="F100" s="27" t="str">
        <f>'2016-05-13 Train Runs'!N9</f>
        <v>NA</v>
      </c>
    </row>
    <row r="101" spans="2:6" ht="15.75" thickBot="1" x14ac:dyDescent="0.3"/>
    <row r="102" spans="2:6" ht="15.75" thickBot="1" x14ac:dyDescent="0.3">
      <c r="B102" s="20">
        <v>42504</v>
      </c>
      <c r="C102" s="21"/>
      <c r="D102" s="53" t="s">
        <v>3</v>
      </c>
      <c r="E102" s="53"/>
      <c r="F102" s="54"/>
    </row>
    <row r="103" spans="2:6" ht="15.75" thickBot="1" x14ac:dyDescent="0.3">
      <c r="B103" s="28"/>
      <c r="C103" s="3" t="s">
        <v>13</v>
      </c>
      <c r="D103" s="3" t="s">
        <v>4</v>
      </c>
      <c r="E103" s="3" t="s">
        <v>5</v>
      </c>
      <c r="F103" s="3" t="s">
        <v>6</v>
      </c>
    </row>
    <row r="104" spans="2:6" x14ac:dyDescent="0.25">
      <c r="B104" s="22" t="s">
        <v>7</v>
      </c>
      <c r="C104" s="24">
        <f>'2016-05-14 Train Runs'!K5</f>
        <v>145</v>
      </c>
      <c r="D104" s="24" t="str">
        <f>'2016-05-14 Train Runs'!L5</f>
        <v>NA</v>
      </c>
      <c r="E104" s="24" t="str">
        <f>'2016-05-14 Train Runs'!M5</f>
        <v>NA</v>
      </c>
      <c r="F104" s="24" t="str">
        <f>'2016-05-14 Train Runs'!N5</f>
        <v>NA</v>
      </c>
    </row>
    <row r="105" spans="2:6" x14ac:dyDescent="0.25">
      <c r="B105" s="22" t="s">
        <v>15</v>
      </c>
      <c r="C105" s="24">
        <f>'2016-05-14 Train Runs'!K6</f>
        <v>143</v>
      </c>
      <c r="D105" s="25">
        <f>'2016-05-14 Train Runs'!L6</f>
        <v>42.423793103425474</v>
      </c>
      <c r="E105" s="25">
        <f>'2016-05-14 Train Runs'!M6</f>
        <v>34.983333338750526</v>
      </c>
      <c r="F105" s="25">
        <f>'2016-05-14 Train Runs'!N6</f>
        <v>56.049999995157123</v>
      </c>
    </row>
    <row r="106" spans="2:6" x14ac:dyDescent="0.25">
      <c r="B106" s="22" t="s">
        <v>9</v>
      </c>
      <c r="C106" s="29">
        <f>'2016-05-14 Train Runs'!K7</f>
        <v>0.98620689655172411</v>
      </c>
      <c r="D106" s="26" t="str">
        <f>'2016-05-14 Train Runs'!L7</f>
        <v>NA</v>
      </c>
      <c r="E106" s="24" t="str">
        <f>'2016-05-14 Train Runs'!M7</f>
        <v>NA</v>
      </c>
      <c r="F106" s="24" t="str">
        <f>'2016-05-14 Train Runs'!N7</f>
        <v>NA</v>
      </c>
    </row>
    <row r="107" spans="2:6" x14ac:dyDescent="0.25">
      <c r="B107" s="22" t="s">
        <v>16</v>
      </c>
      <c r="C107" s="24">
        <f>'2016-05-14 Train Runs'!K8</f>
        <v>2</v>
      </c>
      <c r="D107" s="26" t="str">
        <f>'2016-05-14 Train Runs'!L8</f>
        <v>NA</v>
      </c>
      <c r="E107" s="26" t="str">
        <f>'2016-05-14 Train Runs'!M8</f>
        <v>NA</v>
      </c>
      <c r="F107" s="26" t="str">
        <f>'2016-05-14 Train Runs'!N8</f>
        <v>NA</v>
      </c>
    </row>
    <row r="108" spans="2:6" ht="15.75" thickBot="1" x14ac:dyDescent="0.3">
      <c r="B108" s="23" t="s">
        <v>17</v>
      </c>
      <c r="C108" s="30">
        <f>'2016-05-14 Train Runs'!K9</f>
        <v>0</v>
      </c>
      <c r="D108" s="27" t="str">
        <f>'2016-05-14 Train Runs'!L9</f>
        <v>NA</v>
      </c>
      <c r="E108" s="27" t="str">
        <f>'2016-05-14 Train Runs'!M9</f>
        <v>NA</v>
      </c>
      <c r="F108" s="27" t="str">
        <f>'2016-05-14 Train Runs'!N9</f>
        <v>NA</v>
      </c>
    </row>
    <row r="109" spans="2:6" ht="15.75" thickBot="1" x14ac:dyDescent="0.3"/>
    <row r="110" spans="2:6" ht="15.75" thickBot="1" x14ac:dyDescent="0.3">
      <c r="B110" s="20">
        <v>42505</v>
      </c>
      <c r="C110" s="21"/>
      <c r="D110" s="53" t="s">
        <v>3</v>
      </c>
      <c r="E110" s="53"/>
      <c r="F110" s="54"/>
    </row>
    <row r="111" spans="2:6" ht="15.75" thickBot="1" x14ac:dyDescent="0.3">
      <c r="B111" s="28"/>
      <c r="C111" s="3" t="s">
        <v>13</v>
      </c>
      <c r="D111" s="3" t="s">
        <v>4</v>
      </c>
      <c r="E111" s="3" t="s">
        <v>5</v>
      </c>
      <c r="F111" s="3" t="s">
        <v>6</v>
      </c>
    </row>
    <row r="112" spans="2:6" x14ac:dyDescent="0.25">
      <c r="B112" s="22" t="s">
        <v>7</v>
      </c>
      <c r="C112" s="24">
        <f>'2016-05-15 Train Runs'!K5</f>
        <v>142</v>
      </c>
      <c r="D112" s="24" t="str">
        <f>'2016-05-15 Train Runs'!L5</f>
        <v>NA</v>
      </c>
      <c r="E112" s="24" t="str">
        <f>'2016-05-15 Train Runs'!M5</f>
        <v>NA</v>
      </c>
      <c r="F112" s="24" t="str">
        <f>'2016-05-15 Train Runs'!N5</f>
        <v>NA</v>
      </c>
    </row>
    <row r="113" spans="2:6" x14ac:dyDescent="0.25">
      <c r="B113" s="22" t="s">
        <v>15</v>
      </c>
      <c r="C113" s="24">
        <f>'2016-05-15 Train Runs'!K6</f>
        <v>131</v>
      </c>
      <c r="D113" s="25">
        <f>'2016-05-15 Train Runs'!L6</f>
        <v>42.673591549260685</v>
      </c>
      <c r="E113" s="25">
        <f>'2016-05-15 Train Runs'!M6</f>
        <v>35.66666666418314</v>
      </c>
      <c r="F113" s="25">
        <f>'2016-05-15 Train Runs'!N6</f>
        <v>57.20000000204891</v>
      </c>
    </row>
    <row r="114" spans="2:6" x14ac:dyDescent="0.25">
      <c r="B114" s="22" t="s">
        <v>9</v>
      </c>
      <c r="C114" s="29">
        <f>'2016-05-15 Train Runs'!K7</f>
        <v>0.92253521126760563</v>
      </c>
      <c r="D114" s="26" t="str">
        <f>'2016-05-15 Train Runs'!L7</f>
        <v>NA</v>
      </c>
      <c r="E114" s="24" t="str">
        <f>'2016-05-15 Train Runs'!M7</f>
        <v>NA</v>
      </c>
      <c r="F114" s="24" t="str">
        <f>'2016-05-15 Train Runs'!N7</f>
        <v>NA</v>
      </c>
    </row>
    <row r="115" spans="2:6" x14ac:dyDescent="0.25">
      <c r="B115" s="22" t="s">
        <v>16</v>
      </c>
      <c r="C115" s="24">
        <f>'2016-05-15 Train Runs'!K8</f>
        <v>11</v>
      </c>
      <c r="D115" s="26" t="str">
        <f>'2016-05-15 Train Runs'!L8</f>
        <v>NA</v>
      </c>
      <c r="E115" s="26" t="str">
        <f>'2016-05-15 Train Runs'!M8</f>
        <v>NA</v>
      </c>
      <c r="F115" s="26" t="str">
        <f>'2016-05-15 Train Runs'!N8</f>
        <v>NA</v>
      </c>
    </row>
    <row r="116" spans="2:6" ht="15.75" thickBot="1" x14ac:dyDescent="0.3">
      <c r="B116" s="23" t="s">
        <v>17</v>
      </c>
      <c r="C116" s="30">
        <f>'2016-05-15 Train Runs'!K9</f>
        <v>0</v>
      </c>
      <c r="D116" s="27" t="str">
        <f>'2016-05-15 Train Runs'!L9</f>
        <v>NA</v>
      </c>
      <c r="E116" s="27" t="str">
        <f>'2016-05-15 Train Runs'!M9</f>
        <v>NA</v>
      </c>
      <c r="F116" s="27" t="str">
        <f>'2016-05-15 Train Runs'!N9</f>
        <v>NA</v>
      </c>
    </row>
    <row r="117" spans="2:6" ht="15.75" thickBot="1" x14ac:dyDescent="0.3"/>
    <row r="118" spans="2:6" ht="15.75" thickBot="1" x14ac:dyDescent="0.3">
      <c r="B118" s="20">
        <v>42506</v>
      </c>
      <c r="C118" s="21"/>
      <c r="D118" s="53" t="s">
        <v>3</v>
      </c>
      <c r="E118" s="53"/>
      <c r="F118" s="54"/>
    </row>
    <row r="119" spans="2:6" ht="15.75" thickBot="1" x14ac:dyDescent="0.3">
      <c r="B119" s="28"/>
      <c r="C119" s="3" t="s">
        <v>13</v>
      </c>
      <c r="D119" s="3" t="s">
        <v>4</v>
      </c>
      <c r="E119" s="3" t="s">
        <v>5</v>
      </c>
      <c r="F119" s="3" t="s">
        <v>6</v>
      </c>
    </row>
    <row r="120" spans="2:6" x14ac:dyDescent="0.25">
      <c r="B120" s="22" t="s">
        <v>7</v>
      </c>
      <c r="C120" s="24">
        <f>'2016-05-16 Train Runs'!K5</f>
        <v>133</v>
      </c>
      <c r="D120" s="24" t="str">
        <f>'2016-05-16 Train Runs'!L5</f>
        <v>NA</v>
      </c>
      <c r="E120" s="24" t="str">
        <f>'2016-05-16 Train Runs'!M5</f>
        <v>NA</v>
      </c>
      <c r="F120" s="24" t="str">
        <f>'2016-05-16 Train Runs'!N5</f>
        <v>NA</v>
      </c>
    </row>
    <row r="121" spans="2:6" x14ac:dyDescent="0.25">
      <c r="B121" s="22" t="s">
        <v>15</v>
      </c>
      <c r="C121" s="24">
        <f>'2016-05-16 Train Runs'!K6</f>
        <v>127</v>
      </c>
      <c r="D121" s="25">
        <f>'2016-05-16 Train Runs'!L6</f>
        <v>44.154761904593265</v>
      </c>
      <c r="E121" s="25">
        <f>'2016-05-16 Train Runs'!M6</f>
        <v>35.399999998044223</v>
      </c>
      <c r="F121" s="25">
        <f>'2016-05-16 Train Runs'!N6</f>
        <v>76.633333330973983</v>
      </c>
    </row>
    <row r="122" spans="2:6" x14ac:dyDescent="0.25">
      <c r="B122" s="22" t="s">
        <v>9</v>
      </c>
      <c r="C122" s="29">
        <f>'2016-05-16 Train Runs'!K7</f>
        <v>0.95488721804511278</v>
      </c>
      <c r="D122" s="26" t="str">
        <f>'2016-05-16 Train Runs'!L7</f>
        <v>NA</v>
      </c>
      <c r="E122" s="24" t="str">
        <f>'2016-05-16 Train Runs'!M7</f>
        <v>NA</v>
      </c>
      <c r="F122" s="24" t="str">
        <f>'2016-05-16 Train Runs'!N7</f>
        <v>NA</v>
      </c>
    </row>
    <row r="123" spans="2:6" x14ac:dyDescent="0.25">
      <c r="B123" s="22" t="s">
        <v>16</v>
      </c>
      <c r="C123" s="24">
        <f>'2016-05-16 Train Runs'!K8</f>
        <v>6</v>
      </c>
      <c r="D123" s="26" t="str">
        <f>'2016-05-16 Train Runs'!L8</f>
        <v>NA</v>
      </c>
      <c r="E123" s="26" t="str">
        <f>'2016-05-16 Train Runs'!M8</f>
        <v>NA</v>
      </c>
      <c r="F123" s="26" t="str">
        <f>'2016-05-16 Train Runs'!N8</f>
        <v>NA</v>
      </c>
    </row>
    <row r="124" spans="2:6" ht="15.75" thickBot="1" x14ac:dyDescent="0.3">
      <c r="B124" s="23" t="s">
        <v>17</v>
      </c>
      <c r="C124" s="30">
        <f>'2016-05-16 Train Runs'!K9</f>
        <v>0</v>
      </c>
      <c r="D124" s="27" t="str">
        <f>'2016-05-16 Train Runs'!L9</f>
        <v>NA</v>
      </c>
      <c r="E124" s="27" t="str">
        <f>'2016-05-16 Train Runs'!M9</f>
        <v>NA</v>
      </c>
      <c r="F124" s="27" t="str">
        <f>'2016-05-16 Train Runs'!N9</f>
        <v>NA</v>
      </c>
    </row>
    <row r="125" spans="2:6" ht="15.75" thickBot="1" x14ac:dyDescent="0.3"/>
    <row r="126" spans="2:6" ht="15.75" thickBot="1" x14ac:dyDescent="0.3">
      <c r="B126" s="20">
        <v>42507</v>
      </c>
      <c r="C126" s="21"/>
      <c r="D126" s="55" t="s">
        <v>3</v>
      </c>
      <c r="E126" s="55"/>
      <c r="F126" s="56"/>
    </row>
    <row r="127" spans="2:6" ht="15.75" thickBot="1" x14ac:dyDescent="0.3">
      <c r="B127" s="28"/>
      <c r="C127" s="3" t="s">
        <v>13</v>
      </c>
      <c r="D127" s="3" t="s">
        <v>4</v>
      </c>
      <c r="E127" s="3" t="s">
        <v>5</v>
      </c>
      <c r="F127" s="3" t="s">
        <v>6</v>
      </c>
    </row>
    <row r="128" spans="2:6" x14ac:dyDescent="0.25">
      <c r="B128" s="22" t="s">
        <v>7</v>
      </c>
      <c r="C128" s="24">
        <f>'2016-05-17 Train Runs'!K5</f>
        <v>141</v>
      </c>
      <c r="D128" s="24" t="str">
        <f>'2016-05-17 Train Runs'!L5</f>
        <v>NA</v>
      </c>
      <c r="E128" s="24" t="str">
        <f>'2016-05-17 Train Runs'!M5</f>
        <v>NA</v>
      </c>
      <c r="F128" s="24" t="str">
        <f>'2016-05-17 Train Runs'!N5</f>
        <v>NA</v>
      </c>
    </row>
    <row r="129" spans="2:6" x14ac:dyDescent="0.25">
      <c r="B129" s="22" t="s">
        <v>15</v>
      </c>
      <c r="C129" s="24">
        <f>'2016-05-17 Train Runs'!K6</f>
        <v>133</v>
      </c>
      <c r="D129" s="25">
        <f>'2016-05-17 Train Runs'!L6</f>
        <v>43.071445221369565</v>
      </c>
      <c r="E129" s="25">
        <f>'2016-05-17 Train Runs'!M6</f>
        <v>34.833333335118368</v>
      </c>
      <c r="F129" s="25">
        <f>'2016-05-17 Train Runs'!N6</f>
        <v>67.399999997578561</v>
      </c>
    </row>
    <row r="130" spans="2:6" x14ac:dyDescent="0.25">
      <c r="B130" s="22" t="s">
        <v>9</v>
      </c>
      <c r="C130" s="29">
        <f>'2016-05-17 Train Runs'!K7</f>
        <v>0.94326241134751776</v>
      </c>
      <c r="D130" s="26" t="str">
        <f>'2016-05-17 Train Runs'!L7</f>
        <v>NA</v>
      </c>
      <c r="E130" s="24" t="str">
        <f>'2016-05-17 Train Runs'!M7</f>
        <v>NA</v>
      </c>
      <c r="F130" s="24" t="str">
        <f>'2016-05-17 Train Runs'!N7</f>
        <v>NA</v>
      </c>
    </row>
    <row r="131" spans="2:6" x14ac:dyDescent="0.25">
      <c r="B131" s="22" t="s">
        <v>16</v>
      </c>
      <c r="C131" s="24">
        <f>'2016-05-17 Train Runs'!K8</f>
        <v>8</v>
      </c>
      <c r="D131" s="26" t="str">
        <f>'2016-05-17 Train Runs'!L8</f>
        <v>NA</v>
      </c>
      <c r="E131" s="26" t="str">
        <f>'2016-05-17 Train Runs'!M8</f>
        <v>NA</v>
      </c>
      <c r="F131" s="26" t="str">
        <f>'2016-05-17 Train Runs'!N8</f>
        <v>NA</v>
      </c>
    </row>
    <row r="132" spans="2:6" ht="15.75" thickBot="1" x14ac:dyDescent="0.3">
      <c r="B132" s="23" t="s">
        <v>17</v>
      </c>
      <c r="C132" s="30">
        <f>'2016-05-17 Train Runs'!K9</f>
        <v>0</v>
      </c>
      <c r="D132" s="27" t="str">
        <f>'2016-05-17 Train Runs'!L9</f>
        <v>NA</v>
      </c>
      <c r="E132" s="27" t="str">
        <f>'2016-05-17 Train Runs'!M9</f>
        <v>NA</v>
      </c>
      <c r="F132" s="27" t="str">
        <f>'2016-05-17 Train Runs'!N9</f>
        <v>NA</v>
      </c>
    </row>
    <row r="133" spans="2:6" ht="15.75" thickBot="1" x14ac:dyDescent="0.3"/>
    <row r="134" spans="2:6" ht="15.75" thickBot="1" x14ac:dyDescent="0.3">
      <c r="B134" s="20">
        <v>42508</v>
      </c>
      <c r="C134" s="21"/>
      <c r="D134" s="57" t="s">
        <v>3</v>
      </c>
      <c r="E134" s="57"/>
      <c r="F134" s="58"/>
    </row>
    <row r="135" spans="2:6" ht="15.75" thickBot="1" x14ac:dyDescent="0.3">
      <c r="B135" s="28"/>
      <c r="C135" s="3" t="s">
        <v>13</v>
      </c>
      <c r="D135" s="3" t="s">
        <v>4</v>
      </c>
      <c r="E135" s="3" t="s">
        <v>5</v>
      </c>
      <c r="F135" s="3" t="s">
        <v>6</v>
      </c>
    </row>
    <row r="136" spans="2:6" x14ac:dyDescent="0.25">
      <c r="B136" s="22" t="s">
        <v>7</v>
      </c>
      <c r="C136" s="24">
        <f>'2016-05-18 Train Runs'!K5</f>
        <v>133</v>
      </c>
      <c r="D136" s="24" t="str">
        <f>'2016-05-18 Train Runs'!L5</f>
        <v>NA</v>
      </c>
      <c r="E136" s="24" t="str">
        <f>'2016-05-18 Train Runs'!M5</f>
        <v>NA</v>
      </c>
      <c r="F136" s="24" t="str">
        <f>'2016-05-18 Train Runs'!N5</f>
        <v>NA</v>
      </c>
    </row>
    <row r="137" spans="2:6" x14ac:dyDescent="0.25">
      <c r="B137" s="22" t="s">
        <v>15</v>
      </c>
      <c r="C137" s="24">
        <f>'2016-05-18 Train Runs'!K6</f>
        <v>127</v>
      </c>
      <c r="D137" s="25">
        <f>'2016-05-18 Train Runs'!L6</f>
        <v>44.217167919802769</v>
      </c>
      <c r="E137" s="25">
        <f>'2016-05-18 Train Runs'!M6</f>
        <v>35.550000001676381</v>
      </c>
      <c r="F137" s="25">
        <f>'2016-05-18 Train Runs'!N6</f>
        <v>67.416666668141261</v>
      </c>
    </row>
    <row r="138" spans="2:6" x14ac:dyDescent="0.25">
      <c r="B138" s="22" t="s">
        <v>9</v>
      </c>
      <c r="C138" s="29">
        <f>'2016-05-18 Train Runs'!K7</f>
        <v>0.95488721804511278</v>
      </c>
      <c r="D138" s="26" t="str">
        <f>'2016-05-18 Train Runs'!L7</f>
        <v>NA</v>
      </c>
      <c r="E138" s="24" t="str">
        <f>'2016-05-18 Train Runs'!M7</f>
        <v>NA</v>
      </c>
      <c r="F138" s="24" t="str">
        <f>'2016-05-18 Train Runs'!N7</f>
        <v>NA</v>
      </c>
    </row>
    <row r="139" spans="2:6" x14ac:dyDescent="0.25">
      <c r="B139" s="22" t="s">
        <v>16</v>
      </c>
      <c r="C139" s="24">
        <f>'2016-05-18 Train Runs'!K8</f>
        <v>6</v>
      </c>
      <c r="D139" s="26" t="str">
        <f>'2016-05-18 Train Runs'!L8</f>
        <v>NA</v>
      </c>
      <c r="E139" s="26" t="str">
        <f>'2016-05-18 Train Runs'!M8</f>
        <v>NA</v>
      </c>
      <c r="F139" s="26" t="str">
        <f>'2016-05-18 Train Runs'!N8</f>
        <v>NA</v>
      </c>
    </row>
    <row r="140" spans="2:6" ht="15.75" thickBot="1" x14ac:dyDescent="0.3">
      <c r="B140" s="23" t="s">
        <v>17</v>
      </c>
      <c r="C140" s="30">
        <f>'2016-05-18 Train Runs'!K9</f>
        <v>0</v>
      </c>
      <c r="D140" s="27" t="str">
        <f>'2016-05-18 Train Runs'!L9</f>
        <v>NA</v>
      </c>
      <c r="E140" s="27" t="str">
        <f>'2016-05-18 Train Runs'!M9</f>
        <v>NA</v>
      </c>
      <c r="F140" s="27" t="str">
        <f>'2016-05-18 Train Runs'!N9</f>
        <v>NA</v>
      </c>
    </row>
    <row r="141" spans="2:6" ht="15.75" thickBot="1" x14ac:dyDescent="0.3"/>
    <row r="142" spans="2:6" ht="15.75" thickBot="1" x14ac:dyDescent="0.3">
      <c r="B142" s="20">
        <v>42509</v>
      </c>
      <c r="C142" s="21"/>
      <c r="D142" s="59" t="s">
        <v>3</v>
      </c>
      <c r="E142" s="59"/>
      <c r="F142" s="60"/>
    </row>
    <row r="143" spans="2:6" ht="15.75" thickBot="1" x14ac:dyDescent="0.3">
      <c r="B143" s="28"/>
      <c r="C143" s="3" t="s">
        <v>13</v>
      </c>
      <c r="D143" s="3" t="s">
        <v>4</v>
      </c>
      <c r="E143" s="3" t="s">
        <v>5</v>
      </c>
      <c r="F143" s="3" t="s">
        <v>6</v>
      </c>
    </row>
    <row r="144" spans="2:6" x14ac:dyDescent="0.25">
      <c r="B144" s="22" t="s">
        <v>7</v>
      </c>
      <c r="C144" s="24">
        <f>'2016-05-19 Train Runs'!K5</f>
        <v>135</v>
      </c>
      <c r="D144" s="24" t="str">
        <f>'2016-05-19 Train Runs'!L5</f>
        <v>NA</v>
      </c>
      <c r="E144" s="24" t="str">
        <f>'2016-05-19 Train Runs'!M5</f>
        <v>NA</v>
      </c>
      <c r="F144" s="24" t="str">
        <f>'2016-05-19 Train Runs'!N5</f>
        <v>NA</v>
      </c>
    </row>
    <row r="145" spans="2:6" x14ac:dyDescent="0.25">
      <c r="B145" s="22" t="s">
        <v>15</v>
      </c>
      <c r="C145" s="24">
        <f>'2016-05-19 Train Runs'!K6</f>
        <v>123</v>
      </c>
      <c r="D145" s="25">
        <f>'2016-05-19 Train Runs'!L6</f>
        <v>42.520864197882581</v>
      </c>
      <c r="E145" s="25">
        <f>'2016-05-19 Train Runs'!M6</f>
        <v>35.399999998044223</v>
      </c>
      <c r="F145" s="25">
        <f>'2016-05-19 Train Runs'!N6</f>
        <v>61.166666663484648</v>
      </c>
    </row>
    <row r="146" spans="2:6" x14ac:dyDescent="0.25">
      <c r="B146" s="22" t="s">
        <v>9</v>
      </c>
      <c r="C146" s="29">
        <f>'2016-05-19 Train Runs'!K7</f>
        <v>0.91111111111111109</v>
      </c>
      <c r="D146" s="26" t="str">
        <f>'2016-05-19 Train Runs'!L7</f>
        <v>NA</v>
      </c>
      <c r="E146" s="24" t="str">
        <f>'2016-05-19 Train Runs'!M7</f>
        <v>NA</v>
      </c>
      <c r="F146" s="24" t="str">
        <f>'2016-05-19 Train Runs'!N7</f>
        <v>NA</v>
      </c>
    </row>
    <row r="147" spans="2:6" x14ac:dyDescent="0.25">
      <c r="B147" s="22" t="s">
        <v>16</v>
      </c>
      <c r="C147" s="24">
        <f>'2016-05-19 Train Runs'!K8</f>
        <v>12</v>
      </c>
      <c r="D147" s="26" t="str">
        <f>'2016-05-19 Train Runs'!L8</f>
        <v>NA</v>
      </c>
      <c r="E147" s="26" t="str">
        <f>'2016-05-19 Train Runs'!M8</f>
        <v>NA</v>
      </c>
      <c r="F147" s="26" t="str">
        <f>'2016-05-19 Train Runs'!N8</f>
        <v>NA</v>
      </c>
    </row>
    <row r="148" spans="2:6" ht="15.75" thickBot="1" x14ac:dyDescent="0.3">
      <c r="B148" s="23" t="s">
        <v>17</v>
      </c>
      <c r="C148" s="30">
        <f>'2016-05-19 Train Runs'!K9</f>
        <v>0</v>
      </c>
      <c r="D148" s="27" t="str">
        <f>'2016-05-19 Train Runs'!L9</f>
        <v>NA</v>
      </c>
      <c r="E148" s="27" t="str">
        <f>'2016-05-19 Train Runs'!M9</f>
        <v>NA</v>
      </c>
      <c r="F148" s="27" t="str">
        <f>'2016-05-19 Train Runs'!N9</f>
        <v>NA</v>
      </c>
    </row>
    <row r="149" spans="2:6" ht="15.75" thickBot="1" x14ac:dyDescent="0.3"/>
    <row r="150" spans="2:6" ht="15.75" thickBot="1" x14ac:dyDescent="0.3">
      <c r="B150" s="20">
        <v>42510</v>
      </c>
      <c r="C150" s="21"/>
      <c r="D150" s="63" t="s">
        <v>3</v>
      </c>
      <c r="E150" s="63"/>
      <c r="F150" s="64"/>
    </row>
    <row r="151" spans="2:6" ht="15.75" thickBot="1" x14ac:dyDescent="0.3">
      <c r="B151" s="28"/>
      <c r="C151" s="3" t="s">
        <v>13</v>
      </c>
      <c r="D151" s="3" t="s">
        <v>4</v>
      </c>
      <c r="E151" s="3" t="s">
        <v>5</v>
      </c>
      <c r="F151" s="3" t="s">
        <v>6</v>
      </c>
    </row>
    <row r="152" spans="2:6" x14ac:dyDescent="0.25">
      <c r="B152" s="22" t="s">
        <v>7</v>
      </c>
      <c r="C152" s="24">
        <f>'2016-05-20 Train Runs'!K5</f>
        <v>139</v>
      </c>
      <c r="D152" s="24" t="str">
        <f>'2016-05-20 Train Runs'!L5</f>
        <v>NA</v>
      </c>
      <c r="E152" s="24" t="str">
        <f>'2016-05-20 Train Runs'!M5</f>
        <v>NA</v>
      </c>
      <c r="F152" s="24" t="str">
        <f>'2016-05-20 Train Runs'!N5</f>
        <v>NA</v>
      </c>
    </row>
    <row r="153" spans="2:6" x14ac:dyDescent="0.25">
      <c r="B153" s="22" t="s">
        <v>15</v>
      </c>
      <c r="C153" s="24">
        <f>'2016-05-20 Train Runs'!K6</f>
        <v>131</v>
      </c>
      <c r="D153" s="25">
        <f>'2016-05-20 Train Runs'!L6</f>
        <v>44.964734298409894</v>
      </c>
      <c r="E153" s="25">
        <f>'2016-05-20 Train Runs'!M6</f>
        <v>34.516666667768732</v>
      </c>
      <c r="F153" s="25">
        <f>'2016-05-20 Train Runs'!N6</f>
        <v>63.233333331299946</v>
      </c>
    </row>
    <row r="154" spans="2:6" x14ac:dyDescent="0.25">
      <c r="B154" s="22" t="s">
        <v>9</v>
      </c>
      <c r="C154" s="29">
        <f>'2016-05-20 Train Runs'!K7</f>
        <v>0.94244604316546765</v>
      </c>
      <c r="D154" s="26" t="str">
        <f>'2016-05-20 Train Runs'!L7</f>
        <v>NA</v>
      </c>
      <c r="E154" s="24" t="str">
        <f>'2016-05-20 Train Runs'!M7</f>
        <v>NA</v>
      </c>
      <c r="F154" s="24" t="str">
        <f>'2016-05-20 Train Runs'!N7</f>
        <v>NA</v>
      </c>
    </row>
    <row r="155" spans="2:6" x14ac:dyDescent="0.25">
      <c r="B155" s="22" t="s">
        <v>16</v>
      </c>
      <c r="C155" s="24">
        <f>'2016-05-20 Train Runs'!K8</f>
        <v>8</v>
      </c>
      <c r="D155" s="26" t="str">
        <f>'2016-05-20 Train Runs'!L8</f>
        <v>NA</v>
      </c>
      <c r="E155" s="26" t="str">
        <f>'2016-05-20 Train Runs'!M8</f>
        <v>NA</v>
      </c>
      <c r="F155" s="26" t="str">
        <f>'2016-05-20 Train Runs'!N8</f>
        <v>NA</v>
      </c>
    </row>
    <row r="156" spans="2:6" ht="15.75" thickBot="1" x14ac:dyDescent="0.3">
      <c r="B156" s="23" t="s">
        <v>17</v>
      </c>
      <c r="C156" s="30">
        <f>'2016-05-20 Train Runs'!K9</f>
        <v>1</v>
      </c>
      <c r="D156" s="27" t="str">
        <f>'2016-05-20 Train Runs'!L9</f>
        <v>NA</v>
      </c>
      <c r="E156" s="27" t="str">
        <f>'2016-05-20 Train Runs'!M9</f>
        <v>NA</v>
      </c>
      <c r="F156" s="27" t="str">
        <f>'2016-05-20 Train Runs'!N9</f>
        <v>NA</v>
      </c>
    </row>
    <row r="157" spans="2:6" ht="15.75" thickBot="1" x14ac:dyDescent="0.3"/>
    <row r="158" spans="2:6" ht="15.75" thickBot="1" x14ac:dyDescent="0.3">
      <c r="B158" s="20">
        <v>42511</v>
      </c>
      <c r="C158" s="21"/>
      <c r="D158" s="63" t="s">
        <v>3</v>
      </c>
      <c r="E158" s="63"/>
      <c r="F158" s="64"/>
    </row>
    <row r="159" spans="2:6" ht="15.75" thickBot="1" x14ac:dyDescent="0.3">
      <c r="B159" s="28"/>
      <c r="C159" s="3" t="s">
        <v>13</v>
      </c>
      <c r="D159" s="3" t="s">
        <v>4</v>
      </c>
      <c r="E159" s="3" t="s">
        <v>5</v>
      </c>
      <c r="F159" s="3" t="s">
        <v>6</v>
      </c>
    </row>
    <row r="160" spans="2:6" x14ac:dyDescent="0.25">
      <c r="B160" s="22" t="s">
        <v>7</v>
      </c>
      <c r="C160" s="24">
        <f>'2016-05-21 Train Runs'!K5</f>
        <v>139</v>
      </c>
      <c r="D160" s="24" t="str">
        <f>'2016-05-21 Train Runs'!L5</f>
        <v>NA</v>
      </c>
      <c r="E160" s="24" t="str">
        <f>'2016-05-21 Train Runs'!M5</f>
        <v>NA</v>
      </c>
      <c r="F160" s="24" t="str">
        <f>'2016-05-21 Train Runs'!N5</f>
        <v>NA</v>
      </c>
    </row>
    <row r="161" spans="2:6" x14ac:dyDescent="0.25">
      <c r="B161" s="22" t="s">
        <v>15</v>
      </c>
      <c r="C161" s="24">
        <f>'2016-05-21 Train Runs'!K6</f>
        <v>125</v>
      </c>
      <c r="D161" s="25">
        <f>'2016-05-21 Train Runs'!L6</f>
        <v>42.520864197882581</v>
      </c>
      <c r="E161" s="25">
        <f>'2016-05-21 Train Runs'!M6</f>
        <v>35.399999998044223</v>
      </c>
      <c r="F161" s="25">
        <f>'2016-05-21 Train Runs'!N6</f>
        <v>61.166666663484648</v>
      </c>
    </row>
    <row r="162" spans="2:6" x14ac:dyDescent="0.25">
      <c r="B162" s="22" t="s">
        <v>9</v>
      </c>
      <c r="C162" s="29">
        <f>'2016-05-21 Train Runs'!K7</f>
        <v>0.89928057553956831</v>
      </c>
      <c r="D162" s="26" t="str">
        <f>'2016-05-21 Train Runs'!L7</f>
        <v>NA</v>
      </c>
      <c r="E162" s="24" t="str">
        <f>'2016-05-21 Train Runs'!M7</f>
        <v>NA</v>
      </c>
      <c r="F162" s="24" t="str">
        <f>'2016-05-21 Train Runs'!N7</f>
        <v>NA</v>
      </c>
    </row>
    <row r="163" spans="2:6" x14ac:dyDescent="0.25">
      <c r="B163" s="22" t="s">
        <v>16</v>
      </c>
      <c r="C163" s="24">
        <f>'2016-05-21 Train Runs'!K8</f>
        <v>14</v>
      </c>
      <c r="D163" s="26" t="str">
        <f>'2016-05-21 Train Runs'!L8</f>
        <v>NA</v>
      </c>
      <c r="E163" s="26" t="str">
        <f>'2016-05-21 Train Runs'!M8</f>
        <v>NA</v>
      </c>
      <c r="F163" s="26" t="str">
        <f>'2016-05-21 Train Runs'!N8</f>
        <v>NA</v>
      </c>
    </row>
    <row r="164" spans="2:6" ht="15.75" thickBot="1" x14ac:dyDescent="0.3">
      <c r="B164" s="23" t="s">
        <v>17</v>
      </c>
      <c r="C164" s="30">
        <f>'2016-05-21 Train Runs'!K9</f>
        <v>0</v>
      </c>
      <c r="D164" s="27" t="str">
        <f>'2016-05-21 Train Runs'!L9</f>
        <v>NA</v>
      </c>
      <c r="E164" s="27" t="str">
        <f>'2016-05-21 Train Runs'!M9</f>
        <v>NA</v>
      </c>
      <c r="F164" s="27" t="str">
        <f>'2016-05-21 Train Runs'!N9</f>
        <v>NA</v>
      </c>
    </row>
    <row r="165" spans="2:6" ht="15.75" thickBot="1" x14ac:dyDescent="0.3"/>
    <row r="166" spans="2:6" ht="15.75" thickBot="1" x14ac:dyDescent="0.3">
      <c r="B166" s="20">
        <v>42512</v>
      </c>
      <c r="C166" s="21"/>
      <c r="D166" s="63" t="s">
        <v>3</v>
      </c>
      <c r="E166" s="63"/>
      <c r="F166" s="64"/>
    </row>
    <row r="167" spans="2:6" ht="15.75" thickBot="1" x14ac:dyDescent="0.3">
      <c r="B167" s="28"/>
      <c r="C167" s="3" t="s">
        <v>13</v>
      </c>
      <c r="D167" s="3" t="s">
        <v>4</v>
      </c>
      <c r="E167" s="3" t="s">
        <v>5</v>
      </c>
      <c r="F167" s="3" t="s">
        <v>6</v>
      </c>
    </row>
    <row r="168" spans="2:6" x14ac:dyDescent="0.25">
      <c r="B168" s="22" t="s">
        <v>7</v>
      </c>
      <c r="C168" s="24">
        <f>'2016-05-22 Train Runs'!K5</f>
        <v>131</v>
      </c>
      <c r="D168" s="24" t="str">
        <f>'2016-05-22 Train Runs'!L5</f>
        <v>NA</v>
      </c>
      <c r="E168" s="24" t="str">
        <f>'2016-05-22 Train Runs'!M5</f>
        <v>NA</v>
      </c>
      <c r="F168" s="24" t="str">
        <f>'2016-05-22 Train Runs'!N5</f>
        <v>NA</v>
      </c>
    </row>
    <row r="169" spans="2:6" x14ac:dyDescent="0.25">
      <c r="B169" s="22" t="s">
        <v>15</v>
      </c>
      <c r="C169" s="24">
        <f>'2016-05-22 Train Runs'!K6</f>
        <v>122</v>
      </c>
      <c r="D169" s="25">
        <f>'2016-05-22 Train Runs'!L6</f>
        <v>42.520864197882581</v>
      </c>
      <c r="E169" s="25">
        <f>'2016-05-22 Train Runs'!M6</f>
        <v>35.399999998044223</v>
      </c>
      <c r="F169" s="25">
        <f>'2016-05-22 Train Runs'!N6</f>
        <v>61.166666663484648</v>
      </c>
    </row>
    <row r="170" spans="2:6" x14ac:dyDescent="0.25">
      <c r="B170" s="22" t="s">
        <v>9</v>
      </c>
      <c r="C170" s="29">
        <f>'2016-05-22 Train Runs'!K7</f>
        <v>0.93129770992366412</v>
      </c>
      <c r="D170" s="26" t="str">
        <f>'2016-05-22 Train Runs'!L7</f>
        <v>NA</v>
      </c>
      <c r="E170" s="24" t="str">
        <f>'2016-05-22 Train Runs'!M7</f>
        <v>NA</v>
      </c>
      <c r="F170" s="24" t="str">
        <f>'2016-05-22 Train Runs'!N7</f>
        <v>NA</v>
      </c>
    </row>
    <row r="171" spans="2:6" x14ac:dyDescent="0.25">
      <c r="B171" s="22" t="s">
        <v>16</v>
      </c>
      <c r="C171" s="24">
        <f>'2016-05-22 Train Runs'!K8</f>
        <v>9</v>
      </c>
      <c r="D171" s="26" t="str">
        <f>'2016-05-22 Train Runs'!L8</f>
        <v>NA</v>
      </c>
      <c r="E171" s="26" t="str">
        <f>'2016-05-22 Train Runs'!M8</f>
        <v>NA</v>
      </c>
      <c r="F171" s="26" t="str">
        <f>'2016-05-22 Train Runs'!N8</f>
        <v>NA</v>
      </c>
    </row>
    <row r="172" spans="2:6" ht="15.75" thickBot="1" x14ac:dyDescent="0.3">
      <c r="B172" s="23" t="s">
        <v>17</v>
      </c>
      <c r="C172" s="30">
        <f>'2016-05-22 Train Runs'!K9</f>
        <v>0</v>
      </c>
      <c r="D172" s="27" t="str">
        <f>'2016-05-22 Train Runs'!L9</f>
        <v>NA</v>
      </c>
      <c r="E172" s="27" t="str">
        <f>'2016-05-22 Train Runs'!M9</f>
        <v>NA</v>
      </c>
      <c r="F172" s="27" t="str">
        <f>'2016-05-22 Train Runs'!N9</f>
        <v>NA</v>
      </c>
    </row>
    <row r="173" spans="2:6" ht="15.75" thickBot="1" x14ac:dyDescent="0.3"/>
    <row r="174" spans="2:6" ht="15.75" thickBot="1" x14ac:dyDescent="0.3">
      <c r="B174" s="20">
        <v>42513</v>
      </c>
      <c r="C174" s="21"/>
      <c r="D174" s="63" t="s">
        <v>3</v>
      </c>
      <c r="E174" s="63"/>
      <c r="F174" s="64"/>
    </row>
    <row r="175" spans="2:6" ht="15.75" thickBot="1" x14ac:dyDescent="0.3">
      <c r="B175" s="28"/>
      <c r="C175" s="3" t="s">
        <v>13</v>
      </c>
      <c r="D175" s="3" t="s">
        <v>4</v>
      </c>
      <c r="E175" s="3" t="s">
        <v>5</v>
      </c>
      <c r="F175" s="3" t="s">
        <v>6</v>
      </c>
    </row>
    <row r="176" spans="2:6" x14ac:dyDescent="0.25">
      <c r="B176" s="22" t="s">
        <v>7</v>
      </c>
      <c r="C176" s="24">
        <f>'2016-05-23 Train Runs'!K5</f>
        <v>132</v>
      </c>
      <c r="D176" s="24" t="str">
        <f>'2016-05-23 Train Runs'!L5</f>
        <v>NA</v>
      </c>
      <c r="E176" s="24" t="str">
        <f>'2016-05-23 Train Runs'!M5</f>
        <v>NA</v>
      </c>
      <c r="F176" s="24" t="str">
        <f>'2016-05-23 Train Runs'!N5</f>
        <v>NA</v>
      </c>
    </row>
    <row r="177" spans="2:6" x14ac:dyDescent="0.25">
      <c r="B177" s="22" t="s">
        <v>15</v>
      </c>
      <c r="C177" s="24">
        <f>'2016-05-23 Train Runs'!K6</f>
        <v>124</v>
      </c>
      <c r="D177" s="25">
        <f>'2016-05-23 Train Runs'!L6</f>
        <v>45.650378787990618</v>
      </c>
      <c r="E177" s="25">
        <f>'2016-05-23 Train Runs'!M6</f>
        <v>35.516666660550982</v>
      </c>
      <c r="F177" s="25">
        <f>'2016-05-23 Train Runs'!N6</f>
        <v>143.45000000554137</v>
      </c>
    </row>
    <row r="178" spans="2:6" x14ac:dyDescent="0.25">
      <c r="B178" s="22" t="s">
        <v>9</v>
      </c>
      <c r="C178" s="29">
        <f>'2016-05-23 Train Runs'!K7</f>
        <v>0.93939393939393945</v>
      </c>
      <c r="D178" s="26" t="str">
        <f>'2016-05-23 Train Runs'!L7</f>
        <v>NA</v>
      </c>
      <c r="E178" s="24" t="str">
        <f>'2016-05-23 Train Runs'!M7</f>
        <v>NA</v>
      </c>
      <c r="F178" s="24" t="str">
        <f>'2016-05-23 Train Runs'!N7</f>
        <v>NA</v>
      </c>
    </row>
    <row r="179" spans="2:6" x14ac:dyDescent="0.25">
      <c r="B179" s="22" t="s">
        <v>16</v>
      </c>
      <c r="C179" s="24">
        <f>'2016-05-23 Train Runs'!K8</f>
        <v>8</v>
      </c>
      <c r="D179" s="26" t="str">
        <f>'2016-05-23 Train Runs'!L8</f>
        <v>NA</v>
      </c>
      <c r="E179" s="26" t="str">
        <f>'2016-05-23 Train Runs'!M8</f>
        <v>NA</v>
      </c>
      <c r="F179" s="26" t="str">
        <f>'2016-05-23 Train Runs'!N8</f>
        <v>NA</v>
      </c>
    </row>
    <row r="180" spans="2:6" ht="15.75" thickBot="1" x14ac:dyDescent="0.3">
      <c r="B180" s="23" t="s">
        <v>17</v>
      </c>
      <c r="C180" s="30">
        <f>'2016-05-23 Train Runs'!K9</f>
        <v>0</v>
      </c>
      <c r="D180" s="27" t="str">
        <f>'2016-05-23 Train Runs'!L9</f>
        <v>NA</v>
      </c>
      <c r="E180" s="27" t="str">
        <f>'2016-05-23 Train Runs'!M9</f>
        <v>NA</v>
      </c>
      <c r="F180" s="27" t="str">
        <f>'2016-05-23 Train Runs'!N9</f>
        <v>NA</v>
      </c>
    </row>
    <row r="181" spans="2:6" ht="15.75" thickBot="1" x14ac:dyDescent="0.3"/>
    <row r="182" spans="2:6" ht="15.75" thickBot="1" x14ac:dyDescent="0.3">
      <c r="B182" s="20">
        <f>B174+1</f>
        <v>42514</v>
      </c>
      <c r="C182" s="21"/>
      <c r="D182" s="65" t="s">
        <v>3</v>
      </c>
      <c r="E182" s="65"/>
      <c r="F182" s="66"/>
    </row>
    <row r="183" spans="2:6" ht="15.75" thickBot="1" x14ac:dyDescent="0.3">
      <c r="B183" s="28"/>
      <c r="C183" s="3" t="s">
        <v>13</v>
      </c>
      <c r="D183" s="3" t="s">
        <v>4</v>
      </c>
      <c r="E183" s="3" t="s">
        <v>5</v>
      </c>
      <c r="F183" s="3" t="s">
        <v>6</v>
      </c>
    </row>
    <row r="184" spans="2:6" x14ac:dyDescent="0.25">
      <c r="B184" s="22" t="s">
        <v>7</v>
      </c>
      <c r="C184" s="24">
        <f>'2016-05-24 Train Runs'!K5</f>
        <v>117</v>
      </c>
      <c r="D184" s="24" t="str">
        <f>'2016-05-24 Train Runs'!L5</f>
        <v>NA</v>
      </c>
      <c r="E184" s="24" t="str">
        <f>'2016-05-24 Train Runs'!M5</f>
        <v>NA</v>
      </c>
      <c r="F184" s="24" t="str">
        <f>'2016-05-24 Train Runs'!N5</f>
        <v>NA</v>
      </c>
    </row>
    <row r="185" spans="2:6" x14ac:dyDescent="0.25">
      <c r="B185" s="22" t="s">
        <v>15</v>
      </c>
      <c r="C185" s="24">
        <f>'2016-05-24 Train Runs'!K6</f>
        <v>92</v>
      </c>
      <c r="D185" s="25">
        <f>'2016-05-24 Train Runs'!L6</f>
        <v>42.115099714529642</v>
      </c>
      <c r="E185" s="25">
        <f>'2016-05-24 Train Runs'!M6</f>
        <v>25.833333337213844</v>
      </c>
      <c r="F185" s="25">
        <f>'2016-05-24 Train Runs'!N6</f>
        <v>193.56666667386889</v>
      </c>
    </row>
    <row r="186" spans="2:6" x14ac:dyDescent="0.25">
      <c r="B186" s="22" t="s">
        <v>9</v>
      </c>
      <c r="C186" s="29">
        <f>'2016-05-24 Train Runs'!K7</f>
        <v>0.78632478632478631</v>
      </c>
      <c r="D186" s="26" t="str">
        <f>'2016-05-24 Train Runs'!L7</f>
        <v>NA</v>
      </c>
      <c r="E186" s="24" t="str">
        <f>'2016-05-24 Train Runs'!M7</f>
        <v>NA</v>
      </c>
      <c r="F186" s="24" t="str">
        <f>'2016-05-24 Train Runs'!N7</f>
        <v>NA</v>
      </c>
    </row>
    <row r="187" spans="2:6" x14ac:dyDescent="0.25">
      <c r="B187" s="22" t="s">
        <v>16</v>
      </c>
      <c r="C187" s="24">
        <f>'2016-05-24 Train Runs'!K8</f>
        <v>25</v>
      </c>
      <c r="D187" s="26" t="str">
        <f>'2016-05-24 Train Runs'!L8</f>
        <v>NA</v>
      </c>
      <c r="E187" s="26" t="str">
        <f>'2016-05-24 Train Runs'!M8</f>
        <v>NA</v>
      </c>
      <c r="F187" s="26" t="str">
        <f>'2016-05-24 Train Runs'!N8</f>
        <v>NA</v>
      </c>
    </row>
    <row r="188" spans="2:6" ht="15.75" thickBot="1" x14ac:dyDescent="0.3">
      <c r="B188" s="23" t="s">
        <v>17</v>
      </c>
      <c r="C188" s="30">
        <f>'2016-05-24 Train Runs'!K9</f>
        <v>0</v>
      </c>
      <c r="D188" s="27" t="str">
        <f>'2016-05-24 Train Runs'!L9</f>
        <v>NA</v>
      </c>
      <c r="E188" s="27" t="str">
        <f>'2016-05-24 Train Runs'!M9</f>
        <v>NA</v>
      </c>
      <c r="F188" s="27" t="str">
        <f>'2016-05-24 Train Runs'!N9</f>
        <v>NA</v>
      </c>
    </row>
    <row r="189" spans="2:6" ht="15.75" thickBot="1" x14ac:dyDescent="0.3"/>
    <row r="190" spans="2:6" ht="15.75" thickBot="1" x14ac:dyDescent="0.3">
      <c r="B190" s="20">
        <f>B182+1</f>
        <v>42515</v>
      </c>
      <c r="C190" s="21"/>
      <c r="D190" s="67" t="s">
        <v>3</v>
      </c>
      <c r="E190" s="67"/>
      <c r="F190" s="68"/>
    </row>
    <row r="191" spans="2:6" ht="15.75" thickBot="1" x14ac:dyDescent="0.3">
      <c r="B191" s="28"/>
      <c r="C191" s="3" t="s">
        <v>13</v>
      </c>
      <c r="D191" s="3" t="s">
        <v>4</v>
      </c>
      <c r="E191" s="3" t="s">
        <v>5</v>
      </c>
      <c r="F191" s="3" t="s">
        <v>6</v>
      </c>
    </row>
    <row r="192" spans="2:6" x14ac:dyDescent="0.25">
      <c r="B192" s="22" t="s">
        <v>7</v>
      </c>
      <c r="C192" s="24">
        <f>'2016-05-25 Train Runs'!K5</f>
        <v>144</v>
      </c>
      <c r="D192" s="24" t="str">
        <f>'2016-05-25 Train Runs'!L5</f>
        <v>NA</v>
      </c>
      <c r="E192" s="24" t="str">
        <f>'2016-05-25 Train Runs'!M5</f>
        <v>NA</v>
      </c>
      <c r="F192" s="24" t="str">
        <f>'2016-05-25 Train Runs'!N5</f>
        <v>NA</v>
      </c>
    </row>
    <row r="193" spans="2:6" x14ac:dyDescent="0.25">
      <c r="B193" s="22" t="s">
        <v>15</v>
      </c>
      <c r="C193" s="24">
        <f>'2016-05-25 Train Runs'!K6</f>
        <v>117</v>
      </c>
      <c r="D193" s="25">
        <f>'2016-05-25 Train Runs'!L6</f>
        <v>37.577199074454256</v>
      </c>
      <c r="E193" s="25">
        <f>'2016-05-25 Train Runs'!M6</f>
        <v>35.650000004097819</v>
      </c>
      <c r="F193" s="25">
        <f>'2016-05-25 Train Runs'!N6</f>
        <v>55.933333332650363</v>
      </c>
    </row>
    <row r="194" spans="2:6" x14ac:dyDescent="0.25">
      <c r="B194" s="22" t="s">
        <v>9</v>
      </c>
      <c r="C194" s="29">
        <f>'2016-05-25 Train Runs'!K7</f>
        <v>0.8125</v>
      </c>
      <c r="D194" s="26" t="str">
        <f>'2016-05-25 Train Runs'!L7</f>
        <v>NA</v>
      </c>
      <c r="E194" s="24" t="str">
        <f>'2016-05-25 Train Runs'!M7</f>
        <v>NA</v>
      </c>
      <c r="F194" s="24" t="str">
        <f>'2016-05-25 Train Runs'!N7</f>
        <v>NA</v>
      </c>
    </row>
    <row r="195" spans="2:6" x14ac:dyDescent="0.25">
      <c r="B195" s="22" t="s">
        <v>16</v>
      </c>
      <c r="C195" s="24">
        <f>'2016-05-25 Train Runs'!K8</f>
        <v>27</v>
      </c>
      <c r="D195" s="26" t="str">
        <f>'2016-05-25 Train Runs'!L8</f>
        <v>NA</v>
      </c>
      <c r="E195" s="26" t="str">
        <f>'2016-05-25 Train Runs'!M8</f>
        <v>NA</v>
      </c>
      <c r="F195" s="26" t="str">
        <f>'2016-05-25 Train Runs'!N8</f>
        <v>NA</v>
      </c>
    </row>
    <row r="196" spans="2:6" ht="15.75" thickBot="1" x14ac:dyDescent="0.3">
      <c r="B196" s="23" t="s">
        <v>17</v>
      </c>
      <c r="C196" s="30">
        <f>'2016-05-25 Train Runs'!K9</f>
        <v>0</v>
      </c>
      <c r="D196" s="27" t="str">
        <f>'2016-05-25 Train Runs'!L9</f>
        <v>NA</v>
      </c>
      <c r="E196" s="27" t="str">
        <f>'2016-05-25 Train Runs'!M9</f>
        <v>NA</v>
      </c>
      <c r="F196" s="27" t="str">
        <f>'2016-05-25 Train Runs'!N9</f>
        <v>NA</v>
      </c>
    </row>
    <row r="197" spans="2:6" ht="15.75" thickBot="1" x14ac:dyDescent="0.3"/>
    <row r="198" spans="2:6" ht="15.75" thickBot="1" x14ac:dyDescent="0.3">
      <c r="B198" s="20">
        <f>B190+1</f>
        <v>42516</v>
      </c>
      <c r="C198" s="21"/>
      <c r="D198" s="69" t="s">
        <v>3</v>
      </c>
      <c r="E198" s="69"/>
      <c r="F198" s="70"/>
    </row>
    <row r="199" spans="2:6" ht="15.75" thickBot="1" x14ac:dyDescent="0.3">
      <c r="B199" s="28"/>
      <c r="C199" s="3" t="s">
        <v>13</v>
      </c>
      <c r="D199" s="3" t="s">
        <v>4</v>
      </c>
      <c r="E199" s="3" t="s">
        <v>5</v>
      </c>
      <c r="F199" s="3" t="s">
        <v>6</v>
      </c>
    </row>
    <row r="200" spans="2:6" x14ac:dyDescent="0.25">
      <c r="B200" s="22" t="s">
        <v>7</v>
      </c>
      <c r="C200" s="24">
        <f>'2016-05-26 Train Runs'!K5</f>
        <v>137</v>
      </c>
      <c r="D200" s="24" t="str">
        <f>'2016-05-26 Train Runs'!L5</f>
        <v>NA</v>
      </c>
      <c r="E200" s="24" t="str">
        <f>'2016-05-26 Train Runs'!M5</f>
        <v>NA</v>
      </c>
      <c r="F200" s="24" t="str">
        <f>'2016-05-26 Train Runs'!N5</f>
        <v>NA</v>
      </c>
    </row>
    <row r="201" spans="2:6" x14ac:dyDescent="0.25">
      <c r="B201" s="22" t="s">
        <v>15</v>
      </c>
      <c r="C201" s="24">
        <f>'2016-05-26 Train Runs'!K6</f>
        <v>132</v>
      </c>
      <c r="D201" s="25">
        <f>'2016-05-26 Train Runs'!L6</f>
        <v>43.590404041090302</v>
      </c>
      <c r="E201" s="25">
        <f>'2016-05-26 Train Runs'!M6</f>
        <v>35.899999999674037</v>
      </c>
      <c r="F201" s="25">
        <f>'2016-05-26 Train Runs'!N6</f>
        <v>59.800000002142042</v>
      </c>
    </row>
    <row r="202" spans="2:6" x14ac:dyDescent="0.25">
      <c r="B202" s="22" t="s">
        <v>9</v>
      </c>
      <c r="C202" s="29">
        <f>'2016-05-26 Train Runs'!K7</f>
        <v>0.96350364963503654</v>
      </c>
      <c r="D202" s="26" t="str">
        <f>'2016-05-26 Train Runs'!L7</f>
        <v>NA</v>
      </c>
      <c r="E202" s="24" t="str">
        <f>'2016-05-26 Train Runs'!M7</f>
        <v>NA</v>
      </c>
      <c r="F202" s="24" t="str">
        <f>'2016-05-26 Train Runs'!N7</f>
        <v>NA</v>
      </c>
    </row>
    <row r="203" spans="2:6" x14ac:dyDescent="0.25">
      <c r="B203" s="22" t="s">
        <v>16</v>
      </c>
      <c r="C203" s="24">
        <f>'2016-05-26 Train Runs'!K8</f>
        <v>5</v>
      </c>
      <c r="D203" s="26" t="str">
        <f>'2016-05-26 Train Runs'!L8</f>
        <v>NA</v>
      </c>
      <c r="E203" s="26" t="str">
        <f>'2016-05-26 Train Runs'!M8</f>
        <v>NA</v>
      </c>
      <c r="F203" s="26" t="str">
        <f>'2016-05-26 Train Runs'!N8</f>
        <v>NA</v>
      </c>
    </row>
    <row r="204" spans="2:6" ht="15.75" thickBot="1" x14ac:dyDescent="0.3">
      <c r="B204" s="23" t="s">
        <v>17</v>
      </c>
      <c r="C204" s="30">
        <f>'2016-05-26 Train Runs'!K9</f>
        <v>0</v>
      </c>
      <c r="D204" s="27" t="str">
        <f>'2016-05-26 Train Runs'!L9</f>
        <v>NA</v>
      </c>
      <c r="E204" s="27" t="str">
        <f>'2016-05-26 Train Runs'!M9</f>
        <v>NA</v>
      </c>
      <c r="F204" s="27" t="str">
        <f>'2016-05-26 Train Runs'!N9</f>
        <v>NA</v>
      </c>
    </row>
    <row r="205" spans="2:6" ht="15.75" thickBot="1" x14ac:dyDescent="0.3"/>
    <row r="206" spans="2:6" ht="15.75" thickBot="1" x14ac:dyDescent="0.3">
      <c r="B206" s="119">
        <v>42517</v>
      </c>
      <c r="C206" s="74"/>
      <c r="D206" s="74" t="s">
        <v>3</v>
      </c>
      <c r="E206" s="74"/>
      <c r="F206" s="75"/>
    </row>
    <row r="207" spans="2:6" ht="15.75" thickBot="1" x14ac:dyDescent="0.3">
      <c r="B207" s="79"/>
      <c r="C207" s="93" t="s">
        <v>13</v>
      </c>
      <c r="D207" s="93" t="s">
        <v>4</v>
      </c>
      <c r="E207" s="93" t="s">
        <v>5</v>
      </c>
      <c r="F207" s="94" t="s">
        <v>6</v>
      </c>
    </row>
    <row r="208" spans="2:6" x14ac:dyDescent="0.25">
      <c r="B208" s="80" t="s">
        <v>7</v>
      </c>
      <c r="C208" s="82">
        <v>144</v>
      </c>
      <c r="D208" s="82" t="s">
        <v>8</v>
      </c>
      <c r="E208" s="82" t="s">
        <v>8</v>
      </c>
      <c r="F208" s="83" t="s">
        <v>8</v>
      </c>
    </row>
    <row r="209" spans="2:6" x14ac:dyDescent="0.25">
      <c r="B209" s="80" t="s">
        <v>15</v>
      </c>
      <c r="C209" s="82">
        <v>136</v>
      </c>
      <c r="D209" s="84">
        <v>43.309558823504418</v>
      </c>
      <c r="E209" s="84">
        <v>36.333333329530433</v>
      </c>
      <c r="F209" s="85">
        <v>55.783333329018205</v>
      </c>
    </row>
    <row r="210" spans="2:6" x14ac:dyDescent="0.25">
      <c r="B210" s="80" t="s">
        <v>9</v>
      </c>
      <c r="C210" s="86">
        <v>0.94444444444444442</v>
      </c>
      <c r="D210" s="87" t="s">
        <v>8</v>
      </c>
      <c r="E210" s="82" t="s">
        <v>8</v>
      </c>
      <c r="F210" s="83" t="s">
        <v>8</v>
      </c>
    </row>
    <row r="211" spans="2:6" x14ac:dyDescent="0.25">
      <c r="B211" s="80" t="s">
        <v>16</v>
      </c>
      <c r="C211" s="82">
        <v>8</v>
      </c>
      <c r="D211" s="87" t="s">
        <v>8</v>
      </c>
      <c r="E211" s="87" t="s">
        <v>8</v>
      </c>
      <c r="F211" s="88" t="s">
        <v>8</v>
      </c>
    </row>
    <row r="212" spans="2:6" ht="15.75" thickBot="1" x14ac:dyDescent="0.3">
      <c r="B212" s="81" t="s">
        <v>17</v>
      </c>
      <c r="C212" s="89">
        <v>0</v>
      </c>
      <c r="D212" s="90" t="s">
        <v>8</v>
      </c>
      <c r="E212" s="90" t="s">
        <v>8</v>
      </c>
      <c r="F212" s="91" t="s">
        <v>8</v>
      </c>
    </row>
    <row r="213" spans="2:6" ht="15.75" thickBot="1" x14ac:dyDescent="0.3"/>
    <row r="214" spans="2:6" ht="15.75" thickBot="1" x14ac:dyDescent="0.3">
      <c r="B214" s="119">
        <v>42518</v>
      </c>
      <c r="C214" s="74"/>
      <c r="D214" s="74" t="s">
        <v>3</v>
      </c>
      <c r="E214" s="74"/>
      <c r="F214" s="75"/>
    </row>
    <row r="215" spans="2:6" ht="15.75" thickBot="1" x14ac:dyDescent="0.3">
      <c r="B215" s="79"/>
      <c r="C215" s="93" t="s">
        <v>13</v>
      </c>
      <c r="D215" s="93" t="s">
        <v>4</v>
      </c>
      <c r="E215" s="93" t="s">
        <v>5</v>
      </c>
      <c r="F215" s="94" t="s">
        <v>6</v>
      </c>
    </row>
    <row r="216" spans="2:6" x14ac:dyDescent="0.25">
      <c r="B216" s="80" t="s">
        <v>7</v>
      </c>
      <c r="C216" s="82">
        <v>146</v>
      </c>
      <c r="D216" s="82" t="s">
        <v>8</v>
      </c>
      <c r="E216" s="82" t="s">
        <v>8</v>
      </c>
      <c r="F216" s="83" t="s">
        <v>8</v>
      </c>
    </row>
    <row r="217" spans="2:6" x14ac:dyDescent="0.25">
      <c r="B217" s="80" t="s">
        <v>15</v>
      </c>
      <c r="C217" s="82">
        <v>138</v>
      </c>
      <c r="D217" s="84">
        <v>44.170289855177067</v>
      </c>
      <c r="E217" s="84">
        <v>35.550000001676381</v>
      </c>
      <c r="F217" s="85">
        <v>156.43333332496695</v>
      </c>
    </row>
    <row r="218" spans="2:6" x14ac:dyDescent="0.25">
      <c r="B218" s="80" t="s">
        <v>9</v>
      </c>
      <c r="C218" s="86">
        <v>0.9452054794520548</v>
      </c>
      <c r="D218" s="87" t="s">
        <v>8</v>
      </c>
      <c r="E218" s="82" t="s">
        <v>8</v>
      </c>
      <c r="F218" s="83" t="s">
        <v>8</v>
      </c>
    </row>
    <row r="219" spans="2:6" x14ac:dyDescent="0.25">
      <c r="B219" s="80" t="s">
        <v>16</v>
      </c>
      <c r="C219" s="82">
        <v>8</v>
      </c>
      <c r="D219" s="87" t="s">
        <v>8</v>
      </c>
      <c r="E219" s="87" t="s">
        <v>8</v>
      </c>
      <c r="F219" s="88" t="s">
        <v>8</v>
      </c>
    </row>
    <row r="220" spans="2:6" ht="15.75" thickBot="1" x14ac:dyDescent="0.3">
      <c r="B220" s="81" t="s">
        <v>17</v>
      </c>
      <c r="C220" s="89">
        <v>0</v>
      </c>
      <c r="D220" s="90" t="s">
        <v>8</v>
      </c>
      <c r="E220" s="90" t="s">
        <v>8</v>
      </c>
      <c r="F220" s="91" t="s">
        <v>8</v>
      </c>
    </row>
    <row r="221" spans="2:6" ht="15.75" thickBot="1" x14ac:dyDescent="0.3"/>
    <row r="222" spans="2:6" ht="15.75" thickBot="1" x14ac:dyDescent="0.3">
      <c r="B222" s="119">
        <v>42519</v>
      </c>
      <c r="C222" s="74"/>
      <c r="D222" s="74" t="s">
        <v>3</v>
      </c>
      <c r="E222" s="74"/>
      <c r="F222" s="75"/>
    </row>
    <row r="223" spans="2:6" ht="15.75" thickBot="1" x14ac:dyDescent="0.3">
      <c r="B223" s="79"/>
      <c r="C223" s="93" t="s">
        <v>13</v>
      </c>
      <c r="D223" s="93" t="s">
        <v>4</v>
      </c>
      <c r="E223" s="93" t="s">
        <v>5</v>
      </c>
      <c r="F223" s="94" t="s">
        <v>6</v>
      </c>
    </row>
    <row r="224" spans="2:6" x14ac:dyDescent="0.25">
      <c r="B224" s="80" t="s">
        <v>7</v>
      </c>
      <c r="C224" s="82">
        <v>144</v>
      </c>
      <c r="D224" s="82" t="s">
        <v>8</v>
      </c>
      <c r="E224" s="82" t="s">
        <v>8</v>
      </c>
      <c r="F224" s="83" t="s">
        <v>8</v>
      </c>
    </row>
    <row r="225" spans="2:6" x14ac:dyDescent="0.25">
      <c r="B225" s="80" t="s">
        <v>15</v>
      </c>
      <c r="C225" s="82">
        <v>141</v>
      </c>
      <c r="D225" s="84">
        <v>42.745035461080754</v>
      </c>
      <c r="E225" s="84">
        <v>35.866666669026017</v>
      </c>
      <c r="F225" s="85">
        <v>53.766666672891006</v>
      </c>
    </row>
    <row r="226" spans="2:6" x14ac:dyDescent="0.25">
      <c r="B226" s="80" t="s">
        <v>9</v>
      </c>
      <c r="C226" s="86">
        <v>0.97916666666666663</v>
      </c>
      <c r="D226" s="87" t="s">
        <v>8</v>
      </c>
      <c r="E226" s="82" t="s">
        <v>8</v>
      </c>
      <c r="F226" s="83" t="s">
        <v>8</v>
      </c>
    </row>
    <row r="227" spans="2:6" x14ac:dyDescent="0.25">
      <c r="B227" s="80" t="s">
        <v>16</v>
      </c>
      <c r="C227" s="82">
        <v>3</v>
      </c>
      <c r="D227" s="87" t="s">
        <v>8</v>
      </c>
      <c r="E227" s="87" t="s">
        <v>8</v>
      </c>
      <c r="F227" s="88" t="s">
        <v>8</v>
      </c>
    </row>
    <row r="228" spans="2:6" ht="15.75" thickBot="1" x14ac:dyDescent="0.3">
      <c r="B228" s="81" t="s">
        <v>17</v>
      </c>
      <c r="C228" s="89">
        <v>0</v>
      </c>
      <c r="D228" s="90" t="s">
        <v>8</v>
      </c>
      <c r="E228" s="90" t="s">
        <v>8</v>
      </c>
      <c r="F228" s="91" t="s">
        <v>8</v>
      </c>
    </row>
    <row r="229" spans="2:6" ht="15.75" thickBot="1" x14ac:dyDescent="0.3"/>
    <row r="230" spans="2:6" ht="15.75" thickBot="1" x14ac:dyDescent="0.3">
      <c r="B230" s="119">
        <v>42520</v>
      </c>
      <c r="C230" s="74"/>
      <c r="D230" s="74" t="s">
        <v>3</v>
      </c>
      <c r="E230" s="74"/>
      <c r="F230" s="75"/>
    </row>
    <row r="231" spans="2:6" ht="15.75" thickBot="1" x14ac:dyDescent="0.3">
      <c r="B231" s="79"/>
      <c r="C231" s="93" t="s">
        <v>13</v>
      </c>
      <c r="D231" s="93" t="s">
        <v>4</v>
      </c>
      <c r="E231" s="93" t="s">
        <v>5</v>
      </c>
      <c r="F231" s="94" t="s">
        <v>6</v>
      </c>
    </row>
    <row r="232" spans="2:6" x14ac:dyDescent="0.25">
      <c r="B232" s="80" t="s">
        <v>7</v>
      </c>
      <c r="C232" s="82">
        <v>142</v>
      </c>
      <c r="D232" s="82" t="s">
        <v>8</v>
      </c>
      <c r="E232" s="82" t="s">
        <v>8</v>
      </c>
      <c r="F232" s="83" t="s">
        <v>8</v>
      </c>
    </row>
    <row r="233" spans="2:6" x14ac:dyDescent="0.25">
      <c r="B233" s="80" t="s">
        <v>15</v>
      </c>
      <c r="C233" s="82">
        <v>128</v>
      </c>
      <c r="D233" s="84">
        <v>44.086614173056013</v>
      </c>
      <c r="E233" s="84">
        <v>34.899999996414408</v>
      </c>
      <c r="F233" s="85">
        <v>60.683333342894912</v>
      </c>
    </row>
    <row r="234" spans="2:6" x14ac:dyDescent="0.25">
      <c r="B234" s="80" t="s">
        <v>9</v>
      </c>
      <c r="C234" s="86">
        <v>0.90140845070422537</v>
      </c>
      <c r="D234" s="87" t="s">
        <v>8</v>
      </c>
      <c r="E234" s="82" t="s">
        <v>8</v>
      </c>
      <c r="F234" s="83" t="s">
        <v>8</v>
      </c>
    </row>
    <row r="235" spans="2:6" x14ac:dyDescent="0.25">
      <c r="B235" s="80" t="s">
        <v>16</v>
      </c>
      <c r="C235" s="82">
        <v>14</v>
      </c>
      <c r="D235" s="87" t="s">
        <v>8</v>
      </c>
      <c r="E235" s="87" t="s">
        <v>8</v>
      </c>
      <c r="F235" s="88" t="s">
        <v>8</v>
      </c>
    </row>
    <row r="236" spans="2:6" ht="15.75" thickBot="1" x14ac:dyDescent="0.3">
      <c r="B236" s="81" t="s">
        <v>17</v>
      </c>
      <c r="C236" s="89">
        <v>0</v>
      </c>
      <c r="D236" s="90" t="s">
        <v>8</v>
      </c>
      <c r="E236" s="90" t="s">
        <v>8</v>
      </c>
      <c r="F236" s="91" t="s">
        <v>8</v>
      </c>
    </row>
    <row r="237" spans="2:6" ht="15.75" thickBot="1" x14ac:dyDescent="0.3"/>
    <row r="238" spans="2:6" ht="15.75" thickBot="1" x14ac:dyDescent="0.3">
      <c r="B238" s="119">
        <v>42521</v>
      </c>
      <c r="C238" s="74"/>
      <c r="D238" s="74" t="s">
        <v>3</v>
      </c>
      <c r="E238" s="74"/>
      <c r="F238" s="75"/>
    </row>
    <row r="239" spans="2:6" ht="15.75" thickBot="1" x14ac:dyDescent="0.3">
      <c r="B239" s="79"/>
      <c r="C239" s="93" t="s">
        <v>13</v>
      </c>
      <c r="D239" s="93" t="s">
        <v>4</v>
      </c>
      <c r="E239" s="93" t="s">
        <v>5</v>
      </c>
      <c r="F239" s="94" t="s">
        <v>6</v>
      </c>
    </row>
    <row r="240" spans="2:6" x14ac:dyDescent="0.25">
      <c r="B240" s="80" t="s">
        <v>7</v>
      </c>
      <c r="C240" s="82">
        <v>142</v>
      </c>
      <c r="D240" s="82" t="s">
        <v>8</v>
      </c>
      <c r="E240" s="82" t="s">
        <v>8</v>
      </c>
      <c r="F240" s="83" t="s">
        <v>8</v>
      </c>
    </row>
    <row r="241" spans="2:6" x14ac:dyDescent="0.25">
      <c r="B241" s="80" t="s">
        <v>15</v>
      </c>
      <c r="C241" s="82">
        <v>134</v>
      </c>
      <c r="D241" s="84">
        <v>44.44082687376067</v>
      </c>
      <c r="E241" s="84">
        <v>35.66666666418314</v>
      </c>
      <c r="F241" s="85">
        <v>85.833333333721384</v>
      </c>
    </row>
    <row r="242" spans="2:6" x14ac:dyDescent="0.25">
      <c r="B242" s="80" t="s">
        <v>9</v>
      </c>
      <c r="C242" s="86">
        <v>0.94366197183098588</v>
      </c>
      <c r="D242" s="87" t="s">
        <v>8</v>
      </c>
      <c r="E242" s="82" t="s">
        <v>8</v>
      </c>
      <c r="F242" s="83" t="s">
        <v>8</v>
      </c>
    </row>
    <row r="243" spans="2:6" x14ac:dyDescent="0.25">
      <c r="B243" s="80" t="s">
        <v>16</v>
      </c>
      <c r="C243" s="82">
        <v>8</v>
      </c>
      <c r="D243" s="87" t="s">
        <v>8</v>
      </c>
      <c r="E243" s="87" t="s">
        <v>8</v>
      </c>
      <c r="F243" s="88" t="s">
        <v>8</v>
      </c>
    </row>
    <row r="244" spans="2:6" ht="15.75" thickBot="1" x14ac:dyDescent="0.3">
      <c r="B244" s="81" t="s">
        <v>17</v>
      </c>
      <c r="C244" s="89">
        <v>0</v>
      </c>
      <c r="D244" s="90" t="s">
        <v>8</v>
      </c>
      <c r="E244" s="90" t="s">
        <v>8</v>
      </c>
      <c r="F244" s="91" t="s">
        <v>8</v>
      </c>
    </row>
    <row r="245" spans="2:6" ht="15.75" thickBot="1" x14ac:dyDescent="0.3"/>
    <row r="246" spans="2:6" ht="15.75" thickBot="1" x14ac:dyDescent="0.3">
      <c r="B246" s="73">
        <v>42522</v>
      </c>
      <c r="C246" s="74"/>
      <c r="D246" s="74" t="s">
        <v>3</v>
      </c>
      <c r="E246" s="74"/>
      <c r="F246" s="75"/>
    </row>
    <row r="247" spans="2:6" ht="15.75" thickBot="1" x14ac:dyDescent="0.3">
      <c r="B247" s="78"/>
      <c r="C247" s="92" t="s">
        <v>13</v>
      </c>
      <c r="D247" s="93" t="s">
        <v>4</v>
      </c>
      <c r="E247" s="93" t="s">
        <v>5</v>
      </c>
      <c r="F247" s="94" t="s">
        <v>6</v>
      </c>
    </row>
    <row r="248" spans="2:6" x14ac:dyDescent="0.25">
      <c r="B248" s="76" t="s">
        <v>7</v>
      </c>
      <c r="C248" s="95">
        <v>144</v>
      </c>
      <c r="D248" s="82" t="s">
        <v>8</v>
      </c>
      <c r="E248" s="82" t="s">
        <v>8</v>
      </c>
      <c r="F248" s="83" t="s">
        <v>8</v>
      </c>
    </row>
    <row r="249" spans="2:6" x14ac:dyDescent="0.25">
      <c r="B249" s="76" t="s">
        <v>15</v>
      </c>
      <c r="C249" s="95">
        <v>140</v>
      </c>
      <c r="D249" s="84">
        <v>44.44082687376067</v>
      </c>
      <c r="E249" s="84">
        <v>35.66666666418314</v>
      </c>
      <c r="F249" s="85">
        <v>85.833333333721384</v>
      </c>
    </row>
    <row r="250" spans="2:6" x14ac:dyDescent="0.25">
      <c r="B250" s="76" t="s">
        <v>9</v>
      </c>
      <c r="C250" s="96">
        <v>0.97222222222222221</v>
      </c>
      <c r="D250" s="87" t="s">
        <v>8</v>
      </c>
      <c r="E250" s="82" t="s">
        <v>8</v>
      </c>
      <c r="F250" s="83" t="s">
        <v>8</v>
      </c>
    </row>
    <row r="251" spans="2:6" x14ac:dyDescent="0.25">
      <c r="B251" s="76" t="s">
        <v>16</v>
      </c>
      <c r="C251" s="95">
        <v>4</v>
      </c>
      <c r="D251" s="87" t="s">
        <v>8</v>
      </c>
      <c r="E251" s="87" t="s">
        <v>8</v>
      </c>
      <c r="F251" s="88" t="s">
        <v>8</v>
      </c>
    </row>
    <row r="252" spans="2:6" ht="15.75" thickBot="1" x14ac:dyDescent="0.3">
      <c r="B252" s="77" t="s">
        <v>17</v>
      </c>
      <c r="C252" s="97">
        <v>0</v>
      </c>
      <c r="D252" s="90" t="s">
        <v>8</v>
      </c>
      <c r="E252" s="90" t="s">
        <v>8</v>
      </c>
      <c r="F252" s="91" t="s">
        <v>8</v>
      </c>
    </row>
    <row r="253" spans="2:6" ht="15.75" thickBot="1" x14ac:dyDescent="0.3">
      <c r="C253" s="32"/>
      <c r="D253" s="32"/>
      <c r="E253" s="32"/>
      <c r="F253" s="32"/>
    </row>
    <row r="254" spans="2:6" ht="15.75" thickBot="1" x14ac:dyDescent="0.3">
      <c r="B254" s="119">
        <v>42523</v>
      </c>
      <c r="C254" s="120"/>
      <c r="D254" s="120" t="s">
        <v>3</v>
      </c>
      <c r="E254" s="120"/>
      <c r="F254" s="121"/>
    </row>
    <row r="255" spans="2:6" ht="15.75" thickBot="1" x14ac:dyDescent="0.3">
      <c r="B255" s="79"/>
      <c r="C255" s="93" t="s">
        <v>13</v>
      </c>
      <c r="D255" s="93" t="s">
        <v>4</v>
      </c>
      <c r="E255" s="93" t="s">
        <v>5</v>
      </c>
      <c r="F255" s="94" t="s">
        <v>6</v>
      </c>
    </row>
    <row r="256" spans="2:6" x14ac:dyDescent="0.25">
      <c r="B256" s="80" t="s">
        <v>7</v>
      </c>
      <c r="C256" s="82">
        <v>144</v>
      </c>
      <c r="D256" s="82" t="s">
        <v>8</v>
      </c>
      <c r="E256" s="82" t="s">
        <v>8</v>
      </c>
      <c r="F256" s="83" t="s">
        <v>8</v>
      </c>
    </row>
    <row r="257" spans="2:6" x14ac:dyDescent="0.25">
      <c r="B257" s="80" t="s">
        <v>15</v>
      </c>
      <c r="C257" s="82">
        <v>133</v>
      </c>
      <c r="D257" s="84">
        <v>44.325814535981394</v>
      </c>
      <c r="E257" s="84">
        <v>35.983333331532776</v>
      </c>
      <c r="F257" s="85">
        <v>57.300000004470348</v>
      </c>
    </row>
    <row r="258" spans="2:6" x14ac:dyDescent="0.25">
      <c r="B258" s="80" t="s">
        <v>9</v>
      </c>
      <c r="C258" s="86">
        <v>0.92361111111111116</v>
      </c>
      <c r="D258" s="87" t="s">
        <v>8</v>
      </c>
      <c r="E258" s="82" t="s">
        <v>8</v>
      </c>
      <c r="F258" s="83" t="s">
        <v>8</v>
      </c>
    </row>
    <row r="259" spans="2:6" x14ac:dyDescent="0.25">
      <c r="B259" s="80" t="s">
        <v>16</v>
      </c>
      <c r="C259" s="82">
        <v>11</v>
      </c>
      <c r="D259" s="87" t="s">
        <v>8</v>
      </c>
      <c r="E259" s="87" t="s">
        <v>8</v>
      </c>
      <c r="F259" s="88" t="s">
        <v>8</v>
      </c>
    </row>
    <row r="260" spans="2:6" ht="15.75" thickBot="1" x14ac:dyDescent="0.3">
      <c r="B260" s="81" t="s">
        <v>17</v>
      </c>
      <c r="C260" s="89">
        <v>0</v>
      </c>
      <c r="D260" s="90" t="s">
        <v>8</v>
      </c>
      <c r="E260" s="90" t="s">
        <v>8</v>
      </c>
      <c r="F260" s="91" t="s">
        <v>8</v>
      </c>
    </row>
    <row r="261" spans="2:6" ht="15.75" thickBot="1" x14ac:dyDescent="0.3">
      <c r="C261" s="32"/>
      <c r="D261" s="32"/>
      <c r="E261" s="32"/>
      <c r="F261" s="32"/>
    </row>
    <row r="262" spans="2:6" ht="15.75" thickBot="1" x14ac:dyDescent="0.3">
      <c r="B262" s="119">
        <v>42524</v>
      </c>
      <c r="C262" s="120"/>
      <c r="D262" s="120" t="s">
        <v>3</v>
      </c>
      <c r="E262" s="120"/>
      <c r="F262" s="121"/>
    </row>
    <row r="263" spans="2:6" ht="15.75" thickBot="1" x14ac:dyDescent="0.3">
      <c r="B263" s="79"/>
      <c r="C263" s="93" t="s">
        <v>13</v>
      </c>
      <c r="D263" s="93" t="s">
        <v>4</v>
      </c>
      <c r="E263" s="93" t="s">
        <v>5</v>
      </c>
      <c r="F263" s="94" t="s">
        <v>6</v>
      </c>
    </row>
    <row r="264" spans="2:6" x14ac:dyDescent="0.25">
      <c r="B264" s="80" t="s">
        <v>7</v>
      </c>
      <c r="C264" s="82">
        <v>144</v>
      </c>
      <c r="D264" s="82" t="s">
        <v>8</v>
      </c>
      <c r="E264" s="82" t="s">
        <v>8</v>
      </c>
      <c r="F264" s="83" t="s">
        <v>8</v>
      </c>
    </row>
    <row r="265" spans="2:6" x14ac:dyDescent="0.25">
      <c r="B265" s="80" t="s">
        <v>15</v>
      </c>
      <c r="C265" s="82">
        <v>136</v>
      </c>
      <c r="D265" s="84">
        <v>43.779135802217446</v>
      </c>
      <c r="E265" s="84">
        <v>36.58333333558403</v>
      </c>
      <c r="F265" s="85">
        <v>54.883333338657394</v>
      </c>
    </row>
    <row r="266" spans="2:6" x14ac:dyDescent="0.25">
      <c r="B266" s="80" t="s">
        <v>9</v>
      </c>
      <c r="C266" s="86">
        <v>0.94444444444444442</v>
      </c>
      <c r="D266" s="87" t="s">
        <v>8</v>
      </c>
      <c r="E266" s="82" t="s">
        <v>8</v>
      </c>
      <c r="F266" s="83" t="s">
        <v>8</v>
      </c>
    </row>
    <row r="267" spans="2:6" x14ac:dyDescent="0.25">
      <c r="B267" s="80" t="s">
        <v>16</v>
      </c>
      <c r="C267" s="82">
        <v>8</v>
      </c>
      <c r="D267" s="87" t="s">
        <v>8</v>
      </c>
      <c r="E267" s="87" t="s">
        <v>8</v>
      </c>
      <c r="F267" s="88" t="s">
        <v>8</v>
      </c>
    </row>
    <row r="268" spans="2:6" ht="15.75" thickBot="1" x14ac:dyDescent="0.3">
      <c r="B268" s="81" t="s">
        <v>17</v>
      </c>
      <c r="C268" s="89">
        <v>0</v>
      </c>
      <c r="D268" s="90" t="s">
        <v>8</v>
      </c>
      <c r="E268" s="90" t="s">
        <v>8</v>
      </c>
      <c r="F268" s="91" t="s">
        <v>8</v>
      </c>
    </row>
    <row r="269" spans="2:6" ht="15.75" thickBot="1" x14ac:dyDescent="0.3">
      <c r="C269" s="32"/>
      <c r="D269" s="32"/>
      <c r="E269" s="32"/>
      <c r="F269" s="32"/>
    </row>
    <row r="270" spans="2:6" ht="15.75" thickBot="1" x14ac:dyDescent="0.3">
      <c r="B270" s="119">
        <v>42525</v>
      </c>
      <c r="C270" s="120"/>
      <c r="D270" s="120" t="s">
        <v>3</v>
      </c>
      <c r="E270" s="120"/>
      <c r="F270" s="121"/>
    </row>
    <row r="271" spans="2:6" ht="15.75" thickBot="1" x14ac:dyDescent="0.3">
      <c r="B271" s="79"/>
      <c r="C271" s="93" t="s">
        <v>13</v>
      </c>
      <c r="D271" s="93" t="s">
        <v>4</v>
      </c>
      <c r="E271" s="93" t="s">
        <v>5</v>
      </c>
      <c r="F271" s="94" t="s">
        <v>6</v>
      </c>
    </row>
    <row r="272" spans="2:6" x14ac:dyDescent="0.25">
      <c r="B272" s="80" t="s">
        <v>7</v>
      </c>
      <c r="C272" s="82">
        <v>146</v>
      </c>
      <c r="D272" s="82" t="s">
        <v>8</v>
      </c>
      <c r="E272" s="82" t="s">
        <v>8</v>
      </c>
      <c r="F272" s="83" t="s">
        <v>8</v>
      </c>
    </row>
    <row r="273" spans="2:6" x14ac:dyDescent="0.25">
      <c r="B273" s="80" t="s">
        <v>15</v>
      </c>
      <c r="C273" s="82">
        <v>136</v>
      </c>
      <c r="D273" s="84">
        <v>44.619362745562448</v>
      </c>
      <c r="E273" s="84">
        <v>37.183333329157904</v>
      </c>
      <c r="F273" s="85">
        <v>63.200000000651926</v>
      </c>
    </row>
    <row r="274" spans="2:6" x14ac:dyDescent="0.25">
      <c r="B274" s="80" t="s">
        <v>9</v>
      </c>
      <c r="C274" s="86">
        <v>0.93150684931506844</v>
      </c>
      <c r="D274" s="87" t="s">
        <v>8</v>
      </c>
      <c r="E274" s="82" t="s">
        <v>8</v>
      </c>
      <c r="F274" s="83" t="s">
        <v>8</v>
      </c>
    </row>
    <row r="275" spans="2:6" x14ac:dyDescent="0.25">
      <c r="B275" s="80" t="s">
        <v>16</v>
      </c>
      <c r="C275" s="82">
        <v>10</v>
      </c>
      <c r="D275" s="87" t="s">
        <v>8</v>
      </c>
      <c r="E275" s="87" t="s">
        <v>8</v>
      </c>
      <c r="F275" s="88" t="s">
        <v>8</v>
      </c>
    </row>
    <row r="276" spans="2:6" ht="15.75" thickBot="1" x14ac:dyDescent="0.3">
      <c r="B276" s="81" t="s">
        <v>17</v>
      </c>
      <c r="C276" s="89">
        <v>0</v>
      </c>
      <c r="D276" s="90" t="s">
        <v>8</v>
      </c>
      <c r="E276" s="90" t="s">
        <v>8</v>
      </c>
      <c r="F276" s="91" t="s">
        <v>8</v>
      </c>
    </row>
    <row r="277" spans="2:6" ht="15.75" thickBot="1" x14ac:dyDescent="0.3">
      <c r="C277" s="32"/>
      <c r="D277" s="32"/>
      <c r="E277" s="32"/>
      <c r="F277" s="32"/>
    </row>
    <row r="278" spans="2:6" ht="15.75" thickBot="1" x14ac:dyDescent="0.3">
      <c r="B278" s="119">
        <v>42526</v>
      </c>
      <c r="C278" s="120"/>
      <c r="D278" s="120" t="s">
        <v>3</v>
      </c>
      <c r="E278" s="120"/>
      <c r="F278" s="121"/>
    </row>
    <row r="279" spans="2:6" ht="15.75" thickBot="1" x14ac:dyDescent="0.3">
      <c r="B279" s="79"/>
      <c r="C279" s="93" t="s">
        <v>13</v>
      </c>
      <c r="D279" s="93" t="s">
        <v>4</v>
      </c>
      <c r="E279" s="93" t="s">
        <v>5</v>
      </c>
      <c r="F279" s="94" t="s">
        <v>6</v>
      </c>
    </row>
    <row r="280" spans="2:6" x14ac:dyDescent="0.25">
      <c r="B280" s="80" t="s">
        <v>7</v>
      </c>
      <c r="C280" s="82">
        <v>144</v>
      </c>
      <c r="D280" s="82" t="s">
        <v>8</v>
      </c>
      <c r="E280" s="82" t="s">
        <v>8</v>
      </c>
      <c r="F280" s="83" t="s">
        <v>8</v>
      </c>
    </row>
    <row r="281" spans="2:6" x14ac:dyDescent="0.25">
      <c r="B281" s="80" t="s">
        <v>15</v>
      </c>
      <c r="C281" s="82">
        <v>138</v>
      </c>
      <c r="D281" s="84">
        <v>43.450362318519339</v>
      </c>
      <c r="E281" s="84">
        <v>10.833333330228925</v>
      </c>
      <c r="F281" s="85">
        <v>64.333333326503634</v>
      </c>
    </row>
    <row r="282" spans="2:6" x14ac:dyDescent="0.25">
      <c r="B282" s="80" t="s">
        <v>9</v>
      </c>
      <c r="C282" s="86">
        <v>0.95833333333333337</v>
      </c>
      <c r="D282" s="87" t="s">
        <v>8</v>
      </c>
      <c r="E282" s="82" t="s">
        <v>8</v>
      </c>
      <c r="F282" s="83" t="s">
        <v>8</v>
      </c>
    </row>
    <row r="283" spans="2:6" x14ac:dyDescent="0.25">
      <c r="B283" s="80" t="s">
        <v>16</v>
      </c>
      <c r="C283" s="82">
        <v>6</v>
      </c>
      <c r="D283" s="87" t="s">
        <v>8</v>
      </c>
      <c r="E283" s="87" t="s">
        <v>8</v>
      </c>
      <c r="F283" s="88" t="s">
        <v>8</v>
      </c>
    </row>
    <row r="284" spans="2:6" ht="15.75" thickBot="1" x14ac:dyDescent="0.3">
      <c r="B284" s="81" t="s">
        <v>17</v>
      </c>
      <c r="C284" s="89">
        <v>0</v>
      </c>
      <c r="D284" s="90" t="s">
        <v>8</v>
      </c>
      <c r="E284" s="90" t="s">
        <v>8</v>
      </c>
      <c r="F284" s="91" t="s">
        <v>8</v>
      </c>
    </row>
    <row r="285" spans="2:6" ht="15.75" thickBot="1" x14ac:dyDescent="0.3">
      <c r="C285" s="32"/>
      <c r="D285" s="32"/>
      <c r="E285" s="32"/>
      <c r="F285" s="32"/>
    </row>
    <row r="286" spans="2:6" ht="15.75" thickBot="1" x14ac:dyDescent="0.3">
      <c r="B286" s="119">
        <v>42527</v>
      </c>
      <c r="C286" s="120"/>
      <c r="D286" s="120" t="s">
        <v>3</v>
      </c>
      <c r="E286" s="120"/>
      <c r="F286" s="121"/>
    </row>
    <row r="287" spans="2:6" ht="15.75" thickBot="1" x14ac:dyDescent="0.3">
      <c r="B287" s="79"/>
      <c r="C287" s="93" t="s">
        <v>13</v>
      </c>
      <c r="D287" s="93" t="s">
        <v>4</v>
      </c>
      <c r="E287" s="93" t="s">
        <v>5</v>
      </c>
      <c r="F287" s="94" t="s">
        <v>6</v>
      </c>
    </row>
    <row r="288" spans="2:6" x14ac:dyDescent="0.25">
      <c r="B288" s="80" t="s">
        <v>7</v>
      </c>
      <c r="C288" s="82">
        <v>144</v>
      </c>
      <c r="D288" s="82" t="s">
        <v>8</v>
      </c>
      <c r="E288" s="82" t="s">
        <v>8</v>
      </c>
      <c r="F288" s="83" t="s">
        <v>8</v>
      </c>
    </row>
    <row r="289" spans="2:6" x14ac:dyDescent="0.25">
      <c r="B289" s="80" t="s">
        <v>15</v>
      </c>
      <c r="C289" s="82">
        <v>135</v>
      </c>
      <c r="D289" s="84">
        <v>44.205845771591989</v>
      </c>
      <c r="E289" s="84">
        <v>35.283333335537463</v>
      </c>
      <c r="F289" s="85">
        <v>64.966666671680287</v>
      </c>
    </row>
    <row r="290" spans="2:6" x14ac:dyDescent="0.25">
      <c r="B290" s="80" t="s">
        <v>9</v>
      </c>
      <c r="C290" s="86">
        <v>0.9375</v>
      </c>
      <c r="D290" s="87" t="s">
        <v>8</v>
      </c>
      <c r="E290" s="82" t="s">
        <v>8</v>
      </c>
      <c r="F290" s="83" t="s">
        <v>8</v>
      </c>
    </row>
    <row r="291" spans="2:6" x14ac:dyDescent="0.25">
      <c r="B291" s="80" t="s">
        <v>16</v>
      </c>
      <c r="C291" s="82">
        <v>9</v>
      </c>
      <c r="D291" s="87" t="s">
        <v>8</v>
      </c>
      <c r="E291" s="87" t="s">
        <v>8</v>
      </c>
      <c r="F291" s="88" t="s">
        <v>8</v>
      </c>
    </row>
    <row r="292" spans="2:6" ht="15.75" thickBot="1" x14ac:dyDescent="0.3">
      <c r="B292" s="81" t="s">
        <v>17</v>
      </c>
      <c r="C292" s="89">
        <v>0</v>
      </c>
      <c r="D292" s="90" t="s">
        <v>8</v>
      </c>
      <c r="E292" s="90" t="s">
        <v>8</v>
      </c>
      <c r="F292" s="91" t="s">
        <v>8</v>
      </c>
    </row>
  </sheetData>
  <mergeCells count="5">
    <mergeCell ref="D70:F70"/>
    <mergeCell ref="D62:F62"/>
    <mergeCell ref="D54:F54"/>
    <mergeCell ref="D46:F46"/>
    <mergeCell ref="D38:F3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F3" sqref="F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- 2016-06-01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3981</v>
      </c>
      <c r="B3" s="6">
        <v>4044</v>
      </c>
      <c r="C3" s="34">
        <v>42522.130949074075</v>
      </c>
      <c r="D3" s="34">
        <v>42522.162256944444</v>
      </c>
      <c r="E3" s="6" t="s">
        <v>24</v>
      </c>
      <c r="F3" s="15">
        <f t="shared" ref="F3:F34" si="0">D3-C3</f>
        <v>3.1307870369346347E-2</v>
      </c>
      <c r="G3" s="10"/>
      <c r="J3" s="20">
        <v>42522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3982</v>
      </c>
      <c r="B4" s="6">
        <v>4032</v>
      </c>
      <c r="C4" s="34">
        <v>42522.171319444446</v>
      </c>
      <c r="D4" s="34">
        <v>42522.202233796299</v>
      </c>
      <c r="E4" s="6" t="s">
        <v>32</v>
      </c>
      <c r="F4" s="15">
        <f t="shared" si="0"/>
        <v>3.0914351853425615E-2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3983</v>
      </c>
      <c r="B5" s="6">
        <v>4042</v>
      </c>
      <c r="C5" s="34">
        <v>42522.154236111113</v>
      </c>
      <c r="D5" s="34">
        <v>42522.183009259257</v>
      </c>
      <c r="E5" s="6" t="s">
        <v>3218</v>
      </c>
      <c r="F5" s="15">
        <f t="shared" si="0"/>
        <v>2.8773148143955041E-2</v>
      </c>
      <c r="G5" s="10"/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3984</v>
      </c>
      <c r="B6" s="6">
        <v>4013</v>
      </c>
      <c r="C6" s="34">
        <v>42522.194386574076</v>
      </c>
      <c r="D6" s="34">
        <v>42522.222812499997</v>
      </c>
      <c r="E6" s="6" t="s">
        <v>28</v>
      </c>
      <c r="F6" s="15">
        <f t="shared" si="0"/>
        <v>2.8425925920601003E-2</v>
      </c>
      <c r="G6" s="10"/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3985</v>
      </c>
      <c r="B7" s="6">
        <v>4018</v>
      </c>
      <c r="C7" s="34">
        <v>42522.172777777778</v>
      </c>
      <c r="D7" s="34">
        <v>42522.202291666668</v>
      </c>
      <c r="E7" s="6" t="s">
        <v>36</v>
      </c>
      <c r="F7" s="15">
        <f t="shared" si="0"/>
        <v>2.9513888890505768E-2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3986</v>
      </c>
      <c r="B8" s="6">
        <v>4039</v>
      </c>
      <c r="C8" s="34">
        <v>42522.21234953704</v>
      </c>
      <c r="D8" s="34">
        <v>42522.243807870371</v>
      </c>
      <c r="E8" s="6" t="s">
        <v>37</v>
      </c>
      <c r="F8" s="15">
        <f t="shared" si="0"/>
        <v>3.145833333110204E-2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3987</v>
      </c>
      <c r="B9" s="6">
        <v>4020</v>
      </c>
      <c r="C9" s="34">
        <v>42522.180972222224</v>
      </c>
      <c r="D9" s="34">
        <v>42522.212418981479</v>
      </c>
      <c r="E9" s="6" t="s">
        <v>29</v>
      </c>
      <c r="F9" s="15">
        <f t="shared" si="0"/>
        <v>3.1446759254322387E-2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3988</v>
      </c>
      <c r="B10" s="6">
        <v>4019</v>
      </c>
      <c r="C10" s="34">
        <v>42522.222696759258</v>
      </c>
      <c r="D10" s="34">
        <v>42522.253032407411</v>
      </c>
      <c r="E10" s="6" t="s">
        <v>29</v>
      </c>
      <c r="F10" s="15">
        <f t="shared" si="0"/>
        <v>3.033564815268619E-2</v>
      </c>
      <c r="G10" s="10"/>
    </row>
    <row r="11" spans="1:65" s="2" customFormat="1" x14ac:dyDescent="0.25">
      <c r="A11" s="6" t="s">
        <v>3989</v>
      </c>
      <c r="B11" s="6">
        <v>4029</v>
      </c>
      <c r="C11" s="34">
        <v>42522.192291666666</v>
      </c>
      <c r="D11" s="34">
        <v>42522.223564814813</v>
      </c>
      <c r="E11" s="6" t="s">
        <v>35</v>
      </c>
      <c r="F11" s="15">
        <f t="shared" si="0"/>
        <v>3.1273148146283347E-2</v>
      </c>
      <c r="G11" s="10"/>
    </row>
    <row r="12" spans="1:65" s="2" customFormat="1" x14ac:dyDescent="0.25">
      <c r="A12" s="6" t="s">
        <v>3990</v>
      </c>
      <c r="B12" s="6">
        <v>4030</v>
      </c>
      <c r="C12" s="34">
        <v>42522.234293981484</v>
      </c>
      <c r="D12" s="34">
        <v>42522.265636574077</v>
      </c>
      <c r="E12" s="6" t="s">
        <v>35</v>
      </c>
      <c r="F12" s="15">
        <f t="shared" si="0"/>
        <v>3.1342592592409346E-2</v>
      </c>
      <c r="G12" s="10"/>
    </row>
    <row r="13" spans="1:65" s="2" customFormat="1" x14ac:dyDescent="0.25">
      <c r="A13" s="6" t="s">
        <v>3991</v>
      </c>
      <c r="B13" s="6">
        <v>4044</v>
      </c>
      <c r="C13" s="34">
        <v>42522.209305555552</v>
      </c>
      <c r="D13" s="34">
        <v>42522.236319444448</v>
      </c>
      <c r="E13" s="6" t="s">
        <v>24</v>
      </c>
      <c r="F13" s="15">
        <f t="shared" si="0"/>
        <v>2.701388889545342E-2</v>
      </c>
      <c r="G13" s="10"/>
    </row>
    <row r="14" spans="1:65" s="2" customFormat="1" x14ac:dyDescent="0.25">
      <c r="A14" s="6" t="s">
        <v>3992</v>
      </c>
      <c r="B14" s="6">
        <v>4043</v>
      </c>
      <c r="C14" s="34">
        <v>42522.24077546296</v>
      </c>
      <c r="D14" s="34">
        <v>42522.274930555555</v>
      </c>
      <c r="E14" s="6" t="s">
        <v>24</v>
      </c>
      <c r="F14" s="15">
        <f t="shared" si="0"/>
        <v>3.4155092595028691E-2</v>
      </c>
      <c r="G14" s="10"/>
    </row>
    <row r="15" spans="1:65" s="2" customFormat="1" x14ac:dyDescent="0.25">
      <c r="A15" s="6" t="s">
        <v>3993</v>
      </c>
      <c r="B15" s="6">
        <v>4031</v>
      </c>
      <c r="C15" s="34">
        <v>42522.214062500003</v>
      </c>
      <c r="D15" s="34">
        <v>42522.243576388886</v>
      </c>
      <c r="E15" s="6" t="s">
        <v>32</v>
      </c>
      <c r="F15" s="15">
        <f t="shared" si="0"/>
        <v>2.9513888883229811E-2</v>
      </c>
      <c r="G15" s="10"/>
    </row>
    <row r="16" spans="1:65" s="2" customFormat="1" x14ac:dyDescent="0.25">
      <c r="A16" s="6" t="s">
        <v>3994</v>
      </c>
      <c r="B16" s="6">
        <v>4032</v>
      </c>
      <c r="C16" s="34">
        <v>42522.252962962964</v>
      </c>
      <c r="D16" s="34">
        <v>42522.283530092594</v>
      </c>
      <c r="E16" s="6" t="s">
        <v>32</v>
      </c>
      <c r="F16" s="15">
        <f t="shared" si="0"/>
        <v>3.0567129630071577E-2</v>
      </c>
      <c r="G16" s="10"/>
    </row>
    <row r="17" spans="1:7" s="2" customFormat="1" x14ac:dyDescent="0.25">
      <c r="A17" s="6" t="s">
        <v>3995</v>
      </c>
      <c r="B17" s="6">
        <v>4042</v>
      </c>
      <c r="C17" s="34">
        <v>42522.227395833332</v>
      </c>
      <c r="D17" s="34">
        <v>42522.254178240742</v>
      </c>
      <c r="E17" s="6" t="s">
        <v>3218</v>
      </c>
      <c r="F17" s="15">
        <f t="shared" si="0"/>
        <v>2.6782407410792075E-2</v>
      </c>
      <c r="G17" s="10"/>
    </row>
    <row r="18" spans="1:7" s="2" customFormat="1" x14ac:dyDescent="0.25">
      <c r="A18" s="6" t="s">
        <v>3996</v>
      </c>
      <c r="B18" s="6">
        <v>4041</v>
      </c>
      <c r="C18" s="34">
        <v>42522.261921296296</v>
      </c>
      <c r="D18" s="34">
        <v>42522.293449074074</v>
      </c>
      <c r="E18" s="6" t="s">
        <v>3218</v>
      </c>
      <c r="F18" s="15">
        <f t="shared" si="0"/>
        <v>3.1527777777228039E-2</v>
      </c>
      <c r="G18" s="10"/>
    </row>
    <row r="19" spans="1:7" s="2" customFormat="1" x14ac:dyDescent="0.25">
      <c r="A19" s="6" t="s">
        <v>3997</v>
      </c>
      <c r="B19" s="6">
        <v>4014</v>
      </c>
      <c r="C19" s="34">
        <v>42522.236979166664</v>
      </c>
      <c r="D19" s="34">
        <v>42522.265011574076</v>
      </c>
      <c r="E19" s="6" t="s">
        <v>28</v>
      </c>
      <c r="F19" s="15">
        <f t="shared" si="0"/>
        <v>2.8032407411956228E-2</v>
      </c>
      <c r="G19" s="10"/>
    </row>
    <row r="20" spans="1:7" s="2" customFormat="1" x14ac:dyDescent="0.25">
      <c r="A20" s="6" t="s">
        <v>3998</v>
      </c>
      <c r="B20" s="6">
        <v>4013</v>
      </c>
      <c r="C20" s="34">
        <v>42522.277442129627</v>
      </c>
      <c r="D20" s="34">
        <v>42522.305821759262</v>
      </c>
      <c r="E20" s="6" t="s">
        <v>28</v>
      </c>
      <c r="F20" s="15">
        <f t="shared" si="0"/>
        <v>2.8379629635310266E-2</v>
      </c>
      <c r="G20" s="10"/>
    </row>
    <row r="21" spans="1:7" s="2" customFormat="1" x14ac:dyDescent="0.25">
      <c r="A21" s="6" t="s">
        <v>3999</v>
      </c>
      <c r="B21" s="6">
        <v>4018</v>
      </c>
      <c r="C21" s="34">
        <v>42522.250011574077</v>
      </c>
      <c r="D21" s="34">
        <v>42522.275601851848</v>
      </c>
      <c r="E21" s="6" t="s">
        <v>36</v>
      </c>
      <c r="F21" s="15">
        <f t="shared" si="0"/>
        <v>2.5590277771698311E-2</v>
      </c>
      <c r="G21" s="10"/>
    </row>
    <row r="22" spans="1:7" s="2" customFormat="1" x14ac:dyDescent="0.25">
      <c r="A22" s="6" t="s">
        <v>4000</v>
      </c>
      <c r="B22" s="6">
        <v>4017</v>
      </c>
      <c r="C22" s="34">
        <v>42522.287326388891</v>
      </c>
      <c r="D22" s="34">
        <v>42522.315555555557</v>
      </c>
      <c r="E22" s="6" t="s">
        <v>36</v>
      </c>
      <c r="F22" s="15">
        <f t="shared" si="0"/>
        <v>2.8229166666278616E-2</v>
      </c>
      <c r="G22" s="10"/>
    </row>
    <row r="23" spans="1:7" s="2" customFormat="1" x14ac:dyDescent="0.25">
      <c r="A23" s="6" t="s">
        <v>4001</v>
      </c>
      <c r="B23" s="6">
        <v>4020</v>
      </c>
      <c r="C23" s="34">
        <v>42522.258414351854</v>
      </c>
      <c r="D23" s="34">
        <v>42522.285439814812</v>
      </c>
      <c r="E23" s="6" t="s">
        <v>29</v>
      </c>
      <c r="F23" s="15">
        <f t="shared" si="0"/>
        <v>2.7025462957681157E-2</v>
      </c>
      <c r="G23" s="10"/>
    </row>
    <row r="24" spans="1:7" s="2" customFormat="1" x14ac:dyDescent="0.25">
      <c r="A24" s="6" t="s">
        <v>4002</v>
      </c>
      <c r="B24" s="6">
        <v>4019</v>
      </c>
      <c r="C24" s="34">
        <v>42522.299386574072</v>
      </c>
      <c r="D24" s="34">
        <v>42522.32640046296</v>
      </c>
      <c r="E24" s="6" t="s">
        <v>29</v>
      </c>
      <c r="F24" s="15">
        <f t="shared" si="0"/>
        <v>2.7013888888177462E-2</v>
      </c>
      <c r="G24" s="10"/>
    </row>
    <row r="25" spans="1:7" s="2" customFormat="1" x14ac:dyDescent="0.25">
      <c r="A25" s="6" t="s">
        <v>4003</v>
      </c>
      <c r="B25" s="6">
        <v>4029</v>
      </c>
      <c r="C25" s="34">
        <v>42522.268472222226</v>
      </c>
      <c r="D25" s="34">
        <v>42522.295798611114</v>
      </c>
      <c r="E25" s="6" t="s">
        <v>35</v>
      </c>
      <c r="F25" s="15">
        <f t="shared" si="0"/>
        <v>2.73263888884685E-2</v>
      </c>
      <c r="G25" s="10"/>
    </row>
    <row r="26" spans="1:7" s="2" customFormat="1" x14ac:dyDescent="0.25">
      <c r="A26" s="6" t="s">
        <v>4004</v>
      </c>
      <c r="B26" s="6">
        <v>4030</v>
      </c>
      <c r="C26" s="34">
        <v>42522.305717592593</v>
      </c>
      <c r="D26" s="34">
        <v>42522.335844907408</v>
      </c>
      <c r="E26" s="6" t="s">
        <v>35</v>
      </c>
      <c r="F26" s="15">
        <f t="shared" si="0"/>
        <v>3.0127314814308193E-2</v>
      </c>
      <c r="G26" s="10"/>
    </row>
    <row r="27" spans="1:7" s="2" customFormat="1" x14ac:dyDescent="0.25">
      <c r="A27" s="6" t="s">
        <v>4005</v>
      </c>
      <c r="B27" s="6">
        <v>4044</v>
      </c>
      <c r="C27" s="34">
        <v>42522.278136574074</v>
      </c>
      <c r="D27" s="34">
        <v>42522.309930555559</v>
      </c>
      <c r="E27" s="6" t="s">
        <v>24</v>
      </c>
      <c r="F27" s="15">
        <f t="shared" si="0"/>
        <v>3.1793981484952383E-2</v>
      </c>
      <c r="G27" s="10"/>
    </row>
    <row r="28" spans="1:7" s="2" customFormat="1" x14ac:dyDescent="0.25">
      <c r="A28" s="6" t="s">
        <v>4006</v>
      </c>
      <c r="B28" s="6">
        <v>4043</v>
      </c>
      <c r="C28" s="34">
        <v>42522.316770833335</v>
      </c>
      <c r="D28" s="34">
        <v>42522.349363425928</v>
      </c>
      <c r="E28" s="6" t="s">
        <v>24</v>
      </c>
      <c r="F28" s="15">
        <f t="shared" si="0"/>
        <v>3.2592592593573499E-2</v>
      </c>
      <c r="G28" s="10"/>
    </row>
    <row r="29" spans="1:7" s="2" customFormat="1" x14ac:dyDescent="0.25">
      <c r="A29" s="6" t="s">
        <v>4007</v>
      </c>
      <c r="B29" s="6">
        <v>4031</v>
      </c>
      <c r="C29" s="34">
        <v>42522.287511574075</v>
      </c>
      <c r="D29" s="34">
        <v>42522.316284722219</v>
      </c>
      <c r="E29" s="6" t="s">
        <v>32</v>
      </c>
      <c r="F29" s="15">
        <f t="shared" si="0"/>
        <v>2.8773148143955041E-2</v>
      </c>
      <c r="G29" s="10"/>
    </row>
    <row r="30" spans="1:7" s="2" customFormat="1" x14ac:dyDescent="0.25">
      <c r="A30" s="6" t="s">
        <v>4008</v>
      </c>
      <c r="B30" s="6">
        <v>4032</v>
      </c>
      <c r="C30" s="34">
        <v>42522.323692129627</v>
      </c>
      <c r="D30" s="34">
        <v>42522.356539351851</v>
      </c>
      <c r="E30" s="6" t="s">
        <v>32</v>
      </c>
      <c r="F30" s="15">
        <f t="shared" si="0"/>
        <v>3.2847222224518191E-2</v>
      </c>
      <c r="G30" s="10"/>
    </row>
    <row r="31" spans="1:7" s="2" customFormat="1" x14ac:dyDescent="0.25">
      <c r="A31" s="6" t="s">
        <v>4009</v>
      </c>
      <c r="B31" s="6">
        <v>4042</v>
      </c>
      <c r="C31" s="34">
        <v>42522.302094907405</v>
      </c>
      <c r="D31" s="34">
        <v>42522.328287037039</v>
      </c>
      <c r="E31" s="6" t="s">
        <v>3218</v>
      </c>
      <c r="F31" s="15">
        <f t="shared" si="0"/>
        <v>2.6192129633272998E-2</v>
      </c>
      <c r="G31" s="10"/>
    </row>
    <row r="32" spans="1:7" s="2" customFormat="1" x14ac:dyDescent="0.25">
      <c r="A32" s="13" t="s">
        <v>4010</v>
      </c>
      <c r="B32" s="13">
        <v>4041</v>
      </c>
      <c r="C32" s="42">
        <v>42522.333344907405</v>
      </c>
      <c r="D32" s="42">
        <v>42522.384791666664</v>
      </c>
      <c r="E32" s="13" t="s">
        <v>3218</v>
      </c>
      <c r="F32" s="16">
        <f t="shared" si="0"/>
        <v>5.1446759258396924E-2</v>
      </c>
      <c r="G32" s="14" t="s">
        <v>4124</v>
      </c>
    </row>
    <row r="33" spans="1:7" s="2" customFormat="1" x14ac:dyDescent="0.25">
      <c r="A33" s="6" t="s">
        <v>4011</v>
      </c>
      <c r="B33" s="6">
        <v>4014</v>
      </c>
      <c r="C33" s="34">
        <v>42522.310300925928</v>
      </c>
      <c r="D33" s="34">
        <v>42522.337569444448</v>
      </c>
      <c r="E33" s="6" t="s">
        <v>28</v>
      </c>
      <c r="F33" s="15">
        <f t="shared" si="0"/>
        <v>2.7268518519122154E-2</v>
      </c>
      <c r="G33" s="10"/>
    </row>
    <row r="34" spans="1:7" s="2" customFormat="1" x14ac:dyDescent="0.25">
      <c r="A34" s="6" t="s">
        <v>4012</v>
      </c>
      <c r="B34" s="6">
        <v>4013</v>
      </c>
      <c r="C34" s="34">
        <v>42522.351319444446</v>
      </c>
      <c r="D34" s="34">
        <v>42522.378587962965</v>
      </c>
      <c r="E34" s="6" t="s">
        <v>28</v>
      </c>
      <c r="F34" s="15">
        <f t="shared" si="0"/>
        <v>2.7268518519122154E-2</v>
      </c>
      <c r="G34" s="10"/>
    </row>
    <row r="35" spans="1:7" s="2" customFormat="1" x14ac:dyDescent="0.25">
      <c r="A35" s="6" t="s">
        <v>4013</v>
      </c>
      <c r="B35" s="6">
        <v>4018</v>
      </c>
      <c r="C35" s="34">
        <v>42522.319398148145</v>
      </c>
      <c r="D35" s="34">
        <v>42522.355312500003</v>
      </c>
      <c r="E35" s="6" t="s">
        <v>36</v>
      </c>
      <c r="F35" s="15">
        <f t="shared" ref="F35:F66" si="1">D35-C35</f>
        <v>3.5914351858082227E-2</v>
      </c>
      <c r="G35" s="10"/>
    </row>
    <row r="36" spans="1:7" s="2" customFormat="1" x14ac:dyDescent="0.25">
      <c r="A36" s="6" t="s">
        <v>4014</v>
      </c>
      <c r="B36" s="6">
        <v>4017</v>
      </c>
      <c r="C36" s="34">
        <v>42522.360150462962</v>
      </c>
      <c r="D36" s="34">
        <v>42522.387870370374</v>
      </c>
      <c r="E36" s="6" t="s">
        <v>36</v>
      </c>
      <c r="F36" s="15">
        <f t="shared" si="1"/>
        <v>2.771990741166519E-2</v>
      </c>
      <c r="G36" s="10"/>
    </row>
    <row r="37" spans="1:7" s="2" customFormat="1" x14ac:dyDescent="0.25">
      <c r="A37" s="6" t="s">
        <v>4015</v>
      </c>
      <c r="B37" s="6">
        <v>4020</v>
      </c>
      <c r="C37" s="34">
        <v>42522.331956018519</v>
      </c>
      <c r="D37" s="34">
        <v>42522.359039351853</v>
      </c>
      <c r="E37" s="6" t="s">
        <v>29</v>
      </c>
      <c r="F37" s="15">
        <f t="shared" si="1"/>
        <v>2.7083333334303461E-2</v>
      </c>
      <c r="G37" s="10"/>
    </row>
    <row r="38" spans="1:7" s="2" customFormat="1" x14ac:dyDescent="0.25">
      <c r="A38" s="6" t="s">
        <v>4016</v>
      </c>
      <c r="B38" s="6">
        <v>4019</v>
      </c>
      <c r="C38" s="34">
        <v>42522.369421296295</v>
      </c>
      <c r="D38" s="34">
        <v>42522.398101851853</v>
      </c>
      <c r="E38" s="6" t="s">
        <v>29</v>
      </c>
      <c r="F38" s="15">
        <f t="shared" si="1"/>
        <v>2.8680555558821652E-2</v>
      </c>
      <c r="G38" s="10"/>
    </row>
    <row r="39" spans="1:7" s="2" customFormat="1" x14ac:dyDescent="0.25">
      <c r="A39" s="6" t="s">
        <v>4017</v>
      </c>
      <c r="B39" s="6">
        <v>4029</v>
      </c>
      <c r="C39" s="34">
        <v>42522.339409722219</v>
      </c>
      <c r="D39" s="34">
        <v>42522.368796296294</v>
      </c>
      <c r="E39" s="6" t="s">
        <v>35</v>
      </c>
      <c r="F39" s="15">
        <f t="shared" si="1"/>
        <v>2.9386574075033423E-2</v>
      </c>
      <c r="G39" s="10"/>
    </row>
    <row r="40" spans="1:7" s="2" customFormat="1" x14ac:dyDescent="0.25">
      <c r="A40" s="6" t="s">
        <v>4018</v>
      </c>
      <c r="B40" s="6">
        <v>4030</v>
      </c>
      <c r="C40" s="34">
        <v>42522.376759259256</v>
      </c>
      <c r="D40" s="34">
        <v>42522.408831018518</v>
      </c>
      <c r="E40" s="6" t="s">
        <v>35</v>
      </c>
      <c r="F40" s="15">
        <f t="shared" si="1"/>
        <v>3.2071759262180422E-2</v>
      </c>
      <c r="G40" s="10"/>
    </row>
    <row r="41" spans="1:7" s="2" customFormat="1" x14ac:dyDescent="0.25">
      <c r="A41" s="6" t="s">
        <v>4019</v>
      </c>
      <c r="B41" s="6">
        <v>4044</v>
      </c>
      <c r="C41" s="34">
        <v>42522.352916666663</v>
      </c>
      <c r="D41" s="34">
        <v>42522.381979166668</v>
      </c>
      <c r="E41" s="6" t="s">
        <v>24</v>
      </c>
      <c r="F41" s="15">
        <f t="shared" si="1"/>
        <v>2.9062500005238689E-2</v>
      </c>
      <c r="G41" s="10"/>
    </row>
    <row r="42" spans="1:7" s="2" customFormat="1" x14ac:dyDescent="0.25">
      <c r="A42" s="6" t="s">
        <v>4020</v>
      </c>
      <c r="B42" s="6">
        <v>4043</v>
      </c>
      <c r="C42" s="34">
        <v>42522.391944444447</v>
      </c>
      <c r="D42" s="34">
        <v>42522.420497685183</v>
      </c>
      <c r="E42" s="6" t="s">
        <v>24</v>
      </c>
      <c r="F42" s="15">
        <f t="shared" si="1"/>
        <v>2.8553240736073349E-2</v>
      </c>
      <c r="G42" s="10"/>
    </row>
    <row r="43" spans="1:7" s="2" customFormat="1" x14ac:dyDescent="0.25">
      <c r="A43" s="6" t="s">
        <v>4021</v>
      </c>
      <c r="B43" s="6">
        <v>4031</v>
      </c>
      <c r="C43" s="34">
        <v>42522.360636574071</v>
      </c>
      <c r="D43" s="34">
        <v>42522.389224537037</v>
      </c>
      <c r="E43" s="6" t="s">
        <v>32</v>
      </c>
      <c r="F43" s="15">
        <f t="shared" si="1"/>
        <v>2.8587962966412306E-2</v>
      </c>
      <c r="G43" s="10"/>
    </row>
    <row r="44" spans="1:7" s="2" customFormat="1" x14ac:dyDescent="0.25">
      <c r="A44" s="6" t="s">
        <v>4022</v>
      </c>
      <c r="B44" s="6">
        <v>4032</v>
      </c>
      <c r="C44" s="34">
        <v>42522.399583333332</v>
      </c>
      <c r="D44" s="34">
        <v>42522.429884259262</v>
      </c>
      <c r="E44" s="6" t="s">
        <v>32</v>
      </c>
      <c r="F44" s="15">
        <f t="shared" si="1"/>
        <v>3.030092592962319E-2</v>
      </c>
      <c r="G44" s="10"/>
    </row>
    <row r="45" spans="1:7" s="2" customFormat="1" x14ac:dyDescent="0.25">
      <c r="A45" s="6" t="s">
        <v>4023</v>
      </c>
      <c r="B45" s="6">
        <v>4040</v>
      </c>
      <c r="C45" s="34">
        <v>42522.371504629627</v>
      </c>
      <c r="D45" s="34">
        <v>42522.400185185186</v>
      </c>
      <c r="E45" s="6" t="s">
        <v>37</v>
      </c>
      <c r="F45" s="15">
        <f t="shared" si="1"/>
        <v>2.8680555558821652E-2</v>
      </c>
      <c r="G45" s="10"/>
    </row>
    <row r="46" spans="1:7" s="2" customFormat="1" x14ac:dyDescent="0.25">
      <c r="A46" s="6" t="s">
        <v>4024</v>
      </c>
      <c r="B46" s="6">
        <v>4039</v>
      </c>
      <c r="C46" s="34">
        <v>42522.415543981479</v>
      </c>
      <c r="D46" s="34">
        <v>42522.439502314817</v>
      </c>
      <c r="E46" s="6" t="s">
        <v>37</v>
      </c>
      <c r="F46" s="15">
        <f t="shared" si="1"/>
        <v>2.3958333338669036E-2</v>
      </c>
      <c r="G46" s="10"/>
    </row>
    <row r="47" spans="1:7" s="2" customFormat="1" x14ac:dyDescent="0.25">
      <c r="A47" s="6" t="s">
        <v>4025</v>
      </c>
      <c r="B47" s="6">
        <v>4014</v>
      </c>
      <c r="C47" s="34">
        <v>42522.383518518516</v>
      </c>
      <c r="D47" s="34">
        <v>42522.41065972222</v>
      </c>
      <c r="E47" s="6" t="s">
        <v>28</v>
      </c>
      <c r="F47" s="15">
        <f t="shared" si="1"/>
        <v>2.7141203703649808E-2</v>
      </c>
      <c r="G47" s="10"/>
    </row>
    <row r="48" spans="1:7" s="2" customFormat="1" x14ac:dyDescent="0.25">
      <c r="A48" s="6" t="s">
        <v>4026</v>
      </c>
      <c r="B48" s="6">
        <v>4013</v>
      </c>
      <c r="C48" s="34">
        <v>42522.421099537038</v>
      </c>
      <c r="D48" s="34">
        <v>42522.450219907405</v>
      </c>
      <c r="E48" s="6" t="s">
        <v>28</v>
      </c>
      <c r="F48" s="15">
        <f t="shared" si="1"/>
        <v>2.9120370367309079E-2</v>
      </c>
      <c r="G48" s="10"/>
    </row>
    <row r="49" spans="1:7" s="2" customFormat="1" x14ac:dyDescent="0.25">
      <c r="A49" s="6" t="s">
        <v>4027</v>
      </c>
      <c r="B49" s="6">
        <v>4018</v>
      </c>
      <c r="C49" s="34">
        <v>42522.392326388886</v>
      </c>
      <c r="D49" s="34">
        <v>42522.423009259262</v>
      </c>
      <c r="E49" s="6" t="s">
        <v>36</v>
      </c>
      <c r="F49" s="15">
        <f t="shared" si="1"/>
        <v>3.0682870376040228E-2</v>
      </c>
      <c r="G49" s="10"/>
    </row>
    <row r="50" spans="1:7" s="2" customFormat="1" x14ac:dyDescent="0.25">
      <c r="A50" s="6" t="s">
        <v>4028</v>
      </c>
      <c r="B50" s="6">
        <v>4017</v>
      </c>
      <c r="C50" s="34">
        <v>42522.431921296295</v>
      </c>
      <c r="D50" s="34">
        <v>42522.460370370369</v>
      </c>
      <c r="E50" s="6" t="s">
        <v>36</v>
      </c>
      <c r="F50" s="15">
        <f t="shared" si="1"/>
        <v>2.8449074074160308E-2</v>
      </c>
      <c r="G50" s="10"/>
    </row>
    <row r="51" spans="1:7" s="2" customFormat="1" x14ac:dyDescent="0.25">
      <c r="A51" s="6" t="s">
        <v>4029</v>
      </c>
      <c r="B51" s="6">
        <v>4020</v>
      </c>
      <c r="C51" s="34">
        <v>42522.403217592589</v>
      </c>
      <c r="D51" s="34">
        <v>42522.431122685186</v>
      </c>
      <c r="E51" s="6" t="s">
        <v>29</v>
      </c>
      <c r="F51" s="15">
        <f t="shared" si="1"/>
        <v>2.7905092596483883E-2</v>
      </c>
      <c r="G51" s="10"/>
    </row>
    <row r="52" spans="1:7" s="2" customFormat="1" x14ac:dyDescent="0.25">
      <c r="A52" s="6" t="s">
        <v>4030</v>
      </c>
      <c r="B52" s="6">
        <v>4019</v>
      </c>
      <c r="C52" s="34">
        <v>42522.445509259262</v>
      </c>
      <c r="D52" s="34">
        <v>42522.470729166664</v>
      </c>
      <c r="E52" s="6" t="s">
        <v>29</v>
      </c>
      <c r="F52" s="15">
        <f t="shared" si="1"/>
        <v>2.5219907402060926E-2</v>
      </c>
      <c r="G52" s="10"/>
    </row>
    <row r="53" spans="1:7" s="2" customFormat="1" x14ac:dyDescent="0.25">
      <c r="A53" s="6" t="s">
        <v>4031</v>
      </c>
      <c r="B53" s="6">
        <v>4029</v>
      </c>
      <c r="C53" s="34">
        <v>42522.413530092592</v>
      </c>
      <c r="D53" s="34">
        <v>42522.442777777775</v>
      </c>
      <c r="E53" s="6" t="s">
        <v>35</v>
      </c>
      <c r="F53" s="15">
        <f t="shared" si="1"/>
        <v>2.9247685182781424E-2</v>
      </c>
      <c r="G53" s="10"/>
    </row>
    <row r="54" spans="1:7" s="2" customFormat="1" x14ac:dyDescent="0.25">
      <c r="A54" s="6" t="s">
        <v>4032</v>
      </c>
      <c r="B54" s="6">
        <v>4030</v>
      </c>
      <c r="C54" s="34">
        <v>42522.451631944445</v>
      </c>
      <c r="D54" s="34">
        <v>42522.483171296299</v>
      </c>
      <c r="E54" s="6" t="s">
        <v>35</v>
      </c>
      <c r="F54" s="15">
        <f t="shared" si="1"/>
        <v>3.1539351854007691E-2</v>
      </c>
      <c r="G54" s="10"/>
    </row>
    <row r="55" spans="1:7" s="2" customFormat="1" x14ac:dyDescent="0.25">
      <c r="A55" s="6" t="s">
        <v>4033</v>
      </c>
      <c r="B55" s="6">
        <v>4044</v>
      </c>
      <c r="C55" s="34">
        <v>42522.425706018519</v>
      </c>
      <c r="D55" s="34">
        <v>42522.451365740744</v>
      </c>
      <c r="E55" s="6" t="s">
        <v>24</v>
      </c>
      <c r="F55" s="15">
        <f t="shared" si="1"/>
        <v>2.5659722225100268E-2</v>
      </c>
      <c r="G55" s="10"/>
    </row>
    <row r="56" spans="1:7" s="2" customFormat="1" x14ac:dyDescent="0.25">
      <c r="A56" s="6" t="s">
        <v>4034</v>
      </c>
      <c r="B56" s="6">
        <v>4043</v>
      </c>
      <c r="C56" s="34">
        <v>42522.461840277778</v>
      </c>
      <c r="D56" s="34">
        <v>42522.492094907408</v>
      </c>
      <c r="E56" s="6" t="s">
        <v>24</v>
      </c>
      <c r="F56" s="15">
        <f t="shared" si="1"/>
        <v>3.0254629629780538E-2</v>
      </c>
      <c r="G56" s="10"/>
    </row>
    <row r="57" spans="1:7" s="2" customFormat="1" x14ac:dyDescent="0.25">
      <c r="A57" s="6" t="s">
        <v>4035</v>
      </c>
      <c r="B57" s="6">
        <v>4031</v>
      </c>
      <c r="C57" s="34">
        <v>42522.433333333334</v>
      </c>
      <c r="D57" s="34">
        <v>42522.463148148148</v>
      </c>
      <c r="E57" s="6" t="s">
        <v>32</v>
      </c>
      <c r="F57" s="15">
        <f t="shared" si="1"/>
        <v>2.9814814814017154E-2</v>
      </c>
      <c r="G57" s="10"/>
    </row>
    <row r="58" spans="1:7" s="2" customFormat="1" x14ac:dyDescent="0.25">
      <c r="A58" s="6" t="s">
        <v>4036</v>
      </c>
      <c r="B58" s="6">
        <v>4032</v>
      </c>
      <c r="C58" s="34">
        <v>42522.474108796298</v>
      </c>
      <c r="D58" s="34">
        <v>42522.501655092594</v>
      </c>
      <c r="E58" s="6" t="s">
        <v>32</v>
      </c>
      <c r="F58" s="15">
        <f t="shared" si="1"/>
        <v>2.7546296296350192E-2</v>
      </c>
      <c r="G58" s="10"/>
    </row>
    <row r="59" spans="1:7" s="2" customFormat="1" x14ac:dyDescent="0.25">
      <c r="A59" s="6" t="s">
        <v>4037</v>
      </c>
      <c r="B59" s="6">
        <v>4040</v>
      </c>
      <c r="C59" s="34">
        <v>42522.444016203706</v>
      </c>
      <c r="D59" s="34">
        <v>42522.472893518519</v>
      </c>
      <c r="E59" s="6" t="s">
        <v>37</v>
      </c>
      <c r="F59" s="15">
        <f t="shared" si="1"/>
        <v>2.8877314813144039E-2</v>
      </c>
      <c r="G59" s="10"/>
    </row>
    <row r="60" spans="1:7" s="2" customFormat="1" x14ac:dyDescent="0.25">
      <c r="A60" s="6" t="s">
        <v>4038</v>
      </c>
      <c r="B60" s="6">
        <v>4039</v>
      </c>
      <c r="C60" s="34">
        <v>42522.484201388892</v>
      </c>
      <c r="D60" s="34">
        <v>42522.512407407405</v>
      </c>
      <c r="E60" s="6" t="s">
        <v>37</v>
      </c>
      <c r="F60" s="15">
        <f t="shared" si="1"/>
        <v>2.8206018512719311E-2</v>
      </c>
      <c r="G60" s="10"/>
    </row>
    <row r="61" spans="1:7" s="2" customFormat="1" x14ac:dyDescent="0.25">
      <c r="A61" s="6" t="s">
        <v>4039</v>
      </c>
      <c r="B61" s="6">
        <v>4014</v>
      </c>
      <c r="C61" s="34">
        <v>42522.455104166664</v>
      </c>
      <c r="D61" s="34">
        <v>42522.483217592591</v>
      </c>
      <c r="E61" s="6" t="s">
        <v>28</v>
      </c>
      <c r="F61" s="15">
        <f t="shared" si="1"/>
        <v>2.8113425927585922E-2</v>
      </c>
      <c r="G61" s="10"/>
    </row>
    <row r="62" spans="1:7" s="2" customFormat="1" x14ac:dyDescent="0.25">
      <c r="A62" s="6" t="s">
        <v>4040</v>
      </c>
      <c r="B62" s="6">
        <v>4013</v>
      </c>
      <c r="C62" s="34">
        <v>42522.497534722221</v>
      </c>
      <c r="D62" s="34">
        <v>42522.522673611114</v>
      </c>
      <c r="E62" s="6" t="s">
        <v>28</v>
      </c>
      <c r="F62" s="15">
        <f t="shared" si="1"/>
        <v>2.513888889370719E-2</v>
      </c>
      <c r="G62" s="10"/>
    </row>
    <row r="63" spans="1:7" s="2" customFormat="1" x14ac:dyDescent="0.25">
      <c r="A63" s="6" t="s">
        <v>4041</v>
      </c>
      <c r="B63" s="6">
        <v>4018</v>
      </c>
      <c r="C63" s="34">
        <v>42522.469293981485</v>
      </c>
      <c r="D63" s="34">
        <v>42522.494421296295</v>
      </c>
      <c r="E63" s="6" t="s">
        <v>36</v>
      </c>
      <c r="F63" s="15">
        <f t="shared" si="1"/>
        <v>2.512731480965158E-2</v>
      </c>
      <c r="G63" s="10"/>
    </row>
    <row r="64" spans="1:7" s="2" customFormat="1" x14ac:dyDescent="0.25">
      <c r="A64" s="6" t="s">
        <v>4042</v>
      </c>
      <c r="B64" s="6">
        <v>4017</v>
      </c>
      <c r="C64" s="34">
        <v>42522.505439814813</v>
      </c>
      <c r="D64" s="34">
        <v>42522.53328703704</v>
      </c>
      <c r="E64" s="6" t="s">
        <v>36</v>
      </c>
      <c r="F64" s="15">
        <f t="shared" si="1"/>
        <v>2.7847222227137536E-2</v>
      </c>
      <c r="G64" s="10"/>
    </row>
    <row r="65" spans="1:7" s="2" customFormat="1" x14ac:dyDescent="0.25">
      <c r="A65" s="6" t="s">
        <v>4043</v>
      </c>
      <c r="B65" s="6">
        <v>4020</v>
      </c>
      <c r="C65" s="34">
        <v>42522.473657407405</v>
      </c>
      <c r="D65" s="34">
        <v>42522.505810185183</v>
      </c>
      <c r="E65" s="6" t="s">
        <v>29</v>
      </c>
      <c r="F65" s="15">
        <f t="shared" si="1"/>
        <v>3.2152777777810115E-2</v>
      </c>
      <c r="G65" s="10"/>
    </row>
    <row r="66" spans="1:7" s="2" customFormat="1" x14ac:dyDescent="0.25">
      <c r="A66" s="6" t="s">
        <v>4044</v>
      </c>
      <c r="B66" s="6">
        <v>4019</v>
      </c>
      <c r="C66" s="34">
        <v>42522.512245370373</v>
      </c>
      <c r="D66" s="34">
        <v>42522.543923611112</v>
      </c>
      <c r="E66" s="6" t="s">
        <v>29</v>
      </c>
      <c r="F66" s="15">
        <f t="shared" si="1"/>
        <v>3.1678240738983732E-2</v>
      </c>
      <c r="G66" s="10"/>
    </row>
    <row r="67" spans="1:7" s="2" customFormat="1" x14ac:dyDescent="0.25">
      <c r="A67" s="6" t="s">
        <v>4045</v>
      </c>
      <c r="B67" s="6">
        <v>4029</v>
      </c>
      <c r="C67" s="34">
        <v>42522.485682870371</v>
      </c>
      <c r="D67" s="34">
        <v>42522.514641203707</v>
      </c>
      <c r="E67" s="6" t="s">
        <v>35</v>
      </c>
      <c r="F67" s="15">
        <f t="shared" ref="F67:F98" si="2">D67-C67</f>
        <v>2.8958333336049691E-2</v>
      </c>
      <c r="G67" s="10"/>
    </row>
    <row r="68" spans="1:7" s="2" customFormat="1" x14ac:dyDescent="0.25">
      <c r="A68" s="6" t="s">
        <v>4046</v>
      </c>
      <c r="B68" s="6">
        <v>4030</v>
      </c>
      <c r="C68" s="34">
        <v>42522.521782407406</v>
      </c>
      <c r="D68" s="34">
        <v>42522.554710648146</v>
      </c>
      <c r="E68" s="6" t="s">
        <v>35</v>
      </c>
      <c r="F68" s="15">
        <f t="shared" si="2"/>
        <v>3.2928240740147885E-2</v>
      </c>
      <c r="G68" s="10"/>
    </row>
    <row r="69" spans="1:7" s="2" customFormat="1" x14ac:dyDescent="0.25">
      <c r="A69" s="6" t="s">
        <v>4047</v>
      </c>
      <c r="B69" s="6">
        <v>4044</v>
      </c>
      <c r="C69" s="34">
        <v>42522.496087962965</v>
      </c>
      <c r="D69" s="34">
        <v>42522.525543981479</v>
      </c>
      <c r="E69" s="6" t="s">
        <v>24</v>
      </c>
      <c r="F69" s="15">
        <f t="shared" si="2"/>
        <v>2.9456018513883464E-2</v>
      </c>
      <c r="G69" s="10"/>
    </row>
    <row r="70" spans="1:7" s="2" customFormat="1" x14ac:dyDescent="0.25">
      <c r="A70" s="6" t="s">
        <v>4048</v>
      </c>
      <c r="B70" s="6">
        <v>4043</v>
      </c>
      <c r="C70" s="34">
        <v>42522.534918981481</v>
      </c>
      <c r="D70" s="34">
        <v>42522.565787037034</v>
      </c>
      <c r="E70" s="6" t="s">
        <v>24</v>
      </c>
      <c r="F70" s="15">
        <f t="shared" si="2"/>
        <v>3.0868055553582963E-2</v>
      </c>
      <c r="G70" s="10"/>
    </row>
    <row r="71" spans="1:7" s="2" customFormat="1" x14ac:dyDescent="0.25">
      <c r="A71" s="6" t="s">
        <v>4049</v>
      </c>
      <c r="B71" s="6">
        <v>4031</v>
      </c>
      <c r="C71" s="34">
        <v>42522.506608796299</v>
      </c>
      <c r="D71" s="34">
        <v>42522.535231481481</v>
      </c>
      <c r="E71" s="6" t="s">
        <v>32</v>
      </c>
      <c r="F71" s="15">
        <f t="shared" si="2"/>
        <v>2.8622685182199348E-2</v>
      </c>
      <c r="G71" s="10"/>
    </row>
    <row r="72" spans="1:7" s="2" customFormat="1" x14ac:dyDescent="0.25">
      <c r="A72" s="6" t="s">
        <v>4050</v>
      </c>
      <c r="B72" s="6">
        <v>4032</v>
      </c>
      <c r="C72" s="34">
        <v>42522.544456018521</v>
      </c>
      <c r="D72" s="34">
        <v>42522.577465277776</v>
      </c>
      <c r="E72" s="6" t="s">
        <v>32</v>
      </c>
      <c r="F72" s="15">
        <f t="shared" si="2"/>
        <v>3.3009259255777579E-2</v>
      </c>
      <c r="G72" s="10"/>
    </row>
    <row r="73" spans="1:7" s="2" customFormat="1" x14ac:dyDescent="0.25">
      <c r="A73" s="6" t="s">
        <v>4051</v>
      </c>
      <c r="B73" s="6">
        <v>4040</v>
      </c>
      <c r="C73" s="34">
        <v>42522.515393518515</v>
      </c>
      <c r="D73" s="34">
        <v>42522.546805555554</v>
      </c>
      <c r="E73" s="6" t="s">
        <v>37</v>
      </c>
      <c r="F73" s="15">
        <f t="shared" si="2"/>
        <v>3.1412037038535345E-2</v>
      </c>
      <c r="G73" s="10"/>
    </row>
    <row r="74" spans="1:7" s="2" customFormat="1" x14ac:dyDescent="0.25">
      <c r="A74" s="6" t="s">
        <v>4052</v>
      </c>
      <c r="B74" s="6">
        <v>4039</v>
      </c>
      <c r="C74" s="34">
        <v>42522.556863425925</v>
      </c>
      <c r="D74" s="34">
        <v>42522.585486111115</v>
      </c>
      <c r="E74" s="6" t="s">
        <v>37</v>
      </c>
      <c r="F74" s="15">
        <f t="shared" si="2"/>
        <v>2.8622685189475305E-2</v>
      </c>
      <c r="G74" s="10"/>
    </row>
    <row r="75" spans="1:7" s="2" customFormat="1" x14ac:dyDescent="0.25">
      <c r="A75" s="6" t="s">
        <v>4053</v>
      </c>
      <c r="B75" s="6">
        <v>4014</v>
      </c>
      <c r="C75" s="34">
        <v>42522.601678240739</v>
      </c>
      <c r="D75" s="34">
        <v>42522.631805555553</v>
      </c>
      <c r="E75" s="6" t="s">
        <v>28</v>
      </c>
      <c r="F75" s="15">
        <f t="shared" si="2"/>
        <v>3.0127314814308193E-2</v>
      </c>
      <c r="G75" s="10"/>
    </row>
    <row r="76" spans="1:7" s="2" customFormat="1" x14ac:dyDescent="0.25">
      <c r="A76" s="6" t="s">
        <v>4053</v>
      </c>
      <c r="B76" s="6">
        <v>4014</v>
      </c>
      <c r="C76" s="34">
        <v>42522.526990740742</v>
      </c>
      <c r="D76" s="34">
        <v>42522.558310185188</v>
      </c>
      <c r="E76" s="6" t="s">
        <v>28</v>
      </c>
      <c r="F76" s="15">
        <f t="shared" si="2"/>
        <v>3.1319444446125999E-2</v>
      </c>
      <c r="G76" s="10"/>
    </row>
    <row r="77" spans="1:7" s="2" customFormat="1" x14ac:dyDescent="0.25">
      <c r="A77" s="6" t="s">
        <v>4054</v>
      </c>
      <c r="B77" s="6">
        <v>4013</v>
      </c>
      <c r="C77" s="34">
        <v>42522.566284722219</v>
      </c>
      <c r="D77" s="34">
        <v>42522.598726851851</v>
      </c>
      <c r="E77" s="6" t="s">
        <v>28</v>
      </c>
      <c r="F77" s="15">
        <f t="shared" si="2"/>
        <v>3.2442129631817807E-2</v>
      </c>
      <c r="G77" s="10"/>
    </row>
    <row r="78" spans="1:7" s="2" customFormat="1" x14ac:dyDescent="0.25">
      <c r="A78" s="6" t="s">
        <v>4055</v>
      </c>
      <c r="B78" s="6">
        <v>4018</v>
      </c>
      <c r="C78" s="34">
        <v>42522.542083333334</v>
      </c>
      <c r="D78" s="34">
        <v>42522.567824074074</v>
      </c>
      <c r="E78" s="6" t="s">
        <v>36</v>
      </c>
      <c r="F78" s="15">
        <f t="shared" si="2"/>
        <v>2.5740740740729962E-2</v>
      </c>
      <c r="G78" s="10"/>
    </row>
    <row r="79" spans="1:7" s="2" customFormat="1" x14ac:dyDescent="0.25">
      <c r="A79" s="6" t="s">
        <v>4056</v>
      </c>
      <c r="B79" s="6">
        <v>4017</v>
      </c>
      <c r="C79" s="34">
        <v>42522.5783912037</v>
      </c>
      <c r="D79" s="34">
        <v>42522.606886574074</v>
      </c>
      <c r="E79" s="6" t="s">
        <v>36</v>
      </c>
      <c r="F79" s="15">
        <f t="shared" si="2"/>
        <v>2.849537037400296E-2</v>
      </c>
      <c r="G79" s="10"/>
    </row>
    <row r="80" spans="1:7" s="2" customFormat="1" x14ac:dyDescent="0.25">
      <c r="A80" s="6" t="s">
        <v>4057</v>
      </c>
      <c r="B80" s="6">
        <v>4020</v>
      </c>
      <c r="C80" s="34">
        <v>42522.546458333331</v>
      </c>
      <c r="D80" s="34">
        <v>42522.577592592592</v>
      </c>
      <c r="E80" s="6" t="s">
        <v>29</v>
      </c>
      <c r="F80" s="15">
        <f t="shared" si="2"/>
        <v>3.1134259261307307E-2</v>
      </c>
      <c r="G80" s="10"/>
    </row>
    <row r="81" spans="1:7" s="2" customFormat="1" x14ac:dyDescent="0.25">
      <c r="A81" s="6" t="s">
        <v>4058</v>
      </c>
      <c r="B81" s="6">
        <v>4019</v>
      </c>
      <c r="C81" s="34">
        <v>42522.582141203704</v>
      </c>
      <c r="D81" s="34">
        <v>42522.617256944446</v>
      </c>
      <c r="E81" s="6" t="s">
        <v>29</v>
      </c>
      <c r="F81" s="15">
        <f t="shared" si="2"/>
        <v>3.5115740742185153E-2</v>
      </c>
      <c r="G81" s="10"/>
    </row>
    <row r="82" spans="1:7" s="2" customFormat="1" x14ac:dyDescent="0.25">
      <c r="A82" s="6" t="s">
        <v>4059</v>
      </c>
      <c r="B82" s="6">
        <v>4029</v>
      </c>
      <c r="C82" s="34">
        <v>42522.557974537034</v>
      </c>
      <c r="D82" s="34">
        <v>42522.590254629627</v>
      </c>
      <c r="E82" s="6" t="s">
        <v>35</v>
      </c>
      <c r="F82" s="15">
        <f t="shared" si="2"/>
        <v>3.2280092593282461E-2</v>
      </c>
      <c r="G82" s="10"/>
    </row>
    <row r="83" spans="1:7" s="2" customFormat="1" x14ac:dyDescent="0.25">
      <c r="A83" s="6" t="s">
        <v>4060</v>
      </c>
      <c r="B83" s="6">
        <v>4030</v>
      </c>
      <c r="C83" s="34">
        <v>42522.600127314814</v>
      </c>
      <c r="D83" s="34">
        <v>42522.627141203702</v>
      </c>
      <c r="E83" s="6" t="s">
        <v>35</v>
      </c>
      <c r="F83" s="15">
        <f t="shared" si="2"/>
        <v>2.7013888888177462E-2</v>
      </c>
      <c r="G83" s="10"/>
    </row>
    <row r="84" spans="1:7" s="2" customFormat="1" x14ac:dyDescent="0.25">
      <c r="A84" s="6" t="s">
        <v>4061</v>
      </c>
      <c r="B84" s="6">
        <v>4044</v>
      </c>
      <c r="C84" s="34">
        <v>42522.569467592592</v>
      </c>
      <c r="D84" s="34">
        <v>42522.600543981483</v>
      </c>
      <c r="E84" s="6" t="s">
        <v>24</v>
      </c>
      <c r="F84" s="15">
        <f t="shared" si="2"/>
        <v>3.107638889196096E-2</v>
      </c>
      <c r="G84" s="10"/>
    </row>
    <row r="85" spans="1:7" s="2" customFormat="1" x14ac:dyDescent="0.25">
      <c r="A85" s="6" t="s">
        <v>4062</v>
      </c>
      <c r="B85" s="6">
        <v>4043</v>
      </c>
      <c r="C85" s="34">
        <v>42522.609733796293</v>
      </c>
      <c r="D85" s="34">
        <v>42522.639722222222</v>
      </c>
      <c r="E85" s="6" t="s">
        <v>24</v>
      </c>
      <c r="F85" s="15">
        <f t="shared" si="2"/>
        <v>2.9988425929332152E-2</v>
      </c>
      <c r="G85" s="10"/>
    </row>
    <row r="86" spans="1:7" s="2" customFormat="1" x14ac:dyDescent="0.25">
      <c r="A86" s="13" t="s">
        <v>4063</v>
      </c>
      <c r="B86" s="13">
        <v>4031</v>
      </c>
      <c r="C86" s="42">
        <v>42522.580949074072</v>
      </c>
      <c r="D86" s="42">
        <v>42522.60765046296</v>
      </c>
      <c r="E86" s="13" t="s">
        <v>32</v>
      </c>
      <c r="F86" s="16">
        <f t="shared" si="2"/>
        <v>2.6701388887886424E-2</v>
      </c>
      <c r="G86" s="14" t="s">
        <v>4125</v>
      </c>
    </row>
    <row r="87" spans="1:7" s="2" customFormat="1" x14ac:dyDescent="0.25">
      <c r="A87" s="6" t="s">
        <v>4064</v>
      </c>
      <c r="B87" s="6">
        <v>4032</v>
      </c>
      <c r="C87" s="34">
        <v>42522.619259259256</v>
      </c>
      <c r="D87" s="34">
        <v>42522.648738425924</v>
      </c>
      <c r="E87" s="6" t="s">
        <v>32</v>
      </c>
      <c r="F87" s="15">
        <f t="shared" si="2"/>
        <v>2.9479166667442769E-2</v>
      </c>
      <c r="G87" s="10"/>
    </row>
    <row r="88" spans="1:7" s="2" customFormat="1" x14ac:dyDescent="0.25">
      <c r="A88" s="6" t="s">
        <v>4065</v>
      </c>
      <c r="B88" s="6">
        <v>4040</v>
      </c>
      <c r="C88" s="34">
        <v>42522.588495370372</v>
      </c>
      <c r="D88" s="34">
        <v>42522.618877314817</v>
      </c>
      <c r="E88" s="6" t="s">
        <v>37</v>
      </c>
      <c r="F88" s="15">
        <f t="shared" si="2"/>
        <v>3.0381944445252884E-2</v>
      </c>
      <c r="G88" s="10"/>
    </row>
    <row r="89" spans="1:7" s="2" customFormat="1" x14ac:dyDescent="0.25">
      <c r="A89" s="6" t="s">
        <v>4066</v>
      </c>
      <c r="B89" s="6">
        <v>4039</v>
      </c>
      <c r="C89" s="34">
        <v>42522.630312499998</v>
      </c>
      <c r="D89" s="34">
        <v>42522.659548611111</v>
      </c>
      <c r="E89" s="6" t="s">
        <v>37</v>
      </c>
      <c r="F89" s="15">
        <f t="shared" si="2"/>
        <v>2.923611111327773E-2</v>
      </c>
      <c r="G89" s="10"/>
    </row>
    <row r="90" spans="1:7" s="2" customFormat="1" x14ac:dyDescent="0.25">
      <c r="A90" s="6" t="s">
        <v>4067</v>
      </c>
      <c r="B90" s="6">
        <v>4013</v>
      </c>
      <c r="C90" s="34">
        <v>42522.640983796293</v>
      </c>
      <c r="D90" s="34">
        <v>42522.672118055554</v>
      </c>
      <c r="E90" s="6" t="s">
        <v>28</v>
      </c>
      <c r="F90" s="15">
        <f t="shared" si="2"/>
        <v>3.1134259261307307E-2</v>
      </c>
      <c r="G90" s="10"/>
    </row>
    <row r="91" spans="1:7" s="2" customFormat="1" x14ac:dyDescent="0.25">
      <c r="A91" s="6" t="s">
        <v>4068</v>
      </c>
      <c r="B91" s="6">
        <v>4018</v>
      </c>
      <c r="C91" s="34">
        <v>42522.610451388886</v>
      </c>
      <c r="D91" s="34">
        <v>42522.639421296299</v>
      </c>
      <c r="E91" s="6" t="s">
        <v>36</v>
      </c>
      <c r="F91" s="15">
        <f t="shared" si="2"/>
        <v>2.8969907412829343E-2</v>
      </c>
      <c r="G91" s="10"/>
    </row>
    <row r="92" spans="1:7" s="2" customFormat="1" x14ac:dyDescent="0.25">
      <c r="A92" s="6" t="s">
        <v>4069</v>
      </c>
      <c r="B92" s="6">
        <v>4017</v>
      </c>
      <c r="C92" s="34">
        <v>42522.651747685188</v>
      </c>
      <c r="D92" s="34">
        <v>42522.67864583333</v>
      </c>
      <c r="E92" s="6" t="s">
        <v>36</v>
      </c>
      <c r="F92" s="15">
        <f t="shared" si="2"/>
        <v>2.6898148142208811E-2</v>
      </c>
      <c r="G92" s="10"/>
    </row>
    <row r="93" spans="1:7" s="2" customFormat="1" x14ac:dyDescent="0.25">
      <c r="A93" s="6" t="s">
        <v>4070</v>
      </c>
      <c r="B93" s="6">
        <v>4020</v>
      </c>
      <c r="C93" s="34">
        <v>42522.619502314818</v>
      </c>
      <c r="D93" s="34">
        <v>42522.651562500003</v>
      </c>
      <c r="E93" s="6" t="s">
        <v>29</v>
      </c>
      <c r="F93" s="15">
        <f t="shared" si="2"/>
        <v>3.2060185185400769E-2</v>
      </c>
      <c r="G93" s="10"/>
    </row>
    <row r="94" spans="1:7" s="2" customFormat="1" x14ac:dyDescent="0.25">
      <c r="A94" s="6" t="s">
        <v>4071</v>
      </c>
      <c r="B94" s="6">
        <v>4019</v>
      </c>
      <c r="C94" s="34">
        <v>42522.660127314812</v>
      </c>
      <c r="D94" s="34">
        <v>42522.689652777779</v>
      </c>
      <c r="E94" s="6" t="s">
        <v>29</v>
      </c>
      <c r="F94" s="15">
        <f t="shared" si="2"/>
        <v>2.9525462967285421E-2</v>
      </c>
      <c r="G94" s="10"/>
    </row>
    <row r="95" spans="1:7" s="2" customFormat="1" x14ac:dyDescent="0.25">
      <c r="A95" s="6" t="s">
        <v>4072</v>
      </c>
      <c r="B95" s="6">
        <v>4029</v>
      </c>
      <c r="C95" s="34">
        <v>42522.63108796296</v>
      </c>
      <c r="D95" s="34">
        <v>42522.661365740743</v>
      </c>
      <c r="E95" s="6" t="s">
        <v>35</v>
      </c>
      <c r="F95" s="15">
        <f t="shared" si="2"/>
        <v>3.0277777783339843E-2</v>
      </c>
      <c r="G95" s="10"/>
    </row>
    <row r="96" spans="1:7" s="2" customFormat="1" x14ac:dyDescent="0.25">
      <c r="A96" s="6" t="s">
        <v>4073</v>
      </c>
      <c r="B96" s="6">
        <v>4030</v>
      </c>
      <c r="C96" s="34">
        <v>42522.670173611114</v>
      </c>
      <c r="D96" s="34">
        <v>42522.701226851852</v>
      </c>
      <c r="E96" s="6" t="s">
        <v>35</v>
      </c>
      <c r="F96" s="15">
        <f t="shared" si="2"/>
        <v>3.1053240738401655E-2</v>
      </c>
      <c r="G96" s="10"/>
    </row>
    <row r="97" spans="1:15" s="2" customFormat="1" x14ac:dyDescent="0.25">
      <c r="A97" s="6" t="s">
        <v>4074</v>
      </c>
      <c r="B97" s="6">
        <v>4044</v>
      </c>
      <c r="C97" s="34">
        <v>42522.643148148149</v>
      </c>
      <c r="D97" s="34">
        <v>42522.671701388892</v>
      </c>
      <c r="E97" s="6" t="s">
        <v>24</v>
      </c>
      <c r="F97" s="15">
        <f t="shared" si="2"/>
        <v>2.8553240743349306E-2</v>
      </c>
      <c r="G97" s="10"/>
    </row>
    <row r="98" spans="1:15" s="2" customFormat="1" x14ac:dyDescent="0.25">
      <c r="A98" s="6" t="s">
        <v>4075</v>
      </c>
      <c r="B98" s="6">
        <v>4043</v>
      </c>
      <c r="C98" s="34">
        <v>42522.679351851853</v>
      </c>
      <c r="D98" s="34">
        <v>42522.712256944447</v>
      </c>
      <c r="E98" s="6" t="s">
        <v>24</v>
      </c>
      <c r="F98" s="15">
        <f t="shared" si="2"/>
        <v>3.2905092593864538E-2</v>
      </c>
      <c r="G98" s="10"/>
    </row>
    <row r="99" spans="1:15" s="2" customFormat="1" x14ac:dyDescent="0.25">
      <c r="A99" s="6" t="s">
        <v>4076</v>
      </c>
      <c r="B99" s="6">
        <v>4031</v>
      </c>
      <c r="C99" s="34">
        <v>42522.65525462963</v>
      </c>
      <c r="D99" s="34">
        <v>42522.680821759262</v>
      </c>
      <c r="E99" s="6" t="s">
        <v>32</v>
      </c>
      <c r="F99" s="15">
        <f t="shared" ref="F99:F106" si="3">D99-C99</f>
        <v>2.5567129632690921E-2</v>
      </c>
      <c r="G99" s="10"/>
    </row>
    <row r="100" spans="1:15" s="2" customFormat="1" x14ac:dyDescent="0.25">
      <c r="A100" s="6" t="s">
        <v>4077</v>
      </c>
      <c r="B100" s="6">
        <v>4032</v>
      </c>
      <c r="C100" s="34">
        <v>42522.69159722222</v>
      </c>
      <c r="D100" s="34">
        <v>42522.723067129627</v>
      </c>
      <c r="E100" s="6" t="s">
        <v>32</v>
      </c>
      <c r="F100" s="15">
        <f t="shared" si="3"/>
        <v>3.1469907407881692E-2</v>
      </c>
      <c r="G100" s="10"/>
    </row>
    <row r="101" spans="1:15" s="2" customFormat="1" x14ac:dyDescent="0.25">
      <c r="A101" s="6" t="s">
        <v>4078</v>
      </c>
      <c r="B101" s="6">
        <v>4040</v>
      </c>
      <c r="C101" s="34">
        <v>42522.662824074076</v>
      </c>
      <c r="D101" s="34">
        <v>42522.694120370368</v>
      </c>
      <c r="E101" s="6" t="s">
        <v>37</v>
      </c>
      <c r="F101" s="15">
        <f t="shared" si="3"/>
        <v>3.1296296292566694E-2</v>
      </c>
      <c r="G101" s="10"/>
    </row>
    <row r="102" spans="1:15" s="2" customFormat="1" x14ac:dyDescent="0.25">
      <c r="A102" s="6" t="s">
        <v>4079</v>
      </c>
      <c r="B102" s="6">
        <v>4039</v>
      </c>
      <c r="C102" s="34">
        <v>42522.704097222224</v>
      </c>
      <c r="D102" s="34">
        <v>42522.731759259259</v>
      </c>
      <c r="E102" s="6" t="s">
        <v>37</v>
      </c>
      <c r="F102" s="15">
        <f t="shared" si="3"/>
        <v>2.7662037035042886E-2</v>
      </c>
      <c r="G102" s="10"/>
      <c r="H102"/>
    </row>
    <row r="103" spans="1:15" s="2" customFormat="1" x14ac:dyDescent="0.25">
      <c r="A103" s="6" t="s">
        <v>4080</v>
      </c>
      <c r="B103" s="6">
        <v>4014</v>
      </c>
      <c r="C103" s="34">
        <v>42522.675405092596</v>
      </c>
      <c r="D103" s="34">
        <v>42522.704363425924</v>
      </c>
      <c r="E103" s="6" t="s">
        <v>28</v>
      </c>
      <c r="F103" s="15">
        <f t="shared" si="3"/>
        <v>2.8958333328773733E-2</v>
      </c>
      <c r="G103" s="10"/>
      <c r="H103"/>
    </row>
    <row r="104" spans="1:15" s="2" customFormat="1" x14ac:dyDescent="0.25">
      <c r="A104" s="6" t="s">
        <v>4081</v>
      </c>
      <c r="B104" s="6">
        <v>4013</v>
      </c>
      <c r="C104" s="34">
        <v>42522.715729166666</v>
      </c>
      <c r="D104" s="34">
        <v>42522.745150462964</v>
      </c>
      <c r="E104" s="6" t="s">
        <v>28</v>
      </c>
      <c r="F104" s="15">
        <f t="shared" si="3"/>
        <v>2.9421296298096422E-2</v>
      </c>
      <c r="G104" s="10"/>
      <c r="H104"/>
    </row>
    <row r="105" spans="1:15" s="2" customFormat="1" x14ac:dyDescent="0.25">
      <c r="A105" s="6" t="s">
        <v>4082</v>
      </c>
      <c r="B105" s="6">
        <v>4018</v>
      </c>
      <c r="C105" s="34">
        <v>42522.685682870368</v>
      </c>
      <c r="D105" s="34">
        <v>42522.713518518518</v>
      </c>
      <c r="E105" s="6" t="s">
        <v>36</v>
      </c>
      <c r="F105" s="15">
        <f t="shared" si="3"/>
        <v>2.7835648150357883E-2</v>
      </c>
      <c r="G105" s="10"/>
      <c r="H105"/>
    </row>
    <row r="106" spans="1:15" x14ac:dyDescent="0.25">
      <c r="A106" s="6" t="s">
        <v>4083</v>
      </c>
      <c r="B106" s="6">
        <v>4017</v>
      </c>
      <c r="C106" s="34">
        <v>42522.724537037036</v>
      </c>
      <c r="D106" s="34">
        <v>42522.751875000002</v>
      </c>
      <c r="E106" s="6" t="s">
        <v>36</v>
      </c>
      <c r="F106" s="15">
        <f t="shared" si="3"/>
        <v>2.7337962965248153E-2</v>
      </c>
      <c r="G106" s="10"/>
      <c r="I106" s="2"/>
      <c r="J106" s="2"/>
      <c r="K106" s="2"/>
    </row>
    <row r="107" spans="1:15" s="2" customFormat="1" x14ac:dyDescent="0.25">
      <c r="A107" s="6" t="s">
        <v>4084</v>
      </c>
      <c r="B107" s="6">
        <v>4020</v>
      </c>
      <c r="C107" s="34">
        <v>42522.69190972222</v>
      </c>
      <c r="D107" s="34">
        <v>42522.723657407405</v>
      </c>
      <c r="E107" s="6" t="s">
        <v>29</v>
      </c>
      <c r="F107" s="15">
        <v>2.7789351851851853E-2</v>
      </c>
      <c r="G107" s="10"/>
      <c r="H107"/>
      <c r="L107"/>
      <c r="M107"/>
      <c r="N107"/>
      <c r="O107"/>
    </row>
    <row r="108" spans="1:15" x14ac:dyDescent="0.25">
      <c r="A108" s="6" t="s">
        <v>4085</v>
      </c>
      <c r="B108" s="6">
        <v>4019</v>
      </c>
      <c r="C108" s="34">
        <v>42522.731770833336</v>
      </c>
      <c r="D108" s="34">
        <v>42522.762743055559</v>
      </c>
      <c r="E108" s="6" t="s">
        <v>29</v>
      </c>
      <c r="F108" s="15">
        <f t="shared" ref="F108:F142" si="4">D108-C108</f>
        <v>3.0972222222771961E-2</v>
      </c>
      <c r="G108" s="10"/>
      <c r="J108" s="2"/>
      <c r="K108" s="2"/>
    </row>
    <row r="109" spans="1:15" x14ac:dyDescent="0.25">
      <c r="A109" s="6" t="s">
        <v>4086</v>
      </c>
      <c r="B109" s="6">
        <v>4029</v>
      </c>
      <c r="C109" s="34">
        <v>42522.704942129632</v>
      </c>
      <c r="D109" s="34">
        <v>42522.735625000001</v>
      </c>
      <c r="E109" s="6" t="s">
        <v>35</v>
      </c>
      <c r="F109" s="15">
        <f t="shared" si="4"/>
        <v>3.068287036876427E-2</v>
      </c>
      <c r="G109" s="10"/>
    </row>
    <row r="110" spans="1:15" x14ac:dyDescent="0.25">
      <c r="A110" s="6" t="s">
        <v>4087</v>
      </c>
      <c r="B110" s="6">
        <v>4030</v>
      </c>
      <c r="C110" s="34">
        <v>42522.7419212963</v>
      </c>
      <c r="D110" s="34">
        <v>42522.775636574072</v>
      </c>
      <c r="E110" s="6" t="s">
        <v>35</v>
      </c>
      <c r="F110" s="15">
        <f t="shared" si="4"/>
        <v>3.3715277771989349E-2</v>
      </c>
      <c r="G110" s="10"/>
    </row>
    <row r="111" spans="1:15" x14ac:dyDescent="0.25">
      <c r="A111" s="6" t="s">
        <v>4088</v>
      </c>
      <c r="B111" s="6">
        <v>4044</v>
      </c>
      <c r="C111" s="34">
        <v>42522.71675925926</v>
      </c>
      <c r="D111" s="34">
        <v>42522.744386574072</v>
      </c>
      <c r="E111" s="6" t="s">
        <v>24</v>
      </c>
      <c r="F111" s="15">
        <f t="shared" si="4"/>
        <v>2.7627314811979886E-2</v>
      </c>
      <c r="G111" s="10"/>
    </row>
    <row r="112" spans="1:15" x14ac:dyDescent="0.25">
      <c r="A112" s="6" t="s">
        <v>4089</v>
      </c>
      <c r="B112" s="6">
        <v>4043</v>
      </c>
      <c r="C112" s="34">
        <v>42522.75409722222</v>
      </c>
      <c r="D112" s="34">
        <v>42522.784178240741</v>
      </c>
      <c r="E112" s="6" t="s">
        <v>24</v>
      </c>
      <c r="F112" s="15">
        <f t="shared" si="4"/>
        <v>3.0081018521741498E-2</v>
      </c>
      <c r="G112" s="10"/>
    </row>
    <row r="113" spans="1:7" x14ac:dyDescent="0.25">
      <c r="A113" s="6" t="s">
        <v>4090</v>
      </c>
      <c r="B113" s="6">
        <v>4031</v>
      </c>
      <c r="C113" s="34">
        <v>42522.727013888885</v>
      </c>
      <c r="D113" s="34">
        <v>42522.754108796296</v>
      </c>
      <c r="E113" s="6" t="s">
        <v>32</v>
      </c>
      <c r="F113" s="15">
        <f t="shared" si="4"/>
        <v>2.7094907411083113E-2</v>
      </c>
      <c r="G113" s="10"/>
    </row>
    <row r="114" spans="1:7" x14ac:dyDescent="0.25">
      <c r="A114" s="6" t="s">
        <v>4091</v>
      </c>
      <c r="B114" s="6">
        <v>4032</v>
      </c>
      <c r="C114" s="34">
        <v>42522.766875000001</v>
      </c>
      <c r="D114" s="34">
        <v>42522.795219907406</v>
      </c>
      <c r="E114" s="6" t="s">
        <v>32</v>
      </c>
      <c r="F114" s="15">
        <f t="shared" si="4"/>
        <v>2.8344907404971309E-2</v>
      </c>
      <c r="G114" s="10"/>
    </row>
    <row r="115" spans="1:7" x14ac:dyDescent="0.25">
      <c r="A115" s="6" t="s">
        <v>4092</v>
      </c>
      <c r="B115" s="6">
        <v>4040</v>
      </c>
      <c r="C115" s="34">
        <v>42522.736122685186</v>
      </c>
      <c r="D115" s="34">
        <v>42522.764409722222</v>
      </c>
      <c r="E115" s="6" t="s">
        <v>37</v>
      </c>
      <c r="F115" s="15">
        <f t="shared" si="4"/>
        <v>2.8287037035624962E-2</v>
      </c>
      <c r="G115" s="10"/>
    </row>
    <row r="116" spans="1:7" x14ac:dyDescent="0.25">
      <c r="A116" s="6" t="s">
        <v>4093</v>
      </c>
      <c r="B116" s="6">
        <v>4039</v>
      </c>
      <c r="C116" s="34">
        <v>42522.770879629628</v>
      </c>
      <c r="D116" s="34">
        <v>42522.804930555554</v>
      </c>
      <c r="E116" s="6" t="s">
        <v>37</v>
      </c>
      <c r="F116" s="15">
        <f t="shared" si="4"/>
        <v>3.4050925925839692E-2</v>
      </c>
      <c r="G116" s="10"/>
    </row>
    <row r="117" spans="1:7" x14ac:dyDescent="0.25">
      <c r="A117" s="6" t="s">
        <v>4094</v>
      </c>
      <c r="B117" s="6">
        <v>4014</v>
      </c>
      <c r="C117" s="34">
        <v>42522.748229166667</v>
      </c>
      <c r="D117" s="34">
        <v>42522.777141203704</v>
      </c>
      <c r="E117" s="6" t="s">
        <v>28</v>
      </c>
      <c r="F117" s="15">
        <f t="shared" si="4"/>
        <v>2.8912037036207039E-2</v>
      </c>
      <c r="G117" s="10"/>
    </row>
    <row r="118" spans="1:7" x14ac:dyDescent="0.25">
      <c r="A118" s="6" t="s">
        <v>4095</v>
      </c>
      <c r="B118" s="6">
        <v>4013</v>
      </c>
      <c r="C118" s="34">
        <v>42522.783067129632</v>
      </c>
      <c r="D118" s="34">
        <v>42522.818935185183</v>
      </c>
      <c r="E118" s="6" t="s">
        <v>28</v>
      </c>
      <c r="F118" s="15">
        <f t="shared" si="4"/>
        <v>3.5868055550963618E-2</v>
      </c>
      <c r="G118" s="10"/>
    </row>
    <row r="119" spans="1:7" x14ac:dyDescent="0.25">
      <c r="A119" s="6" t="s">
        <v>4096</v>
      </c>
      <c r="B119" s="6">
        <v>4018</v>
      </c>
      <c r="C119" s="34">
        <v>42522.757152777776</v>
      </c>
      <c r="D119" s="34">
        <v>42522.786574074074</v>
      </c>
      <c r="E119" s="6" t="s">
        <v>36</v>
      </c>
      <c r="F119" s="15">
        <f t="shared" si="4"/>
        <v>2.9421296298096422E-2</v>
      </c>
      <c r="G119" s="10"/>
    </row>
    <row r="120" spans="1:7" x14ac:dyDescent="0.25">
      <c r="A120" s="6" t="s">
        <v>4097</v>
      </c>
      <c r="B120" s="6">
        <v>4017</v>
      </c>
      <c r="C120" s="34">
        <v>42522.797013888892</v>
      </c>
      <c r="D120" s="34">
        <v>42522.825578703705</v>
      </c>
      <c r="E120" s="6" t="s">
        <v>36</v>
      </c>
      <c r="F120" s="15">
        <f t="shared" si="4"/>
        <v>2.8564814812853001E-2</v>
      </c>
      <c r="G120" s="10"/>
    </row>
    <row r="121" spans="1:7" x14ac:dyDescent="0.25">
      <c r="A121" s="6" t="s">
        <v>4098</v>
      </c>
      <c r="B121" s="6">
        <v>4020</v>
      </c>
      <c r="C121" s="34">
        <v>42522.767025462963</v>
      </c>
      <c r="D121" s="34">
        <v>42522.796319444446</v>
      </c>
      <c r="E121" s="6" t="s">
        <v>29</v>
      </c>
      <c r="F121" s="15">
        <f t="shared" si="4"/>
        <v>2.9293981482624076E-2</v>
      </c>
      <c r="G121" s="10"/>
    </row>
    <row r="122" spans="1:7" x14ac:dyDescent="0.25">
      <c r="A122" s="6" t="s">
        <v>4099</v>
      </c>
      <c r="B122" s="6">
        <v>4019</v>
      </c>
      <c r="C122" s="34">
        <v>42522.808217592596</v>
      </c>
      <c r="D122" s="34">
        <v>42522.835740740738</v>
      </c>
      <c r="E122" s="6" t="s">
        <v>29</v>
      </c>
      <c r="F122" s="15">
        <f t="shared" si="4"/>
        <v>2.7523148142790888E-2</v>
      </c>
      <c r="G122" s="10"/>
    </row>
    <row r="123" spans="1:7" x14ac:dyDescent="0.25">
      <c r="A123" s="6" t="s">
        <v>4100</v>
      </c>
      <c r="B123" s="6">
        <v>4044</v>
      </c>
      <c r="C123" s="34">
        <v>42522.788877314815</v>
      </c>
      <c r="D123" s="34">
        <v>42522.817650462966</v>
      </c>
      <c r="E123" s="6" t="s">
        <v>24</v>
      </c>
      <c r="F123" s="15">
        <f t="shared" si="4"/>
        <v>2.8773148151230998E-2</v>
      </c>
      <c r="G123" s="10"/>
    </row>
    <row r="124" spans="1:7" x14ac:dyDescent="0.25">
      <c r="A124" s="6" t="s">
        <v>4101</v>
      </c>
      <c r="B124" s="6">
        <v>4043</v>
      </c>
      <c r="C124" s="34">
        <v>42522.824097222219</v>
      </c>
      <c r="D124" s="34">
        <v>42522.858738425923</v>
      </c>
      <c r="E124" s="6" t="s">
        <v>24</v>
      </c>
      <c r="F124" s="15">
        <f t="shared" si="4"/>
        <v>3.4641203703358769E-2</v>
      </c>
      <c r="G124" s="10"/>
    </row>
    <row r="125" spans="1:7" x14ac:dyDescent="0.25">
      <c r="A125" s="6" t="s">
        <v>4102</v>
      </c>
      <c r="B125" s="6">
        <v>4040</v>
      </c>
      <c r="C125" s="34">
        <v>42522.807789351849</v>
      </c>
      <c r="D125" s="34">
        <v>42522.838530092595</v>
      </c>
      <c r="E125" s="6" t="s">
        <v>37</v>
      </c>
      <c r="F125" s="15">
        <f t="shared" si="4"/>
        <v>3.0740740745386574E-2</v>
      </c>
      <c r="G125" s="10"/>
    </row>
    <row r="126" spans="1:7" x14ac:dyDescent="0.25">
      <c r="A126" s="6" t="s">
        <v>4103</v>
      </c>
      <c r="B126" s="6">
        <v>4039</v>
      </c>
      <c r="C126" s="34">
        <v>42522.845995370371</v>
      </c>
      <c r="D126" s="34">
        <v>42522.884166666663</v>
      </c>
      <c r="E126" s="6" t="s">
        <v>37</v>
      </c>
      <c r="F126" s="15">
        <f t="shared" si="4"/>
        <v>3.8171296291693579E-2</v>
      </c>
      <c r="G126" s="10"/>
    </row>
    <row r="127" spans="1:7" x14ac:dyDescent="0.25">
      <c r="A127" s="6" t="s">
        <v>4104</v>
      </c>
      <c r="B127" s="6">
        <v>4024</v>
      </c>
      <c r="C127" s="34">
        <v>42522.835150462961</v>
      </c>
      <c r="D127" s="34">
        <v>42522.860925925925</v>
      </c>
      <c r="E127" s="6" t="s">
        <v>25</v>
      </c>
      <c r="F127" s="15">
        <f t="shared" si="4"/>
        <v>2.5775462963792961E-2</v>
      </c>
      <c r="G127" s="10"/>
    </row>
    <row r="128" spans="1:7" x14ac:dyDescent="0.25">
      <c r="A128" s="6" t="s">
        <v>4105</v>
      </c>
      <c r="B128" s="6">
        <v>4023</v>
      </c>
      <c r="C128" s="34">
        <v>42522.870763888888</v>
      </c>
      <c r="D128" s="34">
        <v>42522.899560185186</v>
      </c>
      <c r="E128" s="6" t="s">
        <v>25</v>
      </c>
      <c r="F128" s="15">
        <f t="shared" si="4"/>
        <v>2.8796296297514345E-2</v>
      </c>
      <c r="G128" s="10"/>
    </row>
    <row r="129" spans="1:7" x14ac:dyDescent="0.25">
      <c r="A129" s="6" t="s">
        <v>4106</v>
      </c>
      <c r="B129" s="6">
        <v>4020</v>
      </c>
      <c r="C129" s="34">
        <v>42522.850243055553</v>
      </c>
      <c r="D129" s="34">
        <v>42522.880393518521</v>
      </c>
      <c r="E129" s="6" t="s">
        <v>29</v>
      </c>
      <c r="F129" s="15">
        <f t="shared" si="4"/>
        <v>3.0150462967867497E-2</v>
      </c>
      <c r="G129" s="10"/>
    </row>
    <row r="130" spans="1:7" x14ac:dyDescent="0.25">
      <c r="A130" s="6" t="s">
        <v>4107</v>
      </c>
      <c r="B130" s="6">
        <v>4019</v>
      </c>
      <c r="C130" s="34">
        <v>42522.891053240739</v>
      </c>
      <c r="D130" s="34">
        <v>42522.921296296299</v>
      </c>
      <c r="E130" s="6" t="s">
        <v>29</v>
      </c>
      <c r="F130" s="15">
        <f t="shared" si="4"/>
        <v>3.0243055560276844E-2</v>
      </c>
      <c r="G130" s="10"/>
    </row>
    <row r="131" spans="1:7" x14ac:dyDescent="0.25">
      <c r="A131" s="13" t="s">
        <v>4108</v>
      </c>
      <c r="B131" s="13">
        <v>4044</v>
      </c>
      <c r="C131" s="42">
        <v>42522.863437499997</v>
      </c>
      <c r="D131" s="42">
        <v>42522.908263888887</v>
      </c>
      <c r="E131" s="13" t="s">
        <v>24</v>
      </c>
      <c r="F131" s="16">
        <f t="shared" si="4"/>
        <v>4.482638889021473E-2</v>
      </c>
      <c r="G131" s="14" t="s">
        <v>3388</v>
      </c>
    </row>
    <row r="132" spans="1:7" x14ac:dyDescent="0.25">
      <c r="A132" s="6" t="s">
        <v>4109</v>
      </c>
      <c r="B132" s="6">
        <v>4043</v>
      </c>
      <c r="C132" s="34">
        <v>42522.912268518521</v>
      </c>
      <c r="D132" s="34">
        <v>42522.945509259262</v>
      </c>
      <c r="E132" s="6" t="s">
        <v>24</v>
      </c>
      <c r="F132" s="15">
        <f t="shared" si="4"/>
        <v>3.3240740740438923E-2</v>
      </c>
      <c r="G132" s="10"/>
    </row>
    <row r="133" spans="1:7" x14ac:dyDescent="0.25">
      <c r="A133" s="6" t="s">
        <v>4110</v>
      </c>
      <c r="B133" s="6">
        <v>4040</v>
      </c>
      <c r="C133" s="34">
        <v>42522.889247685183</v>
      </c>
      <c r="D133" s="34">
        <v>42522.924189814818</v>
      </c>
      <c r="E133" s="6" t="s">
        <v>37</v>
      </c>
      <c r="F133" s="15">
        <f t="shared" si="4"/>
        <v>3.4942129634146113E-2</v>
      </c>
      <c r="G133" s="10"/>
    </row>
    <row r="134" spans="1:7" x14ac:dyDescent="0.25">
      <c r="A134" s="6" t="s">
        <v>4111</v>
      </c>
      <c r="B134" s="6">
        <v>4039</v>
      </c>
      <c r="C134" s="34">
        <v>42522.932453703703</v>
      </c>
      <c r="D134" s="34">
        <v>42522.964375000003</v>
      </c>
      <c r="E134" s="6" t="s">
        <v>37</v>
      </c>
      <c r="F134" s="15">
        <f t="shared" si="4"/>
        <v>3.1921296300424729E-2</v>
      </c>
      <c r="G134" s="10"/>
    </row>
    <row r="135" spans="1:7" x14ac:dyDescent="0.25">
      <c r="A135" s="6" t="s">
        <v>4112</v>
      </c>
      <c r="B135" s="6">
        <v>4018</v>
      </c>
      <c r="C135" s="34">
        <v>42522.914768518516</v>
      </c>
      <c r="D135" s="34">
        <v>42522.944143518522</v>
      </c>
      <c r="E135" s="6" t="s">
        <v>36</v>
      </c>
      <c r="F135" s="15">
        <f t="shared" si="4"/>
        <v>2.9375000005529728E-2</v>
      </c>
      <c r="G135" s="10"/>
    </row>
    <row r="136" spans="1:7" x14ac:dyDescent="0.25">
      <c r="A136" s="6" t="s">
        <v>4113</v>
      </c>
      <c r="B136" s="6">
        <v>4017</v>
      </c>
      <c r="C136" s="34">
        <v>42522.955474537041</v>
      </c>
      <c r="D136" s="34">
        <v>42522.982407407406</v>
      </c>
      <c r="E136" s="6" t="s">
        <v>36</v>
      </c>
      <c r="F136" s="15">
        <f t="shared" si="4"/>
        <v>2.693287036527181E-2</v>
      </c>
      <c r="G136" s="10"/>
    </row>
    <row r="137" spans="1:7" x14ac:dyDescent="0.25">
      <c r="A137" s="6" t="s">
        <v>4114</v>
      </c>
      <c r="B137" s="6">
        <v>4020</v>
      </c>
      <c r="C137" s="34">
        <v>42522.934629629628</v>
      </c>
      <c r="D137" s="34">
        <v>42522.962384259263</v>
      </c>
      <c r="E137" s="6" t="s">
        <v>29</v>
      </c>
      <c r="F137" s="15">
        <f t="shared" si="4"/>
        <v>2.775462963472819E-2</v>
      </c>
      <c r="G137" s="10"/>
    </row>
    <row r="138" spans="1:7" x14ac:dyDescent="0.25">
      <c r="A138" s="6" t="s">
        <v>4115</v>
      </c>
      <c r="B138" s="6">
        <v>4019</v>
      </c>
      <c r="C138" s="34">
        <v>42522.972627314812</v>
      </c>
      <c r="D138" s="34">
        <v>42523.003032407411</v>
      </c>
      <c r="E138" s="6" t="s">
        <v>29</v>
      </c>
      <c r="F138" s="15">
        <f t="shared" si="4"/>
        <v>3.0405092598812189E-2</v>
      </c>
      <c r="G138" s="10"/>
    </row>
    <row r="139" spans="1:7" x14ac:dyDescent="0.25">
      <c r="A139" s="13" t="s">
        <v>4116</v>
      </c>
      <c r="B139" s="13">
        <v>4044</v>
      </c>
      <c r="C139" s="42">
        <v>42522.950983796298</v>
      </c>
      <c r="D139" s="42">
        <v>42522.984537037039</v>
      </c>
      <c r="E139" s="16" t="s">
        <v>24</v>
      </c>
      <c r="F139" s="16">
        <f t="shared" si="4"/>
        <v>3.3553240740729962E-2</v>
      </c>
      <c r="G139" s="14" t="s">
        <v>3388</v>
      </c>
    </row>
    <row r="140" spans="1:7" x14ac:dyDescent="0.25">
      <c r="A140" s="6" t="s">
        <v>4117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4118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4119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4120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ref="F143:F146" si="5">D143-C143</f>
        <v>2.4606481478258502E-2</v>
      </c>
      <c r="G143" s="10"/>
    </row>
    <row r="144" spans="1:7" x14ac:dyDescent="0.25">
      <c r="A144" s="6" t="s">
        <v>4121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5"/>
        <v>2.5520833340124227E-2</v>
      </c>
      <c r="G144" s="10"/>
    </row>
    <row r="145" spans="1:7" x14ac:dyDescent="0.25">
      <c r="A145" s="6" t="s">
        <v>4122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5"/>
        <v>2.6805555557075422E-2</v>
      </c>
      <c r="G145" s="10"/>
    </row>
    <row r="146" spans="1:7" x14ac:dyDescent="0.25">
      <c r="A146" s="6" t="s">
        <v>4123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5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8 E140:F146 F3:F139">
    <cfRule type="expression" dxfId="79" priority="30">
      <formula>#REF!&gt;#REF!</formula>
    </cfRule>
    <cfRule type="expression" dxfId="78" priority="31">
      <formula>#REF!&gt;0</formula>
    </cfRule>
    <cfRule type="expression" dxfId="77" priority="32">
      <formula>#REF!&gt;0</formula>
    </cfRule>
  </conditionalFormatting>
  <conditionalFormatting sqref="A147:G218 E140:F146 F3:F139">
    <cfRule type="expression" dxfId="76" priority="29">
      <formula>NOT(ISBLANK($G3))</formula>
    </cfRule>
  </conditionalFormatting>
  <conditionalFormatting sqref="A147:B218">
    <cfRule type="expression" dxfId="75" priority="33">
      <formula>$P158&gt;0</formula>
    </cfRule>
    <cfRule type="expression" dxfId="74" priority="34">
      <formula>$O158&gt;0</formula>
    </cfRule>
  </conditionalFormatting>
  <conditionalFormatting sqref="E3:E139 G3:G146 A3:D146">
    <cfRule type="expression" dxfId="73" priority="27">
      <formula>$P3&gt;0</formula>
    </cfRule>
    <cfRule type="expression" dxfId="72" priority="28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6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0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 A3:D146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- 2016-06-02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4127</v>
      </c>
      <c r="B3" s="6">
        <v>4011</v>
      </c>
      <c r="C3" s="34">
        <v>42523.13349537037</v>
      </c>
      <c r="D3" s="34">
        <v>42523.161562499998</v>
      </c>
      <c r="E3" s="6" t="s">
        <v>33</v>
      </c>
      <c r="F3" s="15">
        <v>2.806712962774327E-2</v>
      </c>
      <c r="G3" s="10"/>
      <c r="J3" s="20">
        <v>42523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4128</v>
      </c>
      <c r="B4" s="6">
        <v>4030</v>
      </c>
      <c r="C4" s="34">
        <v>42523.172094907408</v>
      </c>
      <c r="D4" s="34">
        <v>42523.201388888891</v>
      </c>
      <c r="E4" s="6" t="s">
        <v>35</v>
      </c>
      <c r="F4" s="15">
        <v>2.9293981482624076E-2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4129</v>
      </c>
      <c r="B5" s="6">
        <v>4042</v>
      </c>
      <c r="C5" s="34">
        <v>42523.154965277776</v>
      </c>
      <c r="D5" s="34">
        <v>42523.182442129626</v>
      </c>
      <c r="E5" s="6" t="s">
        <v>3218</v>
      </c>
      <c r="F5" s="15">
        <v>2.7476851850224193E-2</v>
      </c>
      <c r="G5" s="10"/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4130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3388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6" t="s">
        <v>4131</v>
      </c>
      <c r="B7" s="6">
        <v>4027</v>
      </c>
      <c r="C7" s="34">
        <v>42523.1716087963</v>
      </c>
      <c r="D7" s="34">
        <v>42523.202430555553</v>
      </c>
      <c r="E7" s="6" t="s">
        <v>30</v>
      </c>
      <c r="F7" s="15">
        <v>3.0821759253740311E-2</v>
      </c>
      <c r="G7" s="10"/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4132</v>
      </c>
      <c r="B8" s="6">
        <v>4032</v>
      </c>
      <c r="C8" s="34">
        <v>42523.213379629633</v>
      </c>
      <c r="D8" s="34">
        <v>42523.242222222223</v>
      </c>
      <c r="E8" s="6" t="s">
        <v>32</v>
      </c>
      <c r="F8" s="15">
        <v>2.884259259008104E-2</v>
      </c>
      <c r="G8" s="10"/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4133</v>
      </c>
      <c r="B9" s="6">
        <v>4025</v>
      </c>
      <c r="C9" s="34">
        <v>42523.181504629632</v>
      </c>
      <c r="D9" s="34">
        <v>42523.215173611112</v>
      </c>
      <c r="E9" s="6" t="s">
        <v>26</v>
      </c>
      <c r="F9" s="15">
        <v>3.3668981479422655E-2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4134</v>
      </c>
      <c r="B10" s="6">
        <v>4026</v>
      </c>
      <c r="C10" s="34">
        <v>42523.223425925928</v>
      </c>
      <c r="D10" s="34">
        <v>42523.252395833333</v>
      </c>
      <c r="E10" s="6" t="s">
        <v>26</v>
      </c>
      <c r="F10" s="15">
        <v>2.8969907405553386E-2</v>
      </c>
      <c r="G10" s="10"/>
    </row>
    <row r="11" spans="1:65" s="2" customFormat="1" x14ac:dyDescent="0.25">
      <c r="A11" s="6" t="s">
        <v>4135</v>
      </c>
      <c r="B11" s="6">
        <v>4024</v>
      </c>
      <c r="C11" s="34">
        <v>42523.195509259262</v>
      </c>
      <c r="D11" s="34">
        <v>42523.224282407406</v>
      </c>
      <c r="E11" s="6" t="s">
        <v>25</v>
      </c>
      <c r="F11" s="15">
        <v>2.8773148143955041E-2</v>
      </c>
      <c r="G11" s="10"/>
    </row>
    <row r="12" spans="1:65" s="2" customFormat="1" x14ac:dyDescent="0.25">
      <c r="A12" s="6" t="s">
        <v>4136</v>
      </c>
      <c r="B12" s="6">
        <v>4023</v>
      </c>
      <c r="C12" s="34">
        <v>42523.235081018516</v>
      </c>
      <c r="D12" s="34">
        <v>42523.264178240737</v>
      </c>
      <c r="E12" s="6" t="s">
        <v>25</v>
      </c>
      <c r="F12" s="15">
        <v>2.9097222221025731E-2</v>
      </c>
      <c r="G12" s="10"/>
    </row>
    <row r="13" spans="1:65" s="2" customFormat="1" x14ac:dyDescent="0.25">
      <c r="A13" s="6" t="s">
        <v>4137</v>
      </c>
      <c r="B13" s="6">
        <v>4011</v>
      </c>
      <c r="C13" s="34">
        <v>42523.209305555552</v>
      </c>
      <c r="D13" s="34">
        <v>42523.234293981484</v>
      </c>
      <c r="E13" s="6" t="s">
        <v>33</v>
      </c>
      <c r="F13" s="15">
        <v>2.4988425931951497E-2</v>
      </c>
      <c r="G13" s="10"/>
    </row>
    <row r="14" spans="1:65" s="2" customFormat="1" x14ac:dyDescent="0.25">
      <c r="A14" s="6" t="s">
        <v>4138</v>
      </c>
      <c r="B14" s="6">
        <v>4012</v>
      </c>
      <c r="C14" s="34">
        <v>42523.246041666665</v>
      </c>
      <c r="D14" s="34">
        <v>42523.273009259261</v>
      </c>
      <c r="E14" s="6" t="s">
        <v>33</v>
      </c>
      <c r="F14" s="15">
        <v>2.6967592595610768E-2</v>
      </c>
      <c r="G14" s="10"/>
    </row>
    <row r="15" spans="1:65" s="2" customFormat="1" x14ac:dyDescent="0.25">
      <c r="A15" s="6" t="s">
        <v>4139</v>
      </c>
      <c r="B15" s="6">
        <v>4029</v>
      </c>
      <c r="C15" s="34">
        <v>42523.215127314812</v>
      </c>
      <c r="D15" s="34">
        <v>42523.247581018521</v>
      </c>
      <c r="E15" s="6" t="s">
        <v>35</v>
      </c>
      <c r="F15" s="15">
        <v>3.2453703708597459E-2</v>
      </c>
      <c r="G15" s="10"/>
    </row>
    <row r="16" spans="1:65" s="2" customFormat="1" x14ac:dyDescent="0.25">
      <c r="A16" s="13" t="s">
        <v>4140</v>
      </c>
      <c r="B16" s="13">
        <v>4030</v>
      </c>
      <c r="C16" s="42">
        <v>42523.25540509259</v>
      </c>
      <c r="D16" s="42">
        <v>42523.262986111113</v>
      </c>
      <c r="E16" s="13" t="s">
        <v>35</v>
      </c>
      <c r="F16" s="16">
        <v>7.5810185226146132E-3</v>
      </c>
      <c r="G16" s="14" t="s">
        <v>4271</v>
      </c>
    </row>
    <row r="17" spans="1:7" s="2" customFormat="1" x14ac:dyDescent="0.25">
      <c r="A17" s="6" t="s">
        <v>4141</v>
      </c>
      <c r="B17" s="6">
        <v>4042</v>
      </c>
      <c r="C17" s="34">
        <v>42523.228321759256</v>
      </c>
      <c r="D17" s="34">
        <v>42523.25513888889</v>
      </c>
      <c r="E17" s="6" t="s">
        <v>3218</v>
      </c>
      <c r="F17" s="15">
        <v>2.6817129633855075E-2</v>
      </c>
      <c r="G17" s="10"/>
    </row>
    <row r="18" spans="1:7" s="2" customFormat="1" x14ac:dyDescent="0.25">
      <c r="A18" s="6" t="s">
        <v>4142</v>
      </c>
      <c r="B18" s="6">
        <v>4041</v>
      </c>
      <c r="C18" s="34">
        <v>42523.263333333336</v>
      </c>
      <c r="D18" s="34">
        <v>42523.29587962963</v>
      </c>
      <c r="E18" s="6" t="s">
        <v>3218</v>
      </c>
      <c r="F18" s="15">
        <v>3.2546296293730848E-2</v>
      </c>
      <c r="G18" s="10"/>
    </row>
    <row r="19" spans="1:7" s="2" customFormat="1" x14ac:dyDescent="0.25">
      <c r="A19" s="6" t="s">
        <v>4143</v>
      </c>
      <c r="B19" s="6">
        <v>4014</v>
      </c>
      <c r="C19" s="34">
        <v>42523.237372685187</v>
      </c>
      <c r="D19" s="34">
        <v>42523.264872685184</v>
      </c>
      <c r="E19" s="6" t="s">
        <v>28</v>
      </c>
      <c r="F19" s="15">
        <v>2.749999999650754E-2</v>
      </c>
      <c r="G19" s="10"/>
    </row>
    <row r="20" spans="1:7" s="2" customFormat="1" x14ac:dyDescent="0.25">
      <c r="A20" s="6" t="s">
        <v>4144</v>
      </c>
      <c r="B20" s="6">
        <v>4013</v>
      </c>
      <c r="C20" s="34">
        <v>42523.271979166668</v>
      </c>
      <c r="D20" s="34">
        <v>42523.306666666664</v>
      </c>
      <c r="E20" s="6" t="s">
        <v>28</v>
      </c>
      <c r="F20" s="15">
        <v>3.4687499995925464E-2</v>
      </c>
      <c r="G20" s="10"/>
    </row>
    <row r="21" spans="1:7" s="2" customFormat="1" x14ac:dyDescent="0.25">
      <c r="A21" s="13" t="s">
        <v>4145</v>
      </c>
      <c r="B21" s="13">
        <v>4027</v>
      </c>
      <c r="C21" s="42">
        <v>42523.255567129629</v>
      </c>
      <c r="D21" s="42">
        <v>42523.277083333334</v>
      </c>
      <c r="E21" s="13" t="s">
        <v>30</v>
      </c>
      <c r="F21" s="16">
        <v>2.1516203705687076E-2</v>
      </c>
      <c r="G21" s="14" t="s">
        <v>4272</v>
      </c>
    </row>
    <row r="22" spans="1:7" s="2" customFormat="1" x14ac:dyDescent="0.25">
      <c r="A22" s="6" t="s">
        <v>4146</v>
      </c>
      <c r="B22" s="6">
        <v>4028</v>
      </c>
      <c r="C22" s="34">
        <v>42523.287569444445</v>
      </c>
      <c r="D22" s="34">
        <v>42523.317407407405</v>
      </c>
      <c r="E22" s="6" t="s">
        <v>30</v>
      </c>
      <c r="F22" s="15">
        <v>2.9837962960300501E-2</v>
      </c>
      <c r="G22" s="10"/>
    </row>
    <row r="23" spans="1:7" s="2" customFormat="1" x14ac:dyDescent="0.25">
      <c r="A23" s="6" t="s">
        <v>4147</v>
      </c>
      <c r="B23" s="6">
        <v>4025</v>
      </c>
      <c r="C23" s="34">
        <v>42523.259074074071</v>
      </c>
      <c r="D23" s="34">
        <v>42523.285624999997</v>
      </c>
      <c r="E23" s="6" t="s">
        <v>26</v>
      </c>
      <c r="F23" s="15">
        <v>2.6550925926130731E-2</v>
      </c>
      <c r="G23" s="10"/>
    </row>
    <row r="24" spans="1:7" s="2" customFormat="1" x14ac:dyDescent="0.25">
      <c r="A24" s="6" t="s">
        <v>4148</v>
      </c>
      <c r="B24" s="6">
        <v>4026</v>
      </c>
      <c r="C24" s="34">
        <v>42523.296909722223</v>
      </c>
      <c r="D24" s="34">
        <v>42523.328159722223</v>
      </c>
      <c r="E24" s="6" t="s">
        <v>26</v>
      </c>
      <c r="F24" s="15">
        <v>3.125E-2</v>
      </c>
      <c r="G24" s="10"/>
    </row>
    <row r="25" spans="1:7" s="2" customFormat="1" x14ac:dyDescent="0.25">
      <c r="A25" s="6" t="s">
        <v>4149</v>
      </c>
      <c r="B25" s="6">
        <v>4024</v>
      </c>
      <c r="C25" s="34">
        <v>42523.269247685188</v>
      </c>
      <c r="D25" s="34">
        <v>42523.300474537034</v>
      </c>
      <c r="E25" s="6" t="s">
        <v>25</v>
      </c>
      <c r="F25" s="15">
        <v>3.1226851846440695E-2</v>
      </c>
      <c r="G25" s="10"/>
    </row>
    <row r="26" spans="1:7" s="2" customFormat="1" x14ac:dyDescent="0.25">
      <c r="A26" s="6" t="s">
        <v>4150</v>
      </c>
      <c r="B26" s="6">
        <v>4023</v>
      </c>
      <c r="C26" s="34">
        <v>42523.310312499998</v>
      </c>
      <c r="D26" s="34">
        <v>42523.344131944446</v>
      </c>
      <c r="E26" s="6" t="s">
        <v>25</v>
      </c>
      <c r="F26" s="15">
        <v>3.3819444448454306E-2</v>
      </c>
      <c r="G26" s="10"/>
    </row>
    <row r="27" spans="1:7" s="2" customFormat="1" x14ac:dyDescent="0.25">
      <c r="A27" s="6" t="s">
        <v>4151</v>
      </c>
      <c r="B27" s="6">
        <v>4011</v>
      </c>
      <c r="C27" s="34">
        <v>42523.27684027778</v>
      </c>
      <c r="D27" s="34">
        <v>42523.306238425925</v>
      </c>
      <c r="E27" s="6" t="s">
        <v>33</v>
      </c>
      <c r="F27" s="15">
        <v>2.9398148144537117E-2</v>
      </c>
      <c r="G27" s="10"/>
    </row>
    <row r="28" spans="1:7" s="2" customFormat="1" x14ac:dyDescent="0.25">
      <c r="A28" s="6" t="s">
        <v>4152</v>
      </c>
      <c r="B28" s="6">
        <v>4012</v>
      </c>
      <c r="C28" s="34">
        <v>42523.31689814815</v>
      </c>
      <c r="D28" s="34">
        <v>42523.349976851852</v>
      </c>
      <c r="E28" s="6" t="s">
        <v>33</v>
      </c>
      <c r="F28" s="15">
        <v>3.3078703701903578E-2</v>
      </c>
      <c r="G28" s="10"/>
    </row>
    <row r="29" spans="1:7" s="2" customFormat="1" x14ac:dyDescent="0.25">
      <c r="A29" s="13" t="s">
        <v>4153</v>
      </c>
      <c r="B29" s="13">
        <v>4029</v>
      </c>
      <c r="C29" s="42">
        <v>42523.290266203701</v>
      </c>
      <c r="D29" s="42">
        <v>42523.315625000003</v>
      </c>
      <c r="E29" s="13" t="s">
        <v>35</v>
      </c>
      <c r="F29" s="16">
        <v>2.5358796301588882E-2</v>
      </c>
      <c r="G29" s="14" t="s">
        <v>4273</v>
      </c>
    </row>
    <row r="30" spans="1:7" s="2" customFormat="1" x14ac:dyDescent="0.25">
      <c r="A30" s="6" t="s">
        <v>4154</v>
      </c>
      <c r="B30" s="6">
        <v>4030</v>
      </c>
      <c r="C30" s="34">
        <v>42523.329895833333</v>
      </c>
      <c r="D30" s="34">
        <v>42523.360497685186</v>
      </c>
      <c r="E30" s="6" t="s">
        <v>35</v>
      </c>
      <c r="F30" s="15">
        <v>3.0601851853134576E-2</v>
      </c>
      <c r="G30" s="10"/>
    </row>
    <row r="31" spans="1:7" s="2" customFormat="1" x14ac:dyDescent="0.25">
      <c r="A31" s="6" t="s">
        <v>4155</v>
      </c>
      <c r="B31" s="6">
        <v>4042</v>
      </c>
      <c r="C31" s="34">
        <v>42523.298449074071</v>
      </c>
      <c r="D31" s="34">
        <v>42523.327928240738</v>
      </c>
      <c r="E31" s="6" t="s">
        <v>3218</v>
      </c>
      <c r="F31" s="15">
        <v>2.9479166667442769E-2</v>
      </c>
      <c r="G31" s="10"/>
    </row>
    <row r="32" spans="1:7" s="2" customFormat="1" x14ac:dyDescent="0.25">
      <c r="A32" s="6" t="s">
        <v>4156</v>
      </c>
      <c r="B32" s="6">
        <v>4041</v>
      </c>
      <c r="C32" s="34">
        <v>42523.333564814813</v>
      </c>
      <c r="D32" s="34">
        <v>42523.369988425926</v>
      </c>
      <c r="E32" s="6" t="s">
        <v>3218</v>
      </c>
      <c r="F32" s="15">
        <v>3.6423611112695653E-2</v>
      </c>
      <c r="G32" s="10"/>
    </row>
    <row r="33" spans="1:7" s="2" customFormat="1" x14ac:dyDescent="0.25">
      <c r="A33" s="6" t="s">
        <v>4157</v>
      </c>
      <c r="B33" s="6">
        <v>4014</v>
      </c>
      <c r="C33" s="34">
        <v>42523.310277777775</v>
      </c>
      <c r="D33" s="34">
        <v>42523.340868055559</v>
      </c>
      <c r="E33" s="6" t="s">
        <v>28</v>
      </c>
      <c r="F33" s="15">
        <v>3.0590277783630881E-2</v>
      </c>
      <c r="G33" s="10"/>
    </row>
    <row r="34" spans="1:7" s="2" customFormat="1" x14ac:dyDescent="0.25">
      <c r="A34" s="6" t="s">
        <v>4158</v>
      </c>
      <c r="B34" s="6">
        <v>4013</v>
      </c>
      <c r="C34" s="34">
        <v>42523.349166666667</v>
      </c>
      <c r="D34" s="34">
        <v>42523.382731481484</v>
      </c>
      <c r="E34" s="6" t="s">
        <v>28</v>
      </c>
      <c r="F34" s="15">
        <v>3.3564814817509614E-2</v>
      </c>
      <c r="G34" s="10"/>
    </row>
    <row r="35" spans="1:7" s="2" customFormat="1" x14ac:dyDescent="0.25">
      <c r="A35" s="6" t="s">
        <v>4159</v>
      </c>
      <c r="B35" s="6">
        <v>4027</v>
      </c>
      <c r="C35" s="34">
        <v>42523.321342592593</v>
      </c>
      <c r="D35" s="34">
        <v>42523.35</v>
      </c>
      <c r="E35" s="6" t="s">
        <v>30</v>
      </c>
      <c r="F35" s="15">
        <v>2.8657407405262347E-2</v>
      </c>
      <c r="G35" s="10"/>
    </row>
    <row r="36" spans="1:7" s="2" customFormat="1" x14ac:dyDescent="0.25">
      <c r="A36" s="6" t="s">
        <v>4160</v>
      </c>
      <c r="B36" s="6">
        <v>4028</v>
      </c>
      <c r="C36" s="34">
        <v>42523.35800925926</v>
      </c>
      <c r="D36" s="34">
        <v>42523.388414351852</v>
      </c>
      <c r="E36" s="6" t="s">
        <v>30</v>
      </c>
      <c r="F36" s="15">
        <v>3.0405092591536231E-2</v>
      </c>
      <c r="G36" s="10"/>
    </row>
    <row r="37" spans="1:7" s="2" customFormat="1" x14ac:dyDescent="0.25">
      <c r="A37" s="6" t="s">
        <v>4161</v>
      </c>
      <c r="B37" s="6">
        <v>4025</v>
      </c>
      <c r="C37" s="34">
        <v>42523.332175925927</v>
      </c>
      <c r="D37" s="34">
        <v>42523.361562500002</v>
      </c>
      <c r="E37" s="6" t="s">
        <v>26</v>
      </c>
      <c r="F37" s="15">
        <v>2.9386574075033423E-2</v>
      </c>
      <c r="G37" s="10"/>
    </row>
    <row r="38" spans="1:7" s="2" customFormat="1" x14ac:dyDescent="0.25">
      <c r="A38" s="6" t="s">
        <v>4162</v>
      </c>
      <c r="B38" s="6">
        <v>4026</v>
      </c>
      <c r="C38" s="34">
        <v>42523.368680555555</v>
      </c>
      <c r="D38" s="34">
        <v>42523.399826388886</v>
      </c>
      <c r="E38" s="6" t="s">
        <v>26</v>
      </c>
      <c r="F38" s="15">
        <v>3.1145833330811001E-2</v>
      </c>
      <c r="G38" s="10"/>
    </row>
    <row r="39" spans="1:7" s="2" customFormat="1" x14ac:dyDescent="0.25">
      <c r="A39" s="6" t="s">
        <v>4163</v>
      </c>
      <c r="B39" s="6">
        <v>4024</v>
      </c>
      <c r="C39" s="34">
        <v>42523.342962962961</v>
      </c>
      <c r="D39" s="34">
        <v>42523.368831018517</v>
      </c>
      <c r="E39" s="6" t="s">
        <v>25</v>
      </c>
      <c r="F39" s="15">
        <v>2.5868055556202307E-2</v>
      </c>
      <c r="G39" s="10"/>
    </row>
    <row r="40" spans="1:7" s="2" customFormat="1" x14ac:dyDescent="0.25">
      <c r="A40" s="6" t="s">
        <v>4164</v>
      </c>
      <c r="B40" s="6">
        <v>4023</v>
      </c>
      <c r="C40" s="34">
        <v>42523.381377314814</v>
      </c>
      <c r="D40" s="34">
        <v>42523.409479166665</v>
      </c>
      <c r="E40" s="6" t="s">
        <v>25</v>
      </c>
      <c r="F40" s="15">
        <v>2.810185185080627E-2</v>
      </c>
      <c r="G40" s="10"/>
    </row>
    <row r="41" spans="1:7" s="2" customFormat="1" x14ac:dyDescent="0.25">
      <c r="A41" s="6" t="s">
        <v>4165</v>
      </c>
      <c r="B41" s="6">
        <v>4011</v>
      </c>
      <c r="C41" s="34">
        <v>42523.352708333332</v>
      </c>
      <c r="D41" s="34">
        <v>42523.386840277781</v>
      </c>
      <c r="E41" s="6" t="s">
        <v>33</v>
      </c>
      <c r="F41" s="15">
        <v>3.4131944448745344E-2</v>
      </c>
      <c r="G41" s="10"/>
    </row>
    <row r="42" spans="1:7" s="2" customFormat="1" x14ac:dyDescent="0.25">
      <c r="A42" s="6" t="s">
        <v>4166</v>
      </c>
      <c r="B42" s="6">
        <v>4012</v>
      </c>
      <c r="C42" s="34">
        <v>42523.392094907409</v>
      </c>
      <c r="D42" s="34">
        <v>42523.421932870369</v>
      </c>
      <c r="E42" s="6" t="s">
        <v>33</v>
      </c>
      <c r="F42" s="15">
        <v>2.9837962960300501E-2</v>
      </c>
      <c r="G42" s="10"/>
    </row>
    <row r="43" spans="1:7" s="2" customFormat="1" x14ac:dyDescent="0.25">
      <c r="A43" s="13" t="s">
        <v>4167</v>
      </c>
      <c r="B43" s="13">
        <v>4029</v>
      </c>
      <c r="C43" s="42">
        <v>42523.363599537035</v>
      </c>
      <c r="D43" s="42">
        <v>42523.363599537035</v>
      </c>
      <c r="E43" s="13" t="s">
        <v>35</v>
      </c>
      <c r="F43" s="16">
        <v>0</v>
      </c>
      <c r="G43" s="14" t="s">
        <v>3388</v>
      </c>
    </row>
    <row r="44" spans="1:7" s="2" customFormat="1" x14ac:dyDescent="0.25">
      <c r="A44" s="6" t="s">
        <v>4168</v>
      </c>
      <c r="B44" s="6">
        <v>4030</v>
      </c>
      <c r="C44" s="34">
        <v>42523.402418981481</v>
      </c>
      <c r="D44" s="34">
        <v>42523.430451388886</v>
      </c>
      <c r="E44" s="6" t="s">
        <v>35</v>
      </c>
      <c r="F44" s="15">
        <v>2.8032407404680271E-2</v>
      </c>
      <c r="G44" s="10"/>
    </row>
    <row r="45" spans="1:7" s="2" customFormat="1" x14ac:dyDescent="0.25">
      <c r="A45" s="6" t="s">
        <v>4169</v>
      </c>
      <c r="B45" s="6">
        <v>4042</v>
      </c>
      <c r="C45" s="34">
        <v>42523.373206018521</v>
      </c>
      <c r="D45" s="34">
        <v>42523.400937500002</v>
      </c>
      <c r="E45" s="6" t="s">
        <v>3218</v>
      </c>
      <c r="F45" s="15">
        <v>2.7731481481168885E-2</v>
      </c>
      <c r="G45" s="10"/>
    </row>
    <row r="46" spans="1:7" s="2" customFormat="1" x14ac:dyDescent="0.25">
      <c r="A46" s="6" t="s">
        <v>4170</v>
      </c>
      <c r="B46" s="6">
        <v>4041</v>
      </c>
      <c r="C46" s="34">
        <v>42523.412951388891</v>
      </c>
      <c r="D46" s="34">
        <v>42523.442777777775</v>
      </c>
      <c r="E46" s="6" t="s">
        <v>3218</v>
      </c>
      <c r="F46" s="15">
        <v>2.9826388883520849E-2</v>
      </c>
      <c r="G46" s="10"/>
    </row>
    <row r="47" spans="1:7" s="2" customFormat="1" x14ac:dyDescent="0.25">
      <c r="A47" s="6" t="s">
        <v>4171</v>
      </c>
      <c r="B47" s="6">
        <v>4014</v>
      </c>
      <c r="C47" s="34">
        <v>42523.385659722226</v>
      </c>
      <c r="D47" s="34">
        <v>42523.413495370369</v>
      </c>
      <c r="E47" s="6" t="s">
        <v>28</v>
      </c>
      <c r="F47" s="15">
        <v>2.7835648143081926E-2</v>
      </c>
      <c r="G47" s="10"/>
    </row>
    <row r="48" spans="1:7" s="2" customFormat="1" x14ac:dyDescent="0.25">
      <c r="A48" s="6" t="s">
        <v>4172</v>
      </c>
      <c r="B48" s="6">
        <v>4013</v>
      </c>
      <c r="C48" s="34">
        <v>42523.422789351855</v>
      </c>
      <c r="D48" s="34">
        <v>42523.452719907407</v>
      </c>
      <c r="E48" s="6" t="s">
        <v>28</v>
      </c>
      <c r="F48" s="15">
        <v>2.9930555552709848E-2</v>
      </c>
      <c r="G48" s="10"/>
    </row>
    <row r="49" spans="1:7" s="2" customFormat="1" x14ac:dyDescent="0.25">
      <c r="A49" s="6" t="s">
        <v>4173</v>
      </c>
      <c r="B49" s="6">
        <v>4027</v>
      </c>
      <c r="C49" s="34">
        <v>42523.391423611109</v>
      </c>
      <c r="D49" s="34">
        <v>42523.422812500001</v>
      </c>
      <c r="E49" s="6" t="s">
        <v>30</v>
      </c>
      <c r="F49" s="15">
        <v>3.1388888892251998E-2</v>
      </c>
      <c r="G49" s="10"/>
    </row>
    <row r="50" spans="1:7" s="2" customFormat="1" x14ac:dyDescent="0.25">
      <c r="A50" s="6" t="s">
        <v>4174</v>
      </c>
      <c r="B50" s="6">
        <v>4028</v>
      </c>
      <c r="C50" s="34">
        <v>42523.430196759262</v>
      </c>
      <c r="D50" s="34">
        <v>42523.462696759256</v>
      </c>
      <c r="E50" s="6" t="s">
        <v>30</v>
      </c>
      <c r="F50" s="15">
        <v>3.2499999993888196E-2</v>
      </c>
      <c r="G50" s="10"/>
    </row>
    <row r="51" spans="1:7" s="2" customFormat="1" x14ac:dyDescent="0.25">
      <c r="A51" s="6" t="s">
        <v>4175</v>
      </c>
      <c r="B51" s="6">
        <v>4025</v>
      </c>
      <c r="C51" s="34">
        <v>42523.403726851851</v>
      </c>
      <c r="D51" s="34">
        <v>42523.431701388887</v>
      </c>
      <c r="E51" s="6" t="s">
        <v>26</v>
      </c>
      <c r="F51" s="15">
        <v>2.7974537035333924E-2</v>
      </c>
      <c r="G51" s="10"/>
    </row>
    <row r="52" spans="1:7" s="2" customFormat="1" x14ac:dyDescent="0.25">
      <c r="A52" s="6" t="s">
        <v>4176</v>
      </c>
      <c r="B52" s="6">
        <v>4026</v>
      </c>
      <c r="C52" s="34">
        <v>42523.438703703701</v>
      </c>
      <c r="D52" s="34">
        <v>42523.472118055557</v>
      </c>
      <c r="E52" s="6" t="s">
        <v>26</v>
      </c>
      <c r="F52" s="15">
        <v>3.3414351855753921E-2</v>
      </c>
      <c r="G52" s="10"/>
    </row>
    <row r="53" spans="1:7" s="2" customFormat="1" x14ac:dyDescent="0.25">
      <c r="A53" s="6" t="s">
        <v>4177</v>
      </c>
      <c r="B53" s="6">
        <v>4024</v>
      </c>
      <c r="C53" s="34">
        <v>42523.414733796293</v>
      </c>
      <c r="D53" s="34">
        <v>42523.442708333336</v>
      </c>
      <c r="E53" s="6" t="s">
        <v>25</v>
      </c>
      <c r="F53" s="15">
        <v>2.7974537042609882E-2</v>
      </c>
      <c r="G53" s="10"/>
    </row>
    <row r="54" spans="1:7" s="2" customFormat="1" x14ac:dyDescent="0.25">
      <c r="A54" s="6" t="s">
        <v>4178</v>
      </c>
      <c r="B54" s="6">
        <v>4023</v>
      </c>
      <c r="C54" s="34">
        <v>42523.447789351849</v>
      </c>
      <c r="D54" s="34">
        <v>42523.482789351852</v>
      </c>
      <c r="E54" s="6" t="s">
        <v>25</v>
      </c>
      <c r="F54" s="15">
        <v>3.500000000349246E-2</v>
      </c>
      <c r="G54" s="10"/>
    </row>
    <row r="55" spans="1:7" s="2" customFormat="1" x14ac:dyDescent="0.25">
      <c r="A55" s="6" t="s">
        <v>4179</v>
      </c>
      <c r="B55" s="6">
        <v>4011</v>
      </c>
      <c r="C55" s="34">
        <v>42523.425671296296</v>
      </c>
      <c r="D55" s="34">
        <v>42523.451909722222</v>
      </c>
      <c r="E55" s="6" t="s">
        <v>33</v>
      </c>
      <c r="F55" s="15">
        <v>2.6238425925839692E-2</v>
      </c>
      <c r="G55" s="10"/>
    </row>
    <row r="56" spans="1:7" s="2" customFormat="1" x14ac:dyDescent="0.25">
      <c r="A56" s="6" t="s">
        <v>4180</v>
      </c>
      <c r="B56" s="6">
        <v>4012</v>
      </c>
      <c r="C56" s="34">
        <v>42523.463796296295</v>
      </c>
      <c r="D56" s="34">
        <v>42523.493148148147</v>
      </c>
      <c r="E56" s="6" t="s">
        <v>33</v>
      </c>
      <c r="F56" s="15">
        <v>2.9351851851970423E-2</v>
      </c>
      <c r="G56" s="10"/>
    </row>
    <row r="57" spans="1:7" s="2" customFormat="1" x14ac:dyDescent="0.25">
      <c r="A57" s="6" t="s">
        <v>4181</v>
      </c>
      <c r="B57" s="6">
        <v>4031</v>
      </c>
      <c r="C57" s="34">
        <v>42523.433379629627</v>
      </c>
      <c r="D57" s="34">
        <v>42523.46398148148</v>
      </c>
      <c r="E57" s="6" t="s">
        <v>32</v>
      </c>
      <c r="F57" s="15">
        <v>3.0601851853134576E-2</v>
      </c>
      <c r="G57" s="10"/>
    </row>
    <row r="58" spans="1:7" s="2" customFormat="1" x14ac:dyDescent="0.25">
      <c r="A58" s="6" t="s">
        <v>4182</v>
      </c>
      <c r="B58" s="6">
        <v>4032</v>
      </c>
      <c r="C58" s="34">
        <v>42523.472511574073</v>
      </c>
      <c r="D58" s="34">
        <v>42523.508842592593</v>
      </c>
      <c r="E58" s="6" t="s">
        <v>32</v>
      </c>
      <c r="F58" s="15">
        <v>3.6331018520286307E-2</v>
      </c>
      <c r="G58" s="10"/>
    </row>
    <row r="59" spans="1:7" s="2" customFormat="1" x14ac:dyDescent="0.25">
      <c r="A59" s="6" t="s">
        <v>4183</v>
      </c>
      <c r="B59" s="6">
        <v>4042</v>
      </c>
      <c r="C59" s="34">
        <v>42523.448240740741</v>
      </c>
      <c r="D59" s="34">
        <v>42523.475856481484</v>
      </c>
      <c r="E59" s="6" t="s">
        <v>3218</v>
      </c>
      <c r="F59" s="15">
        <v>2.7615740742476191E-2</v>
      </c>
      <c r="G59" s="10"/>
    </row>
    <row r="60" spans="1:7" s="2" customFormat="1" x14ac:dyDescent="0.25">
      <c r="A60" s="6" t="s">
        <v>4184</v>
      </c>
      <c r="B60" s="6">
        <v>4041</v>
      </c>
      <c r="C60" s="34">
        <v>42523.487002314818</v>
      </c>
      <c r="D60" s="34">
        <v>42523.517870370371</v>
      </c>
      <c r="E60" s="6" t="s">
        <v>3218</v>
      </c>
      <c r="F60" s="15">
        <v>3.0868055553582963E-2</v>
      </c>
      <c r="G60" s="10"/>
    </row>
    <row r="61" spans="1:7" s="2" customFormat="1" x14ac:dyDescent="0.25">
      <c r="A61" s="6" t="s">
        <v>4185</v>
      </c>
      <c r="B61" s="6">
        <v>4014</v>
      </c>
      <c r="C61" s="34">
        <v>42523.457615740743</v>
      </c>
      <c r="D61" s="34">
        <v>42523.483784722222</v>
      </c>
      <c r="E61" s="6" t="s">
        <v>28</v>
      </c>
      <c r="F61" s="15">
        <v>2.6168981479713693E-2</v>
      </c>
      <c r="G61" s="10"/>
    </row>
    <row r="62" spans="1:7" s="2" customFormat="1" x14ac:dyDescent="0.25">
      <c r="A62" s="6" t="s">
        <v>4186</v>
      </c>
      <c r="B62" s="6">
        <v>4013</v>
      </c>
      <c r="C62" s="34">
        <v>42523.497442129628</v>
      </c>
      <c r="D62" s="34">
        <v>42523.527384259258</v>
      </c>
      <c r="E62" s="6" t="s">
        <v>28</v>
      </c>
      <c r="F62" s="15">
        <v>2.99421296294895E-2</v>
      </c>
      <c r="G62" s="10"/>
    </row>
    <row r="63" spans="1:7" s="2" customFormat="1" x14ac:dyDescent="0.25">
      <c r="A63" s="6" t="s">
        <v>4187</v>
      </c>
      <c r="B63" s="6">
        <v>4027</v>
      </c>
      <c r="C63" s="34">
        <v>42523.466979166667</v>
      </c>
      <c r="D63" s="34">
        <v>42523.495868055557</v>
      </c>
      <c r="E63" s="6" t="s">
        <v>30</v>
      </c>
      <c r="F63" s="15">
        <v>2.8888888889923692E-2</v>
      </c>
      <c r="G63" s="10"/>
    </row>
    <row r="64" spans="1:7" s="2" customFormat="1" x14ac:dyDescent="0.25">
      <c r="A64" s="6" t="s">
        <v>4188</v>
      </c>
      <c r="B64" s="6">
        <v>4028</v>
      </c>
      <c r="C64" s="34">
        <v>42523.505162037036</v>
      </c>
      <c r="D64" s="34">
        <v>42523.541041666664</v>
      </c>
      <c r="E64" s="6" t="s">
        <v>30</v>
      </c>
      <c r="F64" s="15">
        <v>3.587962962774327E-2</v>
      </c>
      <c r="G64" s="10"/>
    </row>
    <row r="65" spans="1:7" s="2" customFormat="1" x14ac:dyDescent="0.25">
      <c r="A65" s="6" t="s">
        <v>4189</v>
      </c>
      <c r="B65" s="6">
        <v>4025</v>
      </c>
      <c r="C65" s="34">
        <v>42523.478009259263</v>
      </c>
      <c r="D65" s="34">
        <v>42523.507696759261</v>
      </c>
      <c r="E65" s="6" t="s">
        <v>26</v>
      </c>
      <c r="F65" s="15">
        <v>2.9687499998544808E-2</v>
      </c>
      <c r="G65" s="10"/>
    </row>
    <row r="66" spans="1:7" s="2" customFormat="1" x14ac:dyDescent="0.25">
      <c r="A66" s="6" t="s">
        <v>4190</v>
      </c>
      <c r="B66" s="6">
        <v>4026</v>
      </c>
      <c r="C66" s="34">
        <v>42523.517407407409</v>
      </c>
      <c r="D66" s="34">
        <v>42523.553576388891</v>
      </c>
      <c r="E66" s="6" t="s">
        <v>26</v>
      </c>
      <c r="F66" s="15">
        <v>3.6168981481750961E-2</v>
      </c>
      <c r="G66" s="10"/>
    </row>
    <row r="67" spans="1:7" s="2" customFormat="1" x14ac:dyDescent="0.25">
      <c r="A67" s="6" t="s">
        <v>4191</v>
      </c>
      <c r="B67" s="6">
        <v>4024</v>
      </c>
      <c r="C67" s="34">
        <v>42523.489594907405</v>
      </c>
      <c r="D67" s="34">
        <v>42523.516504629632</v>
      </c>
      <c r="E67" s="6" t="s">
        <v>25</v>
      </c>
      <c r="F67" s="15">
        <v>2.6909722226264421E-2</v>
      </c>
      <c r="G67" s="10"/>
    </row>
    <row r="68" spans="1:7" s="2" customFormat="1" x14ac:dyDescent="0.25">
      <c r="A68" s="6" t="s">
        <v>4192</v>
      </c>
      <c r="B68" s="6">
        <v>4023</v>
      </c>
      <c r="C68" s="34">
        <v>42523.520069444443</v>
      </c>
      <c r="D68" s="34">
        <v>42523.559861111113</v>
      </c>
      <c r="E68" s="6" t="s">
        <v>25</v>
      </c>
      <c r="F68" s="15">
        <v>3.9791666669771075E-2</v>
      </c>
      <c r="G68" s="10"/>
    </row>
    <row r="69" spans="1:7" s="2" customFormat="1" x14ac:dyDescent="0.25">
      <c r="A69" s="13" t="s">
        <v>4193</v>
      </c>
      <c r="B69" s="13">
        <v>4011</v>
      </c>
      <c r="C69" s="42">
        <v>42523.495150462964</v>
      </c>
      <c r="D69" s="42">
        <v>42523.496527777781</v>
      </c>
      <c r="E69" s="13" t="s">
        <v>33</v>
      </c>
      <c r="F69" s="16">
        <v>1.377314816636499E-3</v>
      </c>
      <c r="G69" s="14" t="s">
        <v>3388</v>
      </c>
    </row>
    <row r="70" spans="1:7" s="2" customFormat="1" x14ac:dyDescent="0.25">
      <c r="A70" s="6" t="s">
        <v>4194</v>
      </c>
      <c r="B70" s="6">
        <v>4012</v>
      </c>
      <c r="C70" s="34">
        <v>42523.532696759263</v>
      </c>
      <c r="D70" s="34">
        <v>42523.564976851849</v>
      </c>
      <c r="E70" s="6" t="s">
        <v>33</v>
      </c>
      <c r="F70" s="15">
        <v>3.2280092586006504E-2</v>
      </c>
      <c r="G70" s="10"/>
    </row>
    <row r="71" spans="1:7" s="2" customFormat="1" x14ac:dyDescent="0.25">
      <c r="A71" s="6" t="s">
        <v>4195</v>
      </c>
      <c r="B71" s="6">
        <v>4031</v>
      </c>
      <c r="C71" s="34">
        <v>42523.515729166669</v>
      </c>
      <c r="D71" s="34">
        <v>42523.545358796298</v>
      </c>
      <c r="E71" s="6" t="s">
        <v>32</v>
      </c>
      <c r="F71" s="15">
        <v>2.9629629629198462E-2</v>
      </c>
      <c r="G71" s="10"/>
    </row>
    <row r="72" spans="1:7" s="2" customFormat="1" x14ac:dyDescent="0.25">
      <c r="A72" s="6" t="s">
        <v>4196</v>
      </c>
      <c r="B72" s="6">
        <v>4032</v>
      </c>
      <c r="C72" s="34">
        <v>42523.550219907411</v>
      </c>
      <c r="D72" s="34">
        <v>42523.58421296296</v>
      </c>
      <c r="E72" s="6" t="s">
        <v>32</v>
      </c>
      <c r="F72" s="15">
        <v>3.3993055549217388E-2</v>
      </c>
      <c r="G72" s="10"/>
    </row>
    <row r="73" spans="1:7" s="2" customFormat="1" x14ac:dyDescent="0.25">
      <c r="A73" s="6" t="s">
        <v>4197</v>
      </c>
      <c r="B73" s="6">
        <v>4042</v>
      </c>
      <c r="C73" s="34">
        <v>42523.522337962961</v>
      </c>
      <c r="D73" s="34">
        <v>42523.552499999998</v>
      </c>
      <c r="E73" s="6" t="s">
        <v>3218</v>
      </c>
      <c r="F73" s="15">
        <v>3.0162037037371192E-2</v>
      </c>
      <c r="G73" s="10"/>
    </row>
    <row r="74" spans="1:7" s="2" customFormat="1" x14ac:dyDescent="0.25">
      <c r="A74" s="13" t="s">
        <v>4198</v>
      </c>
      <c r="B74" s="13">
        <v>4041</v>
      </c>
      <c r="C74" s="42">
        <v>42523.558125000003</v>
      </c>
      <c r="D74" s="42">
        <v>42523.559513888889</v>
      </c>
      <c r="E74" s="13" t="s">
        <v>3218</v>
      </c>
      <c r="F74" s="16">
        <v>1.3888888861401938E-3</v>
      </c>
      <c r="G74" s="14" t="s">
        <v>3388</v>
      </c>
    </row>
    <row r="75" spans="1:7" s="2" customFormat="1" x14ac:dyDescent="0.25">
      <c r="A75" s="6" t="s">
        <v>4199</v>
      </c>
      <c r="B75" s="6">
        <v>4014</v>
      </c>
      <c r="C75" s="34">
        <v>42523.534884259258</v>
      </c>
      <c r="D75" s="34">
        <v>42523.565081018518</v>
      </c>
      <c r="E75" s="6" t="s">
        <v>28</v>
      </c>
      <c r="F75" s="15">
        <v>3.0196759260434192E-2</v>
      </c>
      <c r="G75" s="10"/>
    </row>
    <row r="76" spans="1:7" s="2" customFormat="1" x14ac:dyDescent="0.25">
      <c r="A76" s="6" t="s">
        <v>4200</v>
      </c>
      <c r="B76" s="6">
        <v>4013</v>
      </c>
      <c r="C76" s="34">
        <v>42523.569733796299</v>
      </c>
      <c r="D76" s="34">
        <v>42523.600243055553</v>
      </c>
      <c r="E76" s="6" t="s">
        <v>28</v>
      </c>
      <c r="F76" s="15">
        <v>3.0509259253449272E-2</v>
      </c>
      <c r="G76" s="10"/>
    </row>
    <row r="77" spans="1:7" s="2" customFormat="1" x14ac:dyDescent="0.25">
      <c r="A77" s="6" t="s">
        <v>4201</v>
      </c>
      <c r="B77" s="6">
        <v>4027</v>
      </c>
      <c r="C77" s="34">
        <v>42523.544085648151</v>
      </c>
      <c r="D77" s="34">
        <v>42523.572523148148</v>
      </c>
      <c r="E77" s="6" t="s">
        <v>30</v>
      </c>
      <c r="F77" s="15">
        <v>2.8437499997380655E-2</v>
      </c>
      <c r="G77" s="10"/>
    </row>
    <row r="78" spans="1:7" s="2" customFormat="1" x14ac:dyDescent="0.25">
      <c r="A78" s="6" t="s">
        <v>4202</v>
      </c>
      <c r="B78" s="6">
        <v>4028</v>
      </c>
      <c r="C78" s="34">
        <v>42523.575972222221</v>
      </c>
      <c r="D78" s="34">
        <v>42523.609756944446</v>
      </c>
      <c r="E78" s="6" t="s">
        <v>30</v>
      </c>
      <c r="F78" s="15">
        <v>3.3784722225391306E-2</v>
      </c>
      <c r="G78" s="10"/>
    </row>
    <row r="79" spans="1:7" s="2" customFormat="1" x14ac:dyDescent="0.25">
      <c r="A79" s="6" t="s">
        <v>4203</v>
      </c>
      <c r="B79" s="6">
        <v>4025</v>
      </c>
      <c r="C79" s="34">
        <v>42523.557349537034</v>
      </c>
      <c r="D79" s="34">
        <v>42523.585416666669</v>
      </c>
      <c r="E79" s="6" t="s">
        <v>26</v>
      </c>
      <c r="F79" s="15">
        <v>2.8067129635019228E-2</v>
      </c>
      <c r="G79" s="10"/>
    </row>
    <row r="80" spans="1:7" s="2" customFormat="1" x14ac:dyDescent="0.25">
      <c r="A80" s="6" t="s">
        <v>4204</v>
      </c>
      <c r="B80" s="6">
        <v>4026</v>
      </c>
      <c r="C80" s="34">
        <v>42523.590162037035</v>
      </c>
      <c r="D80" s="34">
        <v>42523.620393518519</v>
      </c>
      <c r="E80" s="6" t="s">
        <v>26</v>
      </c>
      <c r="F80" s="15">
        <v>3.0231481483497191E-2</v>
      </c>
      <c r="G80" s="10"/>
    </row>
    <row r="81" spans="1:7" s="2" customFormat="1" x14ac:dyDescent="0.25">
      <c r="A81" s="6" t="s">
        <v>4205</v>
      </c>
      <c r="B81" s="6">
        <v>4024</v>
      </c>
      <c r="C81" s="34">
        <v>42523.561886574076</v>
      </c>
      <c r="D81" s="34">
        <v>42523.594293981485</v>
      </c>
      <c r="E81" s="6" t="s">
        <v>25</v>
      </c>
      <c r="F81" s="15">
        <v>3.2407407408754807E-2</v>
      </c>
      <c r="G81" s="10"/>
    </row>
    <row r="82" spans="1:7" s="2" customFormat="1" x14ac:dyDescent="0.25">
      <c r="A82" s="6" t="s">
        <v>4206</v>
      </c>
      <c r="B82" s="6">
        <v>4023</v>
      </c>
      <c r="C82" s="34">
        <v>42523.597905092596</v>
      </c>
      <c r="D82" s="34">
        <v>42523.628599537034</v>
      </c>
      <c r="E82" s="6" t="s">
        <v>25</v>
      </c>
      <c r="F82" s="15">
        <v>3.0694444438267965E-2</v>
      </c>
      <c r="G82" s="10"/>
    </row>
    <row r="83" spans="1:7" s="2" customFormat="1" x14ac:dyDescent="0.25">
      <c r="A83" s="6" t="s">
        <v>4207</v>
      </c>
      <c r="B83" s="6">
        <v>4007</v>
      </c>
      <c r="C83" s="34">
        <v>42523.572210648148</v>
      </c>
      <c r="D83" s="34">
        <v>42523.598703703705</v>
      </c>
      <c r="E83" s="6" t="s">
        <v>23</v>
      </c>
      <c r="F83" s="15">
        <v>2.6493055556784384E-2</v>
      </c>
      <c r="G83" s="10"/>
    </row>
    <row r="84" spans="1:7" s="2" customFormat="1" x14ac:dyDescent="0.25">
      <c r="A84" s="6" t="s">
        <v>4208</v>
      </c>
      <c r="B84" s="6">
        <v>4008</v>
      </c>
      <c r="C84" s="34">
        <v>42523.611458333333</v>
      </c>
      <c r="D84" s="34">
        <v>42523.638287037036</v>
      </c>
      <c r="E84" s="6" t="s">
        <v>23</v>
      </c>
      <c r="F84" s="15">
        <v>2.6828703703358769E-2</v>
      </c>
      <c r="G84" s="10"/>
    </row>
    <row r="85" spans="1:7" s="2" customFormat="1" x14ac:dyDescent="0.25">
      <c r="A85" s="6" t="s">
        <v>4209</v>
      </c>
      <c r="B85" s="6">
        <v>4031</v>
      </c>
      <c r="C85" s="34">
        <v>42523.586678240739</v>
      </c>
      <c r="D85" s="34">
        <v>42523.6171875</v>
      </c>
      <c r="E85" s="6" t="s">
        <v>32</v>
      </c>
      <c r="F85" s="15">
        <v>3.050925926072523E-2</v>
      </c>
      <c r="G85" s="10"/>
    </row>
    <row r="86" spans="1:7" s="2" customFormat="1" x14ac:dyDescent="0.25">
      <c r="A86" s="6" t="s">
        <v>4210</v>
      </c>
      <c r="B86" s="6">
        <v>4032</v>
      </c>
      <c r="C86" s="34">
        <v>42523.621608796297</v>
      </c>
      <c r="D86" s="34">
        <v>42523.653217592589</v>
      </c>
      <c r="E86" s="6" t="s">
        <v>32</v>
      </c>
      <c r="F86" s="15">
        <v>3.1608796292857733E-2</v>
      </c>
      <c r="G86" s="10"/>
    </row>
    <row r="87" spans="1:7" s="2" customFormat="1" x14ac:dyDescent="0.25">
      <c r="A87" s="6" t="s">
        <v>4211</v>
      </c>
      <c r="B87" s="6">
        <v>4011</v>
      </c>
      <c r="C87" s="34">
        <v>42523.599849537037</v>
      </c>
      <c r="D87" s="34">
        <v>42523.627800925926</v>
      </c>
      <c r="E87" s="6" t="s">
        <v>33</v>
      </c>
      <c r="F87" s="15">
        <v>2.7951388889050577E-2</v>
      </c>
      <c r="G87" s="10"/>
    </row>
    <row r="88" spans="1:7" s="2" customFormat="1" x14ac:dyDescent="0.25">
      <c r="A88" s="6" t="s">
        <v>4212</v>
      </c>
      <c r="B88" s="6">
        <v>4012</v>
      </c>
      <c r="C88" s="34">
        <v>42523.631377314814</v>
      </c>
      <c r="D88" s="34">
        <v>42523.661458333336</v>
      </c>
      <c r="E88" s="6" t="s">
        <v>33</v>
      </c>
      <c r="F88" s="15">
        <v>3.0081018521741498E-2</v>
      </c>
      <c r="G88" s="10"/>
    </row>
    <row r="89" spans="1:7" s="2" customFormat="1" x14ac:dyDescent="0.25">
      <c r="A89" s="6" t="s">
        <v>4213</v>
      </c>
      <c r="B89" s="6">
        <v>4014</v>
      </c>
      <c r="C89" s="34">
        <v>42523.604305555556</v>
      </c>
      <c r="D89" s="34">
        <v>42523.637013888889</v>
      </c>
      <c r="E89" s="6" t="s">
        <v>28</v>
      </c>
      <c r="F89" s="15">
        <v>3.2708333332266193E-2</v>
      </c>
      <c r="G89" s="10"/>
    </row>
    <row r="90" spans="1:7" s="2" customFormat="1" x14ac:dyDescent="0.25">
      <c r="A90" s="6" t="s">
        <v>4214</v>
      </c>
      <c r="B90" s="6">
        <v>4013</v>
      </c>
      <c r="C90" s="34">
        <v>42523.641030092593</v>
      </c>
      <c r="D90" s="34">
        <v>42523.673576388886</v>
      </c>
      <c r="E90" s="6" t="s">
        <v>28</v>
      </c>
      <c r="F90" s="15">
        <v>3.2546296293730848E-2</v>
      </c>
      <c r="G90" s="10"/>
    </row>
    <row r="91" spans="1:7" s="2" customFormat="1" x14ac:dyDescent="0.25">
      <c r="A91" s="6" t="s">
        <v>4215</v>
      </c>
      <c r="B91" s="6">
        <v>4027</v>
      </c>
      <c r="C91" s="34">
        <v>42523.614201388889</v>
      </c>
      <c r="D91" s="34">
        <v>42523.639189814814</v>
      </c>
      <c r="E91" s="6" t="s">
        <v>30</v>
      </c>
      <c r="F91" s="15">
        <v>2.4988425924675539E-2</v>
      </c>
      <c r="G91" s="10"/>
    </row>
    <row r="92" spans="1:7" s="2" customFormat="1" x14ac:dyDescent="0.25">
      <c r="A92" s="6" t="s">
        <v>4216</v>
      </c>
      <c r="B92" s="6">
        <v>4028</v>
      </c>
      <c r="C92" s="34">
        <v>42523.643495370372</v>
      </c>
      <c r="D92" s="34">
        <v>42523.6799537037</v>
      </c>
      <c r="E92" s="6" t="s">
        <v>30</v>
      </c>
      <c r="F92" s="15">
        <v>3.6458333328482695E-2</v>
      </c>
      <c r="G92" s="10"/>
    </row>
    <row r="93" spans="1:7" s="2" customFormat="1" x14ac:dyDescent="0.25">
      <c r="A93" s="6" t="s">
        <v>4217</v>
      </c>
      <c r="B93" s="6">
        <v>4025</v>
      </c>
      <c r="C93" s="34">
        <v>42523.624618055554</v>
      </c>
      <c r="D93" s="34">
        <v>42523.652384259258</v>
      </c>
      <c r="E93" s="6" t="s">
        <v>26</v>
      </c>
      <c r="F93" s="15">
        <v>2.7766203704231884E-2</v>
      </c>
      <c r="G93" s="10"/>
    </row>
    <row r="94" spans="1:7" s="2" customFormat="1" x14ac:dyDescent="0.25">
      <c r="A94" s="6" t="s">
        <v>4218</v>
      </c>
      <c r="B94" s="6">
        <v>4026</v>
      </c>
      <c r="C94" s="34">
        <v>42523.659861111111</v>
      </c>
      <c r="D94" s="34">
        <v>42523.692037037035</v>
      </c>
      <c r="E94" s="6" t="s">
        <v>26</v>
      </c>
      <c r="F94" s="15">
        <v>3.2175925924093463E-2</v>
      </c>
      <c r="G94" s="10"/>
    </row>
    <row r="95" spans="1:7" s="2" customFormat="1" x14ac:dyDescent="0.25">
      <c r="A95" s="6" t="s">
        <v>4219</v>
      </c>
      <c r="B95" s="6">
        <v>4024</v>
      </c>
      <c r="C95" s="34">
        <v>42523.630983796298</v>
      </c>
      <c r="D95" s="34">
        <v>42523.66300925926</v>
      </c>
      <c r="E95" s="6" t="s">
        <v>25</v>
      </c>
      <c r="F95" s="15">
        <v>3.202546296233777E-2</v>
      </c>
      <c r="G95" s="10"/>
    </row>
    <row r="96" spans="1:7" s="2" customFormat="1" x14ac:dyDescent="0.25">
      <c r="A96" s="6" t="s">
        <v>4220</v>
      </c>
      <c r="B96" s="6">
        <v>4023</v>
      </c>
      <c r="C96" s="34">
        <v>42523.669618055559</v>
      </c>
      <c r="D96" s="34">
        <v>42523.704212962963</v>
      </c>
      <c r="E96" s="6" t="s">
        <v>25</v>
      </c>
      <c r="F96" s="15">
        <v>3.4594907403516117E-2</v>
      </c>
      <c r="G96" s="10"/>
    </row>
    <row r="97" spans="1:15" s="2" customFormat="1" x14ac:dyDescent="0.25">
      <c r="A97" s="6" t="s">
        <v>4221</v>
      </c>
      <c r="B97" s="6">
        <v>4007</v>
      </c>
      <c r="C97" s="34">
        <v>42523.645243055558</v>
      </c>
      <c r="D97" s="34">
        <v>42523.670335648145</v>
      </c>
      <c r="E97" s="6" t="s">
        <v>23</v>
      </c>
      <c r="F97" s="15">
        <v>2.509259258658858E-2</v>
      </c>
      <c r="G97" s="10"/>
    </row>
    <row r="98" spans="1:15" s="2" customFormat="1" x14ac:dyDescent="0.25">
      <c r="A98" s="6" t="s">
        <v>4222</v>
      </c>
      <c r="B98" s="6">
        <v>4008</v>
      </c>
      <c r="C98" s="34">
        <v>42523.677268518521</v>
      </c>
      <c r="D98" s="34">
        <v>42523.713368055556</v>
      </c>
      <c r="E98" s="6" t="s">
        <v>23</v>
      </c>
      <c r="F98" s="15">
        <v>3.6099537035624962E-2</v>
      </c>
      <c r="G98" s="10"/>
    </row>
    <row r="99" spans="1:15" s="2" customFormat="1" x14ac:dyDescent="0.25">
      <c r="A99" s="6" t="s">
        <v>4223</v>
      </c>
      <c r="B99" s="6">
        <v>4031</v>
      </c>
      <c r="C99" s="34">
        <v>42523.655740740738</v>
      </c>
      <c r="D99" s="34">
        <v>42523.684548611112</v>
      </c>
      <c r="E99" s="6" t="s">
        <v>32</v>
      </c>
      <c r="F99" s="15">
        <v>2.8807870374293998E-2</v>
      </c>
      <c r="G99" s="10"/>
    </row>
    <row r="100" spans="1:15" s="2" customFormat="1" x14ac:dyDescent="0.25">
      <c r="A100" s="6" t="s">
        <v>4224</v>
      </c>
      <c r="B100" s="6">
        <v>4032</v>
      </c>
      <c r="C100" s="34">
        <v>42523.691944444443</v>
      </c>
      <c r="D100" s="34">
        <v>42523.730671296296</v>
      </c>
      <c r="E100" s="6" t="s">
        <v>32</v>
      </c>
      <c r="F100" s="15">
        <v>3.8726851853425615E-2</v>
      </c>
      <c r="G100" s="10"/>
    </row>
    <row r="101" spans="1:15" s="2" customFormat="1" x14ac:dyDescent="0.25">
      <c r="A101" s="6" t="s">
        <v>4225</v>
      </c>
      <c r="B101" s="6">
        <v>4011</v>
      </c>
      <c r="C101" s="34">
        <v>42523.664236111108</v>
      </c>
      <c r="D101" s="34">
        <v>42523.694340277776</v>
      </c>
      <c r="E101" s="6" t="s">
        <v>33</v>
      </c>
      <c r="F101" s="15">
        <v>3.0104166668024845E-2</v>
      </c>
      <c r="G101" s="10"/>
      <c r="H101"/>
    </row>
    <row r="102" spans="1:15" s="2" customFormat="1" x14ac:dyDescent="0.25">
      <c r="A102" s="13" t="s">
        <v>4226</v>
      </c>
      <c r="B102" s="13">
        <v>4012</v>
      </c>
      <c r="C102" s="42">
        <v>42523.725601851853</v>
      </c>
      <c r="D102" s="42">
        <v>42523.731365740743</v>
      </c>
      <c r="E102" s="13" t="s">
        <v>33</v>
      </c>
      <c r="F102" s="16">
        <v>5.7638888902147301E-3</v>
      </c>
      <c r="G102" s="14" t="s">
        <v>4274</v>
      </c>
      <c r="H102"/>
    </row>
    <row r="103" spans="1:15" s="2" customFormat="1" x14ac:dyDescent="0.25">
      <c r="A103" s="6" t="s">
        <v>4227</v>
      </c>
      <c r="B103" s="6">
        <v>4014</v>
      </c>
      <c r="C103" s="34">
        <v>42523.676655092589</v>
      </c>
      <c r="D103" s="34">
        <v>42523.703715277778</v>
      </c>
      <c r="E103" s="6" t="s">
        <v>28</v>
      </c>
      <c r="F103" s="15">
        <v>2.7060185188020114E-2</v>
      </c>
      <c r="G103" s="10"/>
      <c r="H103"/>
    </row>
    <row r="104" spans="1:15" x14ac:dyDescent="0.25">
      <c r="A104" s="6" t="s">
        <v>4228</v>
      </c>
      <c r="B104" s="6">
        <v>4013</v>
      </c>
      <c r="C104" s="34">
        <v>42523.710868055554</v>
      </c>
      <c r="D104" s="34">
        <v>42523.747141203705</v>
      </c>
      <c r="E104" s="6" t="s">
        <v>28</v>
      </c>
      <c r="F104" s="15">
        <v>3.627314815093996E-2</v>
      </c>
      <c r="G104" s="10"/>
      <c r="I104" s="2"/>
      <c r="J104" s="2"/>
      <c r="K104" s="2"/>
    </row>
    <row r="105" spans="1:15" s="2" customFormat="1" x14ac:dyDescent="0.25">
      <c r="A105" s="6" t="s">
        <v>4229</v>
      </c>
      <c r="B105" s="6">
        <v>4027</v>
      </c>
      <c r="C105" s="34">
        <v>42523.682453703703</v>
      </c>
      <c r="D105" s="34">
        <v>42523.711400462962</v>
      </c>
      <c r="E105" s="6" t="s">
        <v>30</v>
      </c>
      <c r="F105" s="15">
        <v>2.8946759259270038E-2</v>
      </c>
      <c r="G105" s="10"/>
      <c r="H105"/>
      <c r="L105"/>
      <c r="M105"/>
      <c r="N105"/>
      <c r="O105"/>
    </row>
    <row r="106" spans="1:15" x14ac:dyDescent="0.25">
      <c r="A106" s="6" t="s">
        <v>4230</v>
      </c>
      <c r="B106" s="6">
        <v>4028</v>
      </c>
      <c r="C106" s="34">
        <v>42523.715127314812</v>
      </c>
      <c r="D106" s="34">
        <v>42523.753622685188</v>
      </c>
      <c r="E106" s="6" t="s">
        <v>30</v>
      </c>
      <c r="F106" s="15">
        <v>3.8495370376040228E-2</v>
      </c>
      <c r="G106" s="10"/>
      <c r="J106" s="2"/>
      <c r="K106" s="2"/>
    </row>
    <row r="107" spans="1:15" x14ac:dyDescent="0.25">
      <c r="A107" s="6" t="s">
        <v>4231</v>
      </c>
      <c r="B107" s="6">
        <v>4025</v>
      </c>
      <c r="C107" s="34">
        <v>42523.695127314815</v>
      </c>
      <c r="D107" s="34">
        <v>42523.730567129627</v>
      </c>
      <c r="E107" s="6" t="s">
        <v>26</v>
      </c>
      <c r="F107" s="15">
        <v>3.5439814811979886E-2</v>
      </c>
      <c r="G107" s="10"/>
    </row>
    <row r="108" spans="1:15" x14ac:dyDescent="0.25">
      <c r="A108" s="6" t="s">
        <v>4232</v>
      </c>
      <c r="B108" s="6">
        <v>4026</v>
      </c>
      <c r="C108" s="34">
        <v>42523.733344907407</v>
      </c>
      <c r="D108" s="34">
        <v>42523.766805555555</v>
      </c>
      <c r="E108" s="6" t="s">
        <v>26</v>
      </c>
      <c r="F108" s="15">
        <v>3.3460648148320615E-2</v>
      </c>
      <c r="G108" s="10"/>
    </row>
    <row r="109" spans="1:15" x14ac:dyDescent="0.25">
      <c r="A109" s="6" t="s">
        <v>4233</v>
      </c>
      <c r="B109" s="6">
        <v>4024</v>
      </c>
      <c r="C109" s="34">
        <v>42523.706979166665</v>
      </c>
      <c r="D109" s="34">
        <v>42523.739837962959</v>
      </c>
      <c r="E109" s="6" t="s">
        <v>25</v>
      </c>
      <c r="F109" s="15">
        <v>3.2858796294021886E-2</v>
      </c>
      <c r="G109" s="10"/>
    </row>
    <row r="110" spans="1:15" x14ac:dyDescent="0.25">
      <c r="A110" s="6" t="s">
        <v>4234</v>
      </c>
      <c r="B110" s="6">
        <v>4023</v>
      </c>
      <c r="C110" s="34">
        <v>42523.743414351855</v>
      </c>
      <c r="D110" s="34">
        <v>42523.776319444441</v>
      </c>
      <c r="E110" s="6" t="s">
        <v>25</v>
      </c>
      <c r="F110" s="15">
        <v>3.290509258658858E-2</v>
      </c>
      <c r="G110" s="10"/>
    </row>
    <row r="111" spans="1:15" x14ac:dyDescent="0.25">
      <c r="A111" s="6" t="s">
        <v>4235</v>
      </c>
      <c r="B111" s="6">
        <v>4007</v>
      </c>
      <c r="C111" s="34">
        <v>42523.721226851849</v>
      </c>
      <c r="D111" s="34">
        <v>42523.75203703704</v>
      </c>
      <c r="E111" s="6" t="s">
        <v>23</v>
      </c>
      <c r="F111" s="15">
        <v>3.0810185191512574E-2</v>
      </c>
      <c r="G111" s="10"/>
    </row>
    <row r="112" spans="1:15" x14ac:dyDescent="0.25">
      <c r="A112" s="6" t="s">
        <v>4236</v>
      </c>
      <c r="B112" s="6">
        <v>4008</v>
      </c>
      <c r="C112" s="34">
        <v>42523.755671296298</v>
      </c>
      <c r="D112" s="34">
        <v>42523.786226851851</v>
      </c>
      <c r="E112" s="6" t="s">
        <v>23</v>
      </c>
      <c r="F112" s="15">
        <v>3.0555555553291924E-2</v>
      </c>
      <c r="G112" s="10"/>
    </row>
    <row r="113" spans="1:7" x14ac:dyDescent="0.25">
      <c r="A113" s="13" t="s">
        <v>4237</v>
      </c>
      <c r="B113" s="13">
        <v>4031</v>
      </c>
      <c r="C113" s="42">
        <v>42523.734282407408</v>
      </c>
      <c r="D113" s="42">
        <v>42523.748993055553</v>
      </c>
      <c r="E113" s="13" t="s">
        <v>32</v>
      </c>
      <c r="F113" s="16">
        <v>1.4710648145410232E-2</v>
      </c>
      <c r="G113" s="14" t="s">
        <v>3388</v>
      </c>
    </row>
    <row r="114" spans="1:7" x14ac:dyDescent="0.25">
      <c r="A114" s="6" t="s">
        <v>4238</v>
      </c>
      <c r="B114" s="6">
        <v>4032</v>
      </c>
      <c r="C114" s="34">
        <v>42523.768784722219</v>
      </c>
      <c r="D114" s="34">
        <v>42523.800925925927</v>
      </c>
      <c r="E114" s="6" t="s">
        <v>32</v>
      </c>
      <c r="F114" s="15">
        <v>3.2141203708306421E-2</v>
      </c>
      <c r="G114" s="10"/>
    </row>
    <row r="115" spans="1:7" x14ac:dyDescent="0.25">
      <c r="A115" s="6" t="s">
        <v>4239</v>
      </c>
      <c r="B115" s="6">
        <v>4011</v>
      </c>
      <c r="C115" s="34">
        <v>42523.745972222219</v>
      </c>
      <c r="D115" s="34">
        <v>42523.774085648147</v>
      </c>
      <c r="E115" s="6" t="s">
        <v>33</v>
      </c>
      <c r="F115" s="15">
        <v>2.8113425927585922E-2</v>
      </c>
      <c r="G115" s="10"/>
    </row>
    <row r="116" spans="1:7" x14ac:dyDescent="0.25">
      <c r="A116" s="6" t="s">
        <v>4240</v>
      </c>
      <c r="B116" s="6">
        <v>4012</v>
      </c>
      <c r="C116" s="34">
        <v>42523.778437499997</v>
      </c>
      <c r="D116" s="34">
        <v>42523.807800925926</v>
      </c>
      <c r="E116" s="6" t="s">
        <v>33</v>
      </c>
      <c r="F116" s="15">
        <v>2.9363425928750075E-2</v>
      </c>
      <c r="G116" s="10"/>
    </row>
    <row r="117" spans="1:7" x14ac:dyDescent="0.25">
      <c r="A117" s="6" t="s">
        <v>4241</v>
      </c>
      <c r="B117" s="6">
        <v>4014</v>
      </c>
      <c r="C117" s="34">
        <v>42523.757418981484</v>
      </c>
      <c r="D117" s="34">
        <v>42523.784490740742</v>
      </c>
      <c r="E117" s="6" t="s">
        <v>28</v>
      </c>
      <c r="F117" s="15">
        <v>2.7071759257523809E-2</v>
      </c>
      <c r="G117" s="10"/>
    </row>
    <row r="118" spans="1:7" x14ac:dyDescent="0.25">
      <c r="A118" s="6" t="s">
        <v>4242</v>
      </c>
      <c r="B118" s="6">
        <v>4013</v>
      </c>
      <c r="C118" s="34">
        <v>42523.788298611114</v>
      </c>
      <c r="D118" s="34">
        <v>42523.816770833335</v>
      </c>
      <c r="E118" s="6" t="s">
        <v>28</v>
      </c>
      <c r="F118" s="15">
        <v>2.8472222220443655E-2</v>
      </c>
      <c r="G118" s="10"/>
    </row>
    <row r="119" spans="1:7" x14ac:dyDescent="0.25">
      <c r="A119" s="6" t="s">
        <v>4243</v>
      </c>
      <c r="B119" s="6">
        <v>4027</v>
      </c>
      <c r="C119" s="34">
        <v>42523.758958333332</v>
      </c>
      <c r="D119" s="34">
        <v>42523.787893518522</v>
      </c>
      <c r="E119" s="6" t="s">
        <v>30</v>
      </c>
      <c r="F119" s="15">
        <v>2.8935185189766344E-2</v>
      </c>
      <c r="G119" s="10"/>
    </row>
    <row r="120" spans="1:7" x14ac:dyDescent="0.25">
      <c r="A120" s="6" t="s">
        <v>4244</v>
      </c>
      <c r="B120" s="6">
        <v>4028</v>
      </c>
      <c r="C120" s="34">
        <v>42523.799247685187</v>
      </c>
      <c r="D120" s="34">
        <v>42523.826435185183</v>
      </c>
      <c r="E120" s="6" t="s">
        <v>30</v>
      </c>
      <c r="F120" s="15">
        <v>2.7187499996216502E-2</v>
      </c>
      <c r="G120" s="10"/>
    </row>
    <row r="121" spans="1:7" x14ac:dyDescent="0.25">
      <c r="A121" s="6" t="s">
        <v>4245</v>
      </c>
      <c r="B121" s="6">
        <v>4025</v>
      </c>
      <c r="C121" s="34">
        <v>42523.771747685183</v>
      </c>
      <c r="D121" s="34">
        <v>42523.797951388886</v>
      </c>
      <c r="E121" s="6" t="s">
        <v>26</v>
      </c>
      <c r="F121" s="15">
        <v>2.6203703702776693E-2</v>
      </c>
      <c r="G121" s="10"/>
    </row>
    <row r="122" spans="1:7" x14ac:dyDescent="0.25">
      <c r="A122" s="6" t="s">
        <v>4246</v>
      </c>
      <c r="B122" s="6">
        <v>4026</v>
      </c>
      <c r="C122" s="34">
        <v>42523.808194444442</v>
      </c>
      <c r="D122" s="34">
        <v>42523.836261574077</v>
      </c>
      <c r="E122" s="6" t="s">
        <v>26</v>
      </c>
      <c r="F122" s="15">
        <v>2.8067129635019228E-2</v>
      </c>
      <c r="G122" s="10"/>
    </row>
    <row r="123" spans="1:7" x14ac:dyDescent="0.25">
      <c r="A123" s="6" t="s">
        <v>4247</v>
      </c>
      <c r="B123" s="6">
        <v>4007</v>
      </c>
      <c r="C123" s="34">
        <v>42523.789687500001</v>
      </c>
      <c r="D123" s="34">
        <v>42523.818969907406</v>
      </c>
      <c r="E123" s="6" t="s">
        <v>23</v>
      </c>
      <c r="F123" s="15">
        <v>2.9282407405844424E-2</v>
      </c>
      <c r="G123" s="10"/>
    </row>
    <row r="124" spans="1:7" x14ac:dyDescent="0.25">
      <c r="A124" s="6" t="s">
        <v>4248</v>
      </c>
      <c r="B124" s="6">
        <v>4008</v>
      </c>
      <c r="C124" s="34">
        <v>42523.825914351852</v>
      </c>
      <c r="D124" s="34">
        <v>42523.859942129631</v>
      </c>
      <c r="E124" s="6" t="s">
        <v>23</v>
      </c>
      <c r="F124" s="15">
        <v>3.4027777779556345E-2</v>
      </c>
      <c r="G124" s="10"/>
    </row>
    <row r="125" spans="1:7" x14ac:dyDescent="0.25">
      <c r="A125" s="6" t="s">
        <v>4249</v>
      </c>
      <c r="B125" s="6">
        <v>4011</v>
      </c>
      <c r="C125" s="34">
        <v>42523.811574074076</v>
      </c>
      <c r="D125" s="34">
        <v>42523.839502314811</v>
      </c>
      <c r="E125" s="6" t="s">
        <v>33</v>
      </c>
      <c r="F125" s="15">
        <v>2.7928240735491272E-2</v>
      </c>
      <c r="G125" s="10"/>
    </row>
    <row r="126" spans="1:7" x14ac:dyDescent="0.25">
      <c r="A126" s="6" t="s">
        <v>4250</v>
      </c>
      <c r="B126" s="6">
        <v>4012</v>
      </c>
      <c r="C126" s="34">
        <v>42523.845219907409</v>
      </c>
      <c r="D126" s="34">
        <v>42523.880208333336</v>
      </c>
      <c r="E126" s="6" t="s">
        <v>33</v>
      </c>
      <c r="F126" s="15">
        <v>3.4988425926712807E-2</v>
      </c>
      <c r="G126" s="10"/>
    </row>
    <row r="127" spans="1:7" x14ac:dyDescent="0.25">
      <c r="A127" s="13" t="s">
        <v>4251</v>
      </c>
      <c r="B127" s="13">
        <v>4027</v>
      </c>
      <c r="C127" s="42">
        <v>42523.83153935185</v>
      </c>
      <c r="D127" s="42">
        <v>42523.868807870371</v>
      </c>
      <c r="E127" s="13" t="s">
        <v>30</v>
      </c>
      <c r="F127" s="16">
        <v>3.7268518521159422E-2</v>
      </c>
      <c r="G127" s="14" t="s">
        <v>3388</v>
      </c>
    </row>
    <row r="128" spans="1:7" x14ac:dyDescent="0.25">
      <c r="A128" s="13" t="s">
        <v>4252</v>
      </c>
      <c r="B128" s="13">
        <v>4028</v>
      </c>
      <c r="C128" s="42">
        <v>42523.874826388892</v>
      </c>
      <c r="D128" s="42">
        <v>42523.876527777778</v>
      </c>
      <c r="E128" s="13" t="s">
        <v>30</v>
      </c>
      <c r="F128" s="16">
        <v>1.7013888864312321E-3</v>
      </c>
      <c r="G128" s="14" t="s">
        <v>3388</v>
      </c>
    </row>
    <row r="129" spans="1:7" x14ac:dyDescent="0.25">
      <c r="A129" s="6" t="s">
        <v>4253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4254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4255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4256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4257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4258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4259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4260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4261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4262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4263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4264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4265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4266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4267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4268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4269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4270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6 F3:F146">
    <cfRule type="expression" dxfId="68" priority="21">
      <formula>#REF!&gt;#REF!</formula>
    </cfRule>
    <cfRule type="expression" dxfId="67" priority="22">
      <formula>#REF!&gt;0</formula>
    </cfRule>
    <cfRule type="expression" dxfId="66" priority="23">
      <formula>#REF!&gt;0</formula>
    </cfRule>
  </conditionalFormatting>
  <conditionalFormatting sqref="A147:G216 F3:F146">
    <cfRule type="expression" dxfId="65" priority="20">
      <formula>NOT(ISBLANK($G3))</formula>
    </cfRule>
  </conditionalFormatting>
  <conditionalFormatting sqref="A147:B216">
    <cfRule type="expression" dxfId="64" priority="24">
      <formula>$P158&gt;0</formula>
    </cfRule>
    <cfRule type="expression" dxfId="63" priority="25">
      <formula>$O158&gt;0</formula>
    </cfRule>
  </conditionalFormatting>
  <conditionalFormatting sqref="A3:E146 G3:G146">
    <cfRule type="expression" dxfId="62" priority="15">
      <formula>$P3&gt;0</formula>
    </cfRule>
    <cfRule type="expression" dxfId="61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3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G3:G146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- 2016-06-03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4275</v>
      </c>
      <c r="B3" s="6">
        <v>4024</v>
      </c>
      <c r="C3" s="34">
        <v>42524.132523148146</v>
      </c>
      <c r="D3" s="34">
        <v>42524.163136574076</v>
      </c>
      <c r="E3" s="6" t="s">
        <v>25</v>
      </c>
      <c r="F3" s="15">
        <f t="shared" ref="F3:F66" si="0">D3-C3</f>
        <v>3.0613425929914229E-2</v>
      </c>
      <c r="G3" s="10"/>
      <c r="J3" s="20">
        <v>42524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4276</v>
      </c>
      <c r="B4" s="6">
        <v>4039</v>
      </c>
      <c r="C4" s="34">
        <v>42524.172152777777</v>
      </c>
      <c r="D4" s="34">
        <v>42524.203310185185</v>
      </c>
      <c r="E4" s="6" t="s">
        <v>37</v>
      </c>
      <c r="F4" s="15">
        <f t="shared" si="0"/>
        <v>3.1157407407590654E-2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4277</v>
      </c>
      <c r="B5" s="6">
        <v>4020</v>
      </c>
      <c r="C5" s="34">
        <v>42524.151956018519</v>
      </c>
      <c r="D5" s="34">
        <v>42524.183738425927</v>
      </c>
      <c r="E5" s="6" t="s">
        <v>29</v>
      </c>
      <c r="F5" s="15">
        <f t="shared" si="0"/>
        <v>3.178240740817273E-2</v>
      </c>
      <c r="G5" s="10"/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4278</v>
      </c>
      <c r="B6" s="6">
        <v>4030</v>
      </c>
      <c r="C6" s="34">
        <v>42524.19494212963</v>
      </c>
      <c r="D6" s="34">
        <v>42524.224675925929</v>
      </c>
      <c r="E6" s="6" t="s">
        <v>35</v>
      </c>
      <c r="F6" s="15">
        <f t="shared" si="0"/>
        <v>2.973379629838746E-2</v>
      </c>
      <c r="G6" s="10"/>
      <c r="J6" s="22" t="s">
        <v>15</v>
      </c>
      <c r="K6" s="24">
        <f>K5-K8</f>
        <v>136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6" t="s">
        <v>4279</v>
      </c>
      <c r="B7" s="6">
        <v>4014</v>
      </c>
      <c r="C7" s="34">
        <v>42524.165995370371</v>
      </c>
      <c r="D7" s="34">
        <v>42524.202499999999</v>
      </c>
      <c r="E7" s="6" t="s">
        <v>28</v>
      </c>
      <c r="F7" s="15">
        <f t="shared" si="0"/>
        <v>3.6504629628325347E-2</v>
      </c>
      <c r="G7" s="10"/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4280</v>
      </c>
      <c r="B8" s="6">
        <v>4032</v>
      </c>
      <c r="C8" s="34">
        <v>42524.210335648146</v>
      </c>
      <c r="D8" s="34">
        <v>42524.243750000001</v>
      </c>
      <c r="E8" s="6" t="s">
        <v>32</v>
      </c>
      <c r="F8" s="15">
        <f t="shared" si="0"/>
        <v>3.3414351855753921E-2</v>
      </c>
      <c r="G8" s="10"/>
      <c r="J8" s="22" t="s">
        <v>16</v>
      </c>
      <c r="K8" s="24">
        <f>COUNTA(G3:G980)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4281</v>
      </c>
      <c r="B9" s="6">
        <v>4027</v>
      </c>
      <c r="C9" s="34">
        <v>42524.185046296298</v>
      </c>
      <c r="D9" s="34">
        <v>42524.215405092589</v>
      </c>
      <c r="E9" s="6" t="s">
        <v>30</v>
      </c>
      <c r="F9" s="15">
        <f t="shared" si="0"/>
        <v>3.0358796291693579E-2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4028</v>
      </c>
      <c r="C10" s="34">
        <v>42524.225081018521</v>
      </c>
      <c r="D10" s="34">
        <v>42524.259606481479</v>
      </c>
      <c r="E10" s="6" t="s">
        <v>30</v>
      </c>
      <c r="F10" s="15">
        <f t="shared" si="0"/>
        <v>3.4525462957390118E-2</v>
      </c>
      <c r="G10" s="10"/>
    </row>
    <row r="11" spans="1:65" s="2" customFormat="1" x14ac:dyDescent="0.25">
      <c r="A11" s="6" t="s">
        <v>4283</v>
      </c>
      <c r="B11" s="6">
        <v>4011</v>
      </c>
      <c r="C11" s="34">
        <v>42524.193738425929</v>
      </c>
      <c r="D11" s="34">
        <v>42524.224421296298</v>
      </c>
      <c r="E11" s="6" t="s">
        <v>33</v>
      </c>
      <c r="F11" s="15">
        <f t="shared" si="0"/>
        <v>3.068287036876427E-2</v>
      </c>
      <c r="G11" s="10"/>
    </row>
    <row r="12" spans="1:65" s="2" customFormat="1" x14ac:dyDescent="0.25">
      <c r="A12" s="13" t="s">
        <v>4284</v>
      </c>
      <c r="B12" s="13">
        <v>4012</v>
      </c>
      <c r="C12" s="42">
        <v>42524.238877314812</v>
      </c>
      <c r="D12" s="42">
        <v>42524.256620370368</v>
      </c>
      <c r="E12" s="13" t="s">
        <v>33</v>
      </c>
      <c r="F12" s="16">
        <f t="shared" si="0"/>
        <v>1.7743055555911269E-2</v>
      </c>
      <c r="G12" s="14" t="s">
        <v>4418</v>
      </c>
    </row>
    <row r="13" spans="1:65" s="2" customFormat="1" x14ac:dyDescent="0.25">
      <c r="A13" s="6" t="s">
        <v>4285</v>
      </c>
      <c r="B13" s="6">
        <v>4024</v>
      </c>
      <c r="C13" s="34">
        <v>42524.208645833336</v>
      </c>
      <c r="D13" s="34">
        <v>42524.241770833331</v>
      </c>
      <c r="E13" s="6" t="s">
        <v>25</v>
      </c>
      <c r="F13" s="15">
        <f t="shared" si="0"/>
        <v>3.3124999994470272E-2</v>
      </c>
      <c r="G13" s="10"/>
    </row>
    <row r="14" spans="1:65" s="2" customFormat="1" x14ac:dyDescent="0.25">
      <c r="A14" s="6" t="s">
        <v>4286</v>
      </c>
      <c r="B14" s="6">
        <v>4023</v>
      </c>
      <c r="C14" s="34">
        <v>42524.246331018519</v>
      </c>
      <c r="D14" s="34">
        <v>42524.278495370374</v>
      </c>
      <c r="E14" s="6" t="s">
        <v>25</v>
      </c>
      <c r="F14" s="15">
        <f t="shared" si="0"/>
        <v>3.2164351854589768E-2</v>
      </c>
      <c r="G14" s="10"/>
    </row>
    <row r="15" spans="1:65" s="2" customFormat="1" x14ac:dyDescent="0.25">
      <c r="A15" s="6" t="s">
        <v>4287</v>
      </c>
      <c r="B15" s="6">
        <v>4039</v>
      </c>
      <c r="C15" s="34">
        <v>42524.256006944444</v>
      </c>
      <c r="D15" s="34">
        <v>42524.286770833336</v>
      </c>
      <c r="E15" s="6" t="s">
        <v>37</v>
      </c>
      <c r="F15" s="15">
        <f t="shared" si="0"/>
        <v>3.0763888891669922E-2</v>
      </c>
      <c r="G15" s="10"/>
    </row>
    <row r="16" spans="1:65" s="2" customFormat="1" x14ac:dyDescent="0.25">
      <c r="A16" s="6" t="s">
        <v>4288</v>
      </c>
      <c r="B16" s="6">
        <v>4020</v>
      </c>
      <c r="C16" s="34">
        <v>42524.228993055556</v>
      </c>
      <c r="D16" s="34">
        <v>42524.263321759259</v>
      </c>
      <c r="E16" s="6" t="s">
        <v>29</v>
      </c>
      <c r="F16" s="15">
        <f t="shared" si="0"/>
        <v>3.4328703703067731E-2</v>
      </c>
      <c r="G16" s="10"/>
    </row>
    <row r="17" spans="1:7" s="2" customFormat="1" x14ac:dyDescent="0.25">
      <c r="A17" s="6" t="s">
        <v>4289</v>
      </c>
      <c r="B17" s="6">
        <v>4019</v>
      </c>
      <c r="C17" s="34">
        <v>42524.267696759256</v>
      </c>
      <c r="D17" s="34">
        <v>42524.297037037039</v>
      </c>
      <c r="E17" s="6" t="s">
        <v>29</v>
      </c>
      <c r="F17" s="15">
        <f t="shared" si="0"/>
        <v>2.9340277782466728E-2</v>
      </c>
      <c r="G17" s="10"/>
    </row>
    <row r="18" spans="1:7" s="2" customFormat="1" x14ac:dyDescent="0.25">
      <c r="A18" s="6" t="s">
        <v>4290</v>
      </c>
      <c r="B18" s="6">
        <v>4029</v>
      </c>
      <c r="C18" s="34">
        <v>42524.231805555559</v>
      </c>
      <c r="D18" s="34">
        <v>42524.268182870372</v>
      </c>
      <c r="E18" s="6" t="s">
        <v>35</v>
      </c>
      <c r="F18" s="15">
        <f t="shared" si="0"/>
        <v>3.6377314812853001E-2</v>
      </c>
      <c r="G18" s="10"/>
    </row>
    <row r="19" spans="1:7" s="2" customFormat="1" x14ac:dyDescent="0.25">
      <c r="A19" s="13" t="s">
        <v>4291</v>
      </c>
      <c r="B19" s="13">
        <v>4030</v>
      </c>
      <c r="C19" s="42">
        <v>42524.276365740741</v>
      </c>
      <c r="D19" s="42">
        <v>42524.277824074074</v>
      </c>
      <c r="E19" s="13" t="s">
        <v>35</v>
      </c>
      <c r="F19" s="16">
        <f t="shared" si="0"/>
        <v>1.4583333322661929E-3</v>
      </c>
      <c r="G19" s="14" t="s">
        <v>3388</v>
      </c>
    </row>
    <row r="20" spans="1:7" s="2" customFormat="1" x14ac:dyDescent="0.25">
      <c r="A20" s="6" t="s">
        <v>4292</v>
      </c>
      <c r="B20" s="6">
        <v>4014</v>
      </c>
      <c r="C20" s="34">
        <v>42524.249074074076</v>
      </c>
      <c r="D20" s="34">
        <v>42524.27579861111</v>
      </c>
      <c r="E20" s="6" t="s">
        <v>28</v>
      </c>
      <c r="F20" s="15">
        <f t="shared" si="0"/>
        <v>2.6724537034169771E-2</v>
      </c>
      <c r="G20" s="10"/>
    </row>
    <row r="21" spans="1:7" s="2" customFormat="1" x14ac:dyDescent="0.25">
      <c r="A21" s="6" t="s">
        <v>4293</v>
      </c>
      <c r="B21" s="6">
        <v>4013</v>
      </c>
      <c r="C21" s="34">
        <v>42524.280115740738</v>
      </c>
      <c r="D21" s="34">
        <v>42524.31689814815</v>
      </c>
      <c r="E21" s="6" t="s">
        <v>28</v>
      </c>
      <c r="F21" s="15">
        <f t="shared" si="0"/>
        <v>3.6782407412829343E-2</v>
      </c>
      <c r="G21" s="10"/>
    </row>
    <row r="22" spans="1:7" s="2" customFormat="1" x14ac:dyDescent="0.25">
      <c r="A22" s="6" t="s">
        <v>4294</v>
      </c>
      <c r="B22" s="6">
        <v>4027</v>
      </c>
      <c r="C22" s="34">
        <v>42524.261331018519</v>
      </c>
      <c r="D22" s="34">
        <v>42524.287858796299</v>
      </c>
      <c r="E22" s="6" t="s">
        <v>30</v>
      </c>
      <c r="F22" s="15">
        <f t="shared" si="0"/>
        <v>2.6527777779847383E-2</v>
      </c>
      <c r="G22" s="10"/>
    </row>
    <row r="23" spans="1:7" s="2" customFormat="1" x14ac:dyDescent="0.25">
      <c r="A23" s="6" t="s">
        <v>4295</v>
      </c>
      <c r="B23" s="6">
        <v>4028</v>
      </c>
      <c r="C23" s="34">
        <v>42524.29724537037</v>
      </c>
      <c r="D23" s="34">
        <v>42524.328113425923</v>
      </c>
      <c r="E23" s="6" t="s">
        <v>30</v>
      </c>
      <c r="F23" s="15">
        <f t="shared" si="0"/>
        <v>3.0868055553582963E-2</v>
      </c>
      <c r="G23" s="10"/>
    </row>
    <row r="24" spans="1:7" s="2" customFormat="1" x14ac:dyDescent="0.25">
      <c r="A24" s="6" t="s">
        <v>4296</v>
      </c>
      <c r="B24" s="6">
        <v>4011</v>
      </c>
      <c r="C24" s="34">
        <v>42524.2734375</v>
      </c>
      <c r="D24" s="34">
        <v>42524.298842592594</v>
      </c>
      <c r="E24" s="6" t="s">
        <v>33</v>
      </c>
      <c r="F24" s="15">
        <f t="shared" si="0"/>
        <v>2.5405092594155576E-2</v>
      </c>
      <c r="G24" s="10"/>
    </row>
    <row r="25" spans="1:7" s="2" customFormat="1" x14ac:dyDescent="0.25">
      <c r="A25" s="13" t="s">
        <v>4297</v>
      </c>
      <c r="B25" s="13">
        <v>4012</v>
      </c>
      <c r="C25" s="42">
        <v>42524.309884259259</v>
      </c>
      <c r="D25" s="42">
        <v>42524.325578703705</v>
      </c>
      <c r="E25" s="13" t="s">
        <v>33</v>
      </c>
      <c r="F25" s="16">
        <f t="shared" si="0"/>
        <v>1.5694444446125999E-2</v>
      </c>
      <c r="G25" s="14" t="s">
        <v>3388</v>
      </c>
    </row>
    <row r="26" spans="1:7" s="2" customFormat="1" x14ac:dyDescent="0.25">
      <c r="A26" s="6" t="s">
        <v>4298</v>
      </c>
      <c r="B26" s="6">
        <v>4024</v>
      </c>
      <c r="C26" s="34">
        <v>42524.280891203707</v>
      </c>
      <c r="D26" s="34">
        <v>42524.307974537034</v>
      </c>
      <c r="E26" s="6" t="s">
        <v>25</v>
      </c>
      <c r="F26" s="15">
        <f t="shared" si="0"/>
        <v>2.7083333327027503E-2</v>
      </c>
      <c r="G26" s="10"/>
    </row>
    <row r="27" spans="1:7" s="2" customFormat="1" x14ac:dyDescent="0.25">
      <c r="A27" s="6" t="s">
        <v>4299</v>
      </c>
      <c r="B27" s="6">
        <v>4023</v>
      </c>
      <c r="C27" s="34">
        <v>42524.31591435185</v>
      </c>
      <c r="D27" s="34">
        <v>42524.349212962959</v>
      </c>
      <c r="E27" s="6" t="s">
        <v>25</v>
      </c>
      <c r="F27" s="15">
        <f t="shared" si="0"/>
        <v>3.329861110978527E-2</v>
      </c>
      <c r="G27" s="10"/>
    </row>
    <row r="28" spans="1:7" s="2" customFormat="1" x14ac:dyDescent="0.25">
      <c r="A28" s="6" t="s">
        <v>4300</v>
      </c>
      <c r="B28" s="6">
        <v>4040</v>
      </c>
      <c r="C28" s="34">
        <v>42524.290196759262</v>
      </c>
      <c r="D28" s="34">
        <v>42524.319212962961</v>
      </c>
      <c r="E28" s="6" t="s">
        <v>37</v>
      </c>
      <c r="F28" s="15">
        <f t="shared" si="0"/>
        <v>2.901620369812008E-2</v>
      </c>
      <c r="G28" s="10"/>
    </row>
    <row r="29" spans="1:7" s="2" customFormat="1" x14ac:dyDescent="0.25">
      <c r="A29" s="6" t="s">
        <v>4301</v>
      </c>
      <c r="B29" s="6">
        <v>4039</v>
      </c>
      <c r="C29" s="34">
        <v>42524.32880787037</v>
      </c>
      <c r="D29" s="34">
        <v>42524.358113425929</v>
      </c>
      <c r="E29" s="6" t="s">
        <v>37</v>
      </c>
      <c r="F29" s="15">
        <f t="shared" si="0"/>
        <v>2.9305555559403729E-2</v>
      </c>
      <c r="G29" s="10"/>
    </row>
    <row r="30" spans="1:7" s="2" customFormat="1" x14ac:dyDescent="0.25">
      <c r="A30" s="13" t="s">
        <v>4302</v>
      </c>
      <c r="B30" s="13">
        <v>4020</v>
      </c>
      <c r="C30" s="42">
        <v>42524.299629629626</v>
      </c>
      <c r="D30" s="42">
        <v>42524.301122685189</v>
      </c>
      <c r="E30" s="13" t="s">
        <v>29</v>
      </c>
      <c r="F30" s="16">
        <f t="shared" si="0"/>
        <v>1.49305556260515E-3</v>
      </c>
      <c r="G30" s="14" t="s">
        <v>3388</v>
      </c>
    </row>
    <row r="31" spans="1:7" s="2" customFormat="1" x14ac:dyDescent="0.25">
      <c r="A31" s="13" t="s">
        <v>4303</v>
      </c>
      <c r="B31" s="13">
        <v>4019</v>
      </c>
      <c r="C31" s="42">
        <v>42524.335046296299</v>
      </c>
      <c r="D31" s="42">
        <v>42524.367407407408</v>
      </c>
      <c r="E31" s="13" t="s">
        <v>29</v>
      </c>
      <c r="F31" s="16">
        <f t="shared" si="0"/>
        <v>3.2361111108912155E-2</v>
      </c>
      <c r="G31" s="14" t="s">
        <v>4419</v>
      </c>
    </row>
    <row r="32" spans="1:7" s="2" customFormat="1" x14ac:dyDescent="0.25">
      <c r="A32" s="6" t="s">
        <v>4304</v>
      </c>
      <c r="B32" s="6">
        <v>4031</v>
      </c>
      <c r="C32" s="34">
        <v>42524.305185185185</v>
      </c>
      <c r="D32" s="34">
        <v>42524.339421296296</v>
      </c>
      <c r="E32" s="6" t="s">
        <v>32</v>
      </c>
      <c r="F32" s="15">
        <f t="shared" si="0"/>
        <v>3.4236111110658385E-2</v>
      </c>
      <c r="G32" s="10"/>
    </row>
    <row r="33" spans="1:7" s="2" customFormat="1" x14ac:dyDescent="0.25">
      <c r="A33" s="6" t="s">
        <v>4305</v>
      </c>
      <c r="B33" s="6">
        <v>4032</v>
      </c>
      <c r="C33" s="34">
        <v>42524.34752314815</v>
      </c>
      <c r="D33" s="34">
        <v>42524.379803240743</v>
      </c>
      <c r="E33" s="6" t="s">
        <v>32</v>
      </c>
      <c r="F33" s="15">
        <f t="shared" si="0"/>
        <v>3.2280092593282461E-2</v>
      </c>
      <c r="G33" s="10"/>
    </row>
    <row r="34" spans="1:7" s="2" customFormat="1" x14ac:dyDescent="0.25">
      <c r="A34" s="6" t="s">
        <v>4306</v>
      </c>
      <c r="B34" s="6">
        <v>4014</v>
      </c>
      <c r="C34" s="34">
        <v>42524.319201388891</v>
      </c>
      <c r="D34" s="34">
        <v>42524.347696759258</v>
      </c>
      <c r="E34" s="6" t="s">
        <v>28</v>
      </c>
      <c r="F34" s="15">
        <f t="shared" si="0"/>
        <v>2.8495370366727002E-2</v>
      </c>
      <c r="G34" s="10"/>
    </row>
    <row r="35" spans="1:7" s="2" customFormat="1" x14ac:dyDescent="0.25">
      <c r="A35" s="6" t="s">
        <v>4307</v>
      </c>
      <c r="B35" s="6">
        <v>4013</v>
      </c>
      <c r="C35" s="34">
        <v>42524.355810185189</v>
      </c>
      <c r="D35" s="34">
        <v>42524.38858796296</v>
      </c>
      <c r="E35" s="6" t="s">
        <v>28</v>
      </c>
      <c r="F35" s="15">
        <f t="shared" si="0"/>
        <v>3.2777777771116234E-2</v>
      </c>
      <c r="G35" s="10"/>
    </row>
    <row r="36" spans="1:7" s="2" customFormat="1" x14ac:dyDescent="0.25">
      <c r="A36" s="6" t="s">
        <v>4308</v>
      </c>
      <c r="B36" s="6">
        <v>4027</v>
      </c>
      <c r="C36" s="34">
        <v>42524.330949074072</v>
      </c>
      <c r="D36" s="34">
        <v>42524.360844907409</v>
      </c>
      <c r="E36" s="6" t="s">
        <v>30</v>
      </c>
      <c r="F36" s="15">
        <f t="shared" si="0"/>
        <v>2.9895833336922806E-2</v>
      </c>
      <c r="G36" s="10"/>
    </row>
    <row r="37" spans="1:7" s="2" customFormat="1" x14ac:dyDescent="0.25">
      <c r="A37" s="6" t="s">
        <v>4309</v>
      </c>
      <c r="B37" s="6">
        <v>4028</v>
      </c>
      <c r="C37" s="34">
        <v>42524.372037037036</v>
      </c>
      <c r="D37" s="34">
        <v>42524.400231481479</v>
      </c>
      <c r="E37" s="6" t="s">
        <v>30</v>
      </c>
      <c r="F37" s="15">
        <f t="shared" si="0"/>
        <v>2.8194444443215616E-2</v>
      </c>
      <c r="G37" s="10"/>
    </row>
    <row r="38" spans="1:7" s="2" customFormat="1" x14ac:dyDescent="0.25">
      <c r="A38" s="6" t="s">
        <v>4310</v>
      </c>
      <c r="B38" s="6">
        <v>4029</v>
      </c>
      <c r="C38" s="34">
        <v>42524.344884259262</v>
      </c>
      <c r="D38" s="34">
        <v>42524.37128472222</v>
      </c>
      <c r="E38" s="6" t="s">
        <v>35</v>
      </c>
      <c r="F38" s="15">
        <f t="shared" si="0"/>
        <v>2.640046295709908E-2</v>
      </c>
      <c r="G38" s="10"/>
    </row>
    <row r="39" spans="1:7" s="2" customFormat="1" x14ac:dyDescent="0.25">
      <c r="A39" s="6" t="s">
        <v>4311</v>
      </c>
      <c r="B39" s="6">
        <v>4030</v>
      </c>
      <c r="C39" s="34">
        <v>42524.381319444445</v>
      </c>
      <c r="D39" s="34">
        <v>42524.412442129629</v>
      </c>
      <c r="E39" s="6" t="s">
        <v>35</v>
      </c>
      <c r="F39" s="15">
        <f t="shared" si="0"/>
        <v>3.1122685184527654E-2</v>
      </c>
      <c r="G39" s="10"/>
    </row>
    <row r="40" spans="1:7" s="2" customFormat="1" x14ac:dyDescent="0.25">
      <c r="A40" s="6" t="s">
        <v>4312</v>
      </c>
      <c r="B40" s="6">
        <v>4024</v>
      </c>
      <c r="C40" s="34">
        <v>42524.352314814816</v>
      </c>
      <c r="D40" s="34">
        <v>42524.38077546296</v>
      </c>
      <c r="E40" s="6" t="s">
        <v>25</v>
      </c>
      <c r="F40" s="15">
        <f t="shared" si="0"/>
        <v>2.8460648143664002E-2</v>
      </c>
      <c r="G40" s="10"/>
    </row>
    <row r="41" spans="1:7" s="2" customFormat="1" x14ac:dyDescent="0.25">
      <c r="A41" s="6" t="s">
        <v>4313</v>
      </c>
      <c r="B41" s="6">
        <v>4023</v>
      </c>
      <c r="C41" s="34">
        <v>42524.392071759263</v>
      </c>
      <c r="D41" s="34">
        <v>42524.426157407404</v>
      </c>
      <c r="E41" s="6" t="s">
        <v>25</v>
      </c>
      <c r="F41" s="15">
        <f t="shared" si="0"/>
        <v>3.4085648141626734E-2</v>
      </c>
      <c r="G41" s="10"/>
    </row>
    <row r="42" spans="1:7" s="2" customFormat="1" x14ac:dyDescent="0.25">
      <c r="A42" s="6" t="s">
        <v>4314</v>
      </c>
      <c r="B42" s="6">
        <v>4040</v>
      </c>
      <c r="C42" s="34">
        <v>42524.361030092594</v>
      </c>
      <c r="D42" s="34">
        <v>42524.390347222223</v>
      </c>
      <c r="E42" s="6" t="s">
        <v>37</v>
      </c>
      <c r="F42" s="15">
        <f t="shared" si="0"/>
        <v>2.9317129628907423E-2</v>
      </c>
      <c r="G42" s="10"/>
    </row>
    <row r="43" spans="1:7" s="2" customFormat="1" x14ac:dyDescent="0.25">
      <c r="A43" s="6" t="s">
        <v>4315</v>
      </c>
      <c r="B43" s="6">
        <v>4039</v>
      </c>
      <c r="C43" s="34">
        <v>42524.398113425923</v>
      </c>
      <c r="D43" s="34">
        <v>42524.432268518518</v>
      </c>
      <c r="E43" s="6" t="s">
        <v>37</v>
      </c>
      <c r="F43" s="15">
        <f t="shared" si="0"/>
        <v>3.4155092595028691E-2</v>
      </c>
      <c r="G43" s="10"/>
    </row>
    <row r="44" spans="1:7" s="2" customFormat="1" x14ac:dyDescent="0.25">
      <c r="A44" s="6" t="s">
        <v>4316</v>
      </c>
      <c r="B44" s="6">
        <v>4011</v>
      </c>
      <c r="C44" s="34">
        <v>42524.376701388886</v>
      </c>
      <c r="D44" s="34">
        <v>42524.402662037035</v>
      </c>
      <c r="E44" s="6" t="s">
        <v>33</v>
      </c>
      <c r="F44" s="15">
        <f t="shared" si="0"/>
        <v>2.5960648148611654E-2</v>
      </c>
      <c r="G44" s="10"/>
    </row>
    <row r="45" spans="1:7" s="2" customFormat="1" x14ac:dyDescent="0.25">
      <c r="A45" s="6" t="s">
        <v>4317</v>
      </c>
      <c r="B45" s="6">
        <v>4012</v>
      </c>
      <c r="C45" s="34">
        <v>42524.416516203702</v>
      </c>
      <c r="D45" s="34">
        <v>42524.443009259259</v>
      </c>
      <c r="E45" s="6" t="s">
        <v>33</v>
      </c>
      <c r="F45" s="15">
        <f t="shared" si="0"/>
        <v>2.6493055556784384E-2</v>
      </c>
      <c r="G45" s="10"/>
    </row>
    <row r="46" spans="1:7" s="2" customFormat="1" x14ac:dyDescent="0.25">
      <c r="A46" s="13" t="s">
        <v>4318</v>
      </c>
      <c r="B46" s="13">
        <v>4031</v>
      </c>
      <c r="C46" s="42">
        <v>42524.386655092596</v>
      </c>
      <c r="D46" s="42">
        <v>42524.39806712963</v>
      </c>
      <c r="E46" s="13" t="s">
        <v>32</v>
      </c>
      <c r="F46" s="16">
        <f t="shared" si="0"/>
        <v>1.1412037034460809E-2</v>
      </c>
      <c r="G46" s="14" t="s">
        <v>3388</v>
      </c>
    </row>
    <row r="47" spans="1:7" s="2" customFormat="1" x14ac:dyDescent="0.25">
      <c r="A47" s="6" t="s">
        <v>4319</v>
      </c>
      <c r="B47" s="6">
        <v>4032</v>
      </c>
      <c r="C47" s="34">
        <v>42524.42087962963</v>
      </c>
      <c r="D47" s="34">
        <v>42524.456145833334</v>
      </c>
      <c r="E47" s="6" t="s">
        <v>32</v>
      </c>
      <c r="F47" s="15">
        <f t="shared" si="0"/>
        <v>3.5266203703940846E-2</v>
      </c>
      <c r="G47" s="10"/>
    </row>
    <row r="48" spans="1:7" s="2" customFormat="1" x14ac:dyDescent="0.25">
      <c r="A48" s="6" t="s">
        <v>4320</v>
      </c>
      <c r="B48" s="6">
        <v>4014</v>
      </c>
      <c r="C48" s="34">
        <v>42524.391365740739</v>
      </c>
      <c r="D48" s="34">
        <v>42524.421319444446</v>
      </c>
      <c r="E48" s="6" t="s">
        <v>28</v>
      </c>
      <c r="F48" s="15">
        <f t="shared" si="0"/>
        <v>2.9953703706269152E-2</v>
      </c>
      <c r="G48" s="10"/>
    </row>
    <row r="49" spans="1:7" s="2" customFormat="1" x14ac:dyDescent="0.25">
      <c r="A49" s="6" t="s">
        <v>4321</v>
      </c>
      <c r="B49" s="6">
        <v>4013</v>
      </c>
      <c r="C49" s="34">
        <v>42524.427245370367</v>
      </c>
      <c r="D49" s="34">
        <v>42524.463159722225</v>
      </c>
      <c r="E49" s="6" t="s">
        <v>28</v>
      </c>
      <c r="F49" s="15">
        <f t="shared" si="0"/>
        <v>3.5914351858082227E-2</v>
      </c>
      <c r="G49" s="10"/>
    </row>
    <row r="50" spans="1:7" s="2" customFormat="1" x14ac:dyDescent="0.25">
      <c r="A50" s="6" t="s">
        <v>4322</v>
      </c>
      <c r="B50" s="6">
        <v>4027</v>
      </c>
      <c r="C50" s="34">
        <v>42524.403495370374</v>
      </c>
      <c r="D50" s="34">
        <v>42524.4378125</v>
      </c>
      <c r="E50" s="6" t="s">
        <v>30</v>
      </c>
      <c r="F50" s="15">
        <f t="shared" si="0"/>
        <v>3.4317129626288079E-2</v>
      </c>
      <c r="G50" s="10"/>
    </row>
    <row r="51" spans="1:7" s="2" customFormat="1" x14ac:dyDescent="0.25">
      <c r="A51" s="6" t="s">
        <v>4323</v>
      </c>
      <c r="B51" s="6">
        <v>4028</v>
      </c>
      <c r="C51" s="34">
        <v>42524.443923611114</v>
      </c>
      <c r="D51" s="34">
        <v>42524.479560185187</v>
      </c>
      <c r="E51" s="6" t="s">
        <v>30</v>
      </c>
      <c r="F51" s="15">
        <f t="shared" si="0"/>
        <v>3.5636574073578231E-2</v>
      </c>
      <c r="G51" s="10"/>
    </row>
    <row r="52" spans="1:7" s="2" customFormat="1" x14ac:dyDescent="0.25">
      <c r="A52" s="13" t="s">
        <v>4324</v>
      </c>
      <c r="B52" s="13">
        <v>4029</v>
      </c>
      <c r="C52" s="42">
        <v>42524.416747685187</v>
      </c>
      <c r="D52" s="42">
        <v>42524.418645833335</v>
      </c>
      <c r="E52" s="13" t="s">
        <v>35</v>
      </c>
      <c r="F52" s="16">
        <f t="shared" si="0"/>
        <v>1.898148148029577E-3</v>
      </c>
      <c r="G52" s="14" t="s">
        <v>3388</v>
      </c>
    </row>
    <row r="53" spans="1:7" s="2" customFormat="1" x14ac:dyDescent="0.25">
      <c r="A53" s="6" t="s">
        <v>4325</v>
      </c>
      <c r="B53" s="6">
        <v>4030</v>
      </c>
      <c r="C53" s="34">
        <v>42524.455706018518</v>
      </c>
      <c r="D53" s="34">
        <v>42524.483229166668</v>
      </c>
      <c r="E53" s="6" t="s">
        <v>35</v>
      </c>
      <c r="F53" s="15">
        <f t="shared" si="0"/>
        <v>2.7523148150066845E-2</v>
      </c>
      <c r="G53" s="10"/>
    </row>
    <row r="54" spans="1:7" s="2" customFormat="1" x14ac:dyDescent="0.25">
      <c r="A54" s="6" t="s">
        <v>4326</v>
      </c>
      <c r="B54" s="6">
        <v>4024</v>
      </c>
      <c r="C54" s="34">
        <v>42524.427314814813</v>
      </c>
      <c r="D54" s="34">
        <v>42524.455034722225</v>
      </c>
      <c r="E54" s="6" t="s">
        <v>25</v>
      </c>
      <c r="F54" s="15">
        <f t="shared" si="0"/>
        <v>2.771990741166519E-2</v>
      </c>
      <c r="G54" s="10"/>
    </row>
    <row r="55" spans="1:7" s="2" customFormat="1" x14ac:dyDescent="0.25">
      <c r="A55" s="6" t="s">
        <v>4327</v>
      </c>
      <c r="B55" s="6">
        <v>4023</v>
      </c>
      <c r="C55" s="34">
        <v>42524.463379629633</v>
      </c>
      <c r="D55" s="34">
        <v>42524.492430555554</v>
      </c>
      <c r="E55" s="6" t="s">
        <v>25</v>
      </c>
      <c r="F55" s="15">
        <f t="shared" si="0"/>
        <v>2.9050925921183079E-2</v>
      </c>
      <c r="G55" s="10"/>
    </row>
    <row r="56" spans="1:7" s="2" customFormat="1" x14ac:dyDescent="0.25">
      <c r="A56" s="6" t="s">
        <v>4328</v>
      </c>
      <c r="B56" s="6">
        <v>4040</v>
      </c>
      <c r="C56" s="34">
        <v>42524.436168981483</v>
      </c>
      <c r="D56" s="34">
        <v>42524.469259259262</v>
      </c>
      <c r="E56" s="6" t="s">
        <v>37</v>
      </c>
      <c r="F56" s="15">
        <f t="shared" si="0"/>
        <v>3.309027777868323E-2</v>
      </c>
      <c r="G56" s="10"/>
    </row>
    <row r="57" spans="1:7" s="2" customFormat="1" x14ac:dyDescent="0.25">
      <c r="A57" s="6" t="s">
        <v>4329</v>
      </c>
      <c r="B57" s="6">
        <v>4039</v>
      </c>
      <c r="C57" s="34">
        <v>42524.474895833337</v>
      </c>
      <c r="D57" s="34">
        <v>42524.509722222225</v>
      </c>
      <c r="E57" s="6" t="s">
        <v>37</v>
      </c>
      <c r="F57" s="15">
        <f t="shared" si="0"/>
        <v>3.4826388888177462E-2</v>
      </c>
      <c r="G57" s="10"/>
    </row>
    <row r="58" spans="1:7" s="2" customFormat="1" x14ac:dyDescent="0.25">
      <c r="A58" s="6" t="s">
        <v>4330</v>
      </c>
      <c r="B58" s="6">
        <v>4011</v>
      </c>
      <c r="C58" s="34">
        <v>42524.445914351854</v>
      </c>
      <c r="D58" s="34">
        <v>42524.479629629626</v>
      </c>
      <c r="E58" s="6" t="s">
        <v>33</v>
      </c>
      <c r="F58" s="15">
        <f t="shared" si="0"/>
        <v>3.3715277771989349E-2</v>
      </c>
      <c r="G58" s="10"/>
    </row>
    <row r="59" spans="1:7" s="2" customFormat="1" x14ac:dyDescent="0.25">
      <c r="A59" s="6" t="s">
        <v>4331</v>
      </c>
      <c r="B59" s="6">
        <v>4012</v>
      </c>
      <c r="C59" s="34">
        <v>42524.485173611109</v>
      </c>
      <c r="D59" s="34">
        <v>42524.515821759262</v>
      </c>
      <c r="E59" s="6" t="s">
        <v>33</v>
      </c>
      <c r="F59" s="15">
        <f t="shared" si="0"/>
        <v>3.0648148152977228E-2</v>
      </c>
      <c r="G59" s="10"/>
    </row>
    <row r="60" spans="1:7" s="2" customFormat="1" x14ac:dyDescent="0.25">
      <c r="A60" s="6" t="s">
        <v>4332</v>
      </c>
      <c r="B60" s="6">
        <v>4020</v>
      </c>
      <c r="C60" s="34">
        <v>42524.456666666665</v>
      </c>
      <c r="D60" s="34">
        <v>42524.485914351855</v>
      </c>
      <c r="E60" s="6" t="s">
        <v>29</v>
      </c>
      <c r="F60" s="15">
        <f t="shared" si="0"/>
        <v>2.9247685190057382E-2</v>
      </c>
      <c r="G60" s="10"/>
    </row>
    <row r="61" spans="1:7" s="2" customFormat="1" x14ac:dyDescent="0.25">
      <c r="A61" s="6" t="s">
        <v>4333</v>
      </c>
      <c r="B61" s="6">
        <v>4019</v>
      </c>
      <c r="C61" s="34">
        <v>42524.494652777779</v>
      </c>
      <c r="D61" s="34">
        <v>42524.525625000002</v>
      </c>
      <c r="E61" s="6" t="s">
        <v>29</v>
      </c>
      <c r="F61" s="15">
        <f t="shared" si="0"/>
        <v>3.0972222222771961E-2</v>
      </c>
      <c r="G61" s="10"/>
    </row>
    <row r="62" spans="1:7" s="2" customFormat="1" x14ac:dyDescent="0.25">
      <c r="A62" s="6" t="s">
        <v>4334</v>
      </c>
      <c r="B62" s="6">
        <v>4014</v>
      </c>
      <c r="C62" s="34">
        <v>42524.469282407408</v>
      </c>
      <c r="D62" s="34">
        <v>42524.496388888889</v>
      </c>
      <c r="E62" s="6" t="s">
        <v>28</v>
      </c>
      <c r="F62" s="15">
        <f t="shared" si="0"/>
        <v>2.7106481480586808E-2</v>
      </c>
      <c r="G62" s="10"/>
    </row>
    <row r="63" spans="1:7" s="2" customFormat="1" x14ac:dyDescent="0.25">
      <c r="A63" s="6" t="s">
        <v>4335</v>
      </c>
      <c r="B63" s="6">
        <v>4013</v>
      </c>
      <c r="C63" s="34">
        <v>42524.502870370372</v>
      </c>
      <c r="D63" s="34">
        <v>42524.53733796296</v>
      </c>
      <c r="E63" s="6" t="s">
        <v>28</v>
      </c>
      <c r="F63" s="15">
        <f t="shared" si="0"/>
        <v>3.4467592588043772E-2</v>
      </c>
      <c r="G63" s="10"/>
    </row>
    <row r="64" spans="1:7" s="2" customFormat="1" x14ac:dyDescent="0.25">
      <c r="A64" s="6" t="s">
        <v>4336</v>
      </c>
      <c r="B64" s="6">
        <v>4027</v>
      </c>
      <c r="C64" s="34">
        <v>42524.483101851853</v>
      </c>
      <c r="D64" s="34">
        <v>42524.510833333334</v>
      </c>
      <c r="E64" s="6" t="s">
        <v>30</v>
      </c>
      <c r="F64" s="15">
        <f t="shared" si="0"/>
        <v>2.7731481481168885E-2</v>
      </c>
      <c r="G64" s="10"/>
    </row>
    <row r="65" spans="1:7" s="2" customFormat="1" x14ac:dyDescent="0.25">
      <c r="A65" s="6" t="s">
        <v>4337</v>
      </c>
      <c r="B65" s="6">
        <v>4028</v>
      </c>
      <c r="C65" s="34">
        <v>42524.516585648147</v>
      </c>
      <c r="D65" s="34">
        <v>42524.544861111113</v>
      </c>
      <c r="E65" s="6" t="s">
        <v>30</v>
      </c>
      <c r="F65" s="15">
        <f t="shared" si="0"/>
        <v>2.8275462966121268E-2</v>
      </c>
      <c r="G65" s="10"/>
    </row>
    <row r="66" spans="1:7" s="2" customFormat="1" x14ac:dyDescent="0.25">
      <c r="A66" s="6" t="s">
        <v>4338</v>
      </c>
      <c r="B66" s="6">
        <v>4029</v>
      </c>
      <c r="C66" s="34">
        <v>42524.491689814815</v>
      </c>
      <c r="D66" s="34">
        <v>42524.517650462964</v>
      </c>
      <c r="E66" s="6" t="s">
        <v>35</v>
      </c>
      <c r="F66" s="15">
        <f t="shared" si="0"/>
        <v>2.5960648148611654E-2</v>
      </c>
      <c r="G66" s="10"/>
    </row>
    <row r="67" spans="1:7" s="2" customFormat="1" x14ac:dyDescent="0.25">
      <c r="A67" s="6" t="s">
        <v>4339</v>
      </c>
      <c r="B67" s="6">
        <v>4030</v>
      </c>
      <c r="C67" s="34">
        <v>42524.528553240743</v>
      </c>
      <c r="D67" s="34">
        <v>42524.557349537034</v>
      </c>
      <c r="E67" s="6" t="s">
        <v>35</v>
      </c>
      <c r="F67" s="15">
        <f t="shared" ref="F67:F130" si="1">D67-C67</f>
        <v>2.8796296290238388E-2</v>
      </c>
      <c r="G67" s="10"/>
    </row>
    <row r="68" spans="1:7" s="2" customFormat="1" x14ac:dyDescent="0.25">
      <c r="A68" s="6" t="s">
        <v>4340</v>
      </c>
      <c r="B68" s="6">
        <v>4024</v>
      </c>
      <c r="C68" s="34">
        <v>42524.496087962965</v>
      </c>
      <c r="D68" s="34">
        <v>42524.52547453704</v>
      </c>
      <c r="E68" s="6" t="s">
        <v>25</v>
      </c>
      <c r="F68" s="15">
        <f t="shared" si="1"/>
        <v>2.9386574075033423E-2</v>
      </c>
      <c r="G68" s="10"/>
    </row>
    <row r="69" spans="1:7" s="2" customFormat="1" x14ac:dyDescent="0.25">
      <c r="A69" s="6" t="s">
        <v>4341</v>
      </c>
      <c r="B69" s="6">
        <v>4023</v>
      </c>
      <c r="C69" s="34">
        <v>42524.536111111112</v>
      </c>
      <c r="D69" s="34">
        <v>42524.568495370368</v>
      </c>
      <c r="E69" s="6" t="s">
        <v>25</v>
      </c>
      <c r="F69" s="15">
        <f t="shared" si="1"/>
        <v>3.2384259255195502E-2</v>
      </c>
      <c r="G69" s="10"/>
    </row>
    <row r="70" spans="1:7" s="2" customFormat="1" x14ac:dyDescent="0.25">
      <c r="A70" s="6" t="s">
        <v>4342</v>
      </c>
      <c r="B70" s="6">
        <v>4040</v>
      </c>
      <c r="C70" s="34">
        <v>42524.514016203706</v>
      </c>
      <c r="D70" s="34">
        <v>42524.542951388888</v>
      </c>
      <c r="E70" s="6" t="s">
        <v>37</v>
      </c>
      <c r="F70" s="15">
        <f t="shared" si="1"/>
        <v>2.8935185182490386E-2</v>
      </c>
      <c r="G70" s="10"/>
    </row>
    <row r="71" spans="1:7" s="2" customFormat="1" x14ac:dyDescent="0.25">
      <c r="A71" s="6" t="s">
        <v>4343</v>
      </c>
      <c r="B71" s="6">
        <v>4039</v>
      </c>
      <c r="C71" s="34">
        <v>42524.547534722224</v>
      </c>
      <c r="D71" s="34">
        <v>42524.581770833334</v>
      </c>
      <c r="E71" s="6" t="s">
        <v>37</v>
      </c>
      <c r="F71" s="15">
        <f t="shared" si="1"/>
        <v>3.4236111110658385E-2</v>
      </c>
      <c r="G71" s="10"/>
    </row>
    <row r="72" spans="1:7" s="2" customFormat="1" x14ac:dyDescent="0.25">
      <c r="A72" s="6" t="s">
        <v>4344</v>
      </c>
      <c r="B72" s="6">
        <v>4011</v>
      </c>
      <c r="C72" s="34">
        <v>42524.518611111111</v>
      </c>
      <c r="D72" s="34">
        <v>42524.545474537037</v>
      </c>
      <c r="E72" s="6" t="s">
        <v>33</v>
      </c>
      <c r="F72" s="15">
        <f t="shared" si="1"/>
        <v>2.6863425926421769E-2</v>
      </c>
      <c r="G72" s="10"/>
    </row>
    <row r="73" spans="1:7" s="2" customFormat="1" x14ac:dyDescent="0.25">
      <c r="A73" s="6" t="s">
        <v>4345</v>
      </c>
      <c r="B73" s="6">
        <v>4012</v>
      </c>
      <c r="C73" s="34">
        <v>42524.557696759257</v>
      </c>
      <c r="D73" s="34">
        <v>42524.587175925924</v>
      </c>
      <c r="E73" s="6" t="s">
        <v>33</v>
      </c>
      <c r="F73" s="15">
        <f t="shared" si="1"/>
        <v>2.9479166667442769E-2</v>
      </c>
      <c r="G73" s="10"/>
    </row>
    <row r="74" spans="1:7" s="2" customFormat="1" x14ac:dyDescent="0.25">
      <c r="A74" s="6" t="s">
        <v>4346</v>
      </c>
      <c r="B74" s="6">
        <v>4020</v>
      </c>
      <c r="C74" s="34">
        <v>42524.530844907407</v>
      </c>
      <c r="D74" s="34">
        <v>42524.559004629627</v>
      </c>
      <c r="E74" s="6" t="s">
        <v>29</v>
      </c>
      <c r="F74" s="15">
        <f t="shared" si="1"/>
        <v>2.8159722220152617E-2</v>
      </c>
      <c r="G74" s="10"/>
    </row>
    <row r="75" spans="1:7" s="2" customFormat="1" x14ac:dyDescent="0.25">
      <c r="A75" s="6" t="s">
        <v>4347</v>
      </c>
      <c r="B75" s="6">
        <v>4019</v>
      </c>
      <c r="C75" s="34">
        <v>42524.564259259256</v>
      </c>
      <c r="D75" s="34">
        <v>42524.60015046296</v>
      </c>
      <c r="E75" s="6" t="s">
        <v>29</v>
      </c>
      <c r="F75" s="15">
        <f t="shared" si="1"/>
        <v>3.5891203704522923E-2</v>
      </c>
      <c r="G75" s="10"/>
    </row>
    <row r="76" spans="1:7" s="2" customFormat="1" x14ac:dyDescent="0.25">
      <c r="A76" s="6" t="s">
        <v>4348</v>
      </c>
      <c r="B76" s="6">
        <v>4014</v>
      </c>
      <c r="C76" s="34">
        <v>42524.539988425924</v>
      </c>
      <c r="D76" s="34">
        <v>42524.568171296298</v>
      </c>
      <c r="E76" s="6" t="s">
        <v>28</v>
      </c>
      <c r="F76" s="15">
        <f t="shared" si="1"/>
        <v>2.8182870373711921E-2</v>
      </c>
      <c r="G76" s="10"/>
    </row>
    <row r="77" spans="1:7" s="2" customFormat="1" x14ac:dyDescent="0.25">
      <c r="A77" s="6" t="s">
        <v>4349</v>
      </c>
      <c r="B77" s="6">
        <v>4013</v>
      </c>
      <c r="C77" s="34">
        <v>42524.575983796298</v>
      </c>
      <c r="D77" s="34">
        <v>42524.609467592592</v>
      </c>
      <c r="E77" s="6" t="s">
        <v>28</v>
      </c>
      <c r="F77" s="15">
        <f t="shared" si="1"/>
        <v>3.3483796294603962E-2</v>
      </c>
      <c r="G77" s="10"/>
    </row>
    <row r="78" spans="1:7" s="2" customFormat="1" x14ac:dyDescent="0.25">
      <c r="A78" s="6" t="s">
        <v>4350</v>
      </c>
      <c r="B78" s="6">
        <v>4027</v>
      </c>
      <c r="C78" s="34">
        <v>42524.548564814817</v>
      </c>
      <c r="D78" s="34">
        <v>42524.578923611109</v>
      </c>
      <c r="E78" s="6" t="s">
        <v>30</v>
      </c>
      <c r="F78" s="15">
        <f t="shared" si="1"/>
        <v>3.0358796291693579E-2</v>
      </c>
      <c r="G78" s="10"/>
    </row>
    <row r="79" spans="1:7" s="2" customFormat="1" x14ac:dyDescent="0.25">
      <c r="A79" s="6" t="s">
        <v>4351</v>
      </c>
      <c r="B79" s="6">
        <v>4028</v>
      </c>
      <c r="C79" s="34">
        <v>42524.588518518518</v>
      </c>
      <c r="D79" s="34">
        <v>42524.621134259258</v>
      </c>
      <c r="E79" s="6" t="s">
        <v>30</v>
      </c>
      <c r="F79" s="15">
        <f t="shared" si="1"/>
        <v>3.2615740739856847E-2</v>
      </c>
      <c r="G79" s="10"/>
    </row>
    <row r="80" spans="1:7" s="2" customFormat="1" x14ac:dyDescent="0.25">
      <c r="A80" s="6" t="s">
        <v>4352</v>
      </c>
      <c r="B80" s="6">
        <v>4029</v>
      </c>
      <c r="C80" s="34">
        <v>42524.562592592592</v>
      </c>
      <c r="D80" s="34">
        <v>42524.589050925926</v>
      </c>
      <c r="E80" s="6" t="s">
        <v>35</v>
      </c>
      <c r="F80" s="15">
        <f t="shared" si="1"/>
        <v>2.6458333333721384E-2</v>
      </c>
      <c r="G80" s="10"/>
    </row>
    <row r="81" spans="1:7" s="2" customFormat="1" x14ac:dyDescent="0.25">
      <c r="A81" s="6" t="s">
        <v>4353</v>
      </c>
      <c r="B81" s="6">
        <v>4030</v>
      </c>
      <c r="C81" s="34">
        <v>42524.600023148145</v>
      </c>
      <c r="D81" s="34">
        <v>42524.632719907408</v>
      </c>
      <c r="E81" s="6" t="s">
        <v>35</v>
      </c>
      <c r="F81" s="15">
        <f t="shared" si="1"/>
        <v>3.2696759262762498E-2</v>
      </c>
      <c r="G81" s="10"/>
    </row>
    <row r="82" spans="1:7" s="2" customFormat="1" x14ac:dyDescent="0.25">
      <c r="A82" s="6" t="s">
        <v>4354</v>
      </c>
      <c r="B82" s="6">
        <v>4024</v>
      </c>
      <c r="C82" s="34">
        <v>42524.570972222224</v>
      </c>
      <c r="D82" s="34">
        <v>42524.599097222221</v>
      </c>
      <c r="E82" s="6" t="s">
        <v>25</v>
      </c>
      <c r="F82" s="15">
        <f t="shared" si="1"/>
        <v>2.8124999997089617E-2</v>
      </c>
      <c r="G82" s="10"/>
    </row>
    <row r="83" spans="1:7" s="2" customFormat="1" x14ac:dyDescent="0.25">
      <c r="A83" s="6" t="s">
        <v>4355</v>
      </c>
      <c r="B83" s="6">
        <v>4023</v>
      </c>
      <c r="C83" s="34">
        <v>42524.609097222223</v>
      </c>
      <c r="D83" s="34">
        <v>42524.641400462962</v>
      </c>
      <c r="E83" s="6" t="s">
        <v>25</v>
      </c>
      <c r="F83" s="15">
        <f t="shared" si="1"/>
        <v>3.2303240739565808E-2</v>
      </c>
      <c r="G83" s="10"/>
    </row>
    <row r="84" spans="1:7" s="2" customFormat="1" x14ac:dyDescent="0.25">
      <c r="A84" s="6" t="s">
        <v>4356</v>
      </c>
      <c r="B84" s="6">
        <v>4040</v>
      </c>
      <c r="C84" s="34">
        <v>42524.585590277777</v>
      </c>
      <c r="D84" s="34">
        <v>42524.613310185188</v>
      </c>
      <c r="E84" s="6" t="s">
        <v>37</v>
      </c>
      <c r="F84" s="15">
        <f t="shared" si="1"/>
        <v>2.771990741166519E-2</v>
      </c>
      <c r="G84" s="10"/>
    </row>
    <row r="85" spans="1:7" s="2" customFormat="1" x14ac:dyDescent="0.25">
      <c r="A85" s="6" t="s">
        <v>4357</v>
      </c>
      <c r="B85" s="6">
        <v>4039</v>
      </c>
      <c r="C85" s="34">
        <v>42524.619942129626</v>
      </c>
      <c r="D85" s="34">
        <v>42524.651087962964</v>
      </c>
      <c r="E85" s="6" t="s">
        <v>37</v>
      </c>
      <c r="F85" s="15">
        <f t="shared" si="1"/>
        <v>3.1145833338086959E-2</v>
      </c>
      <c r="G85" s="10"/>
    </row>
    <row r="86" spans="1:7" s="2" customFormat="1" x14ac:dyDescent="0.25">
      <c r="A86" s="6" t="s">
        <v>4358</v>
      </c>
      <c r="B86" s="6">
        <v>4011</v>
      </c>
      <c r="C86" s="34">
        <v>42524.591574074075</v>
      </c>
      <c r="D86" s="34">
        <v>42524.619687500002</v>
      </c>
      <c r="E86" s="6" t="s">
        <v>33</v>
      </c>
      <c r="F86" s="15">
        <f t="shared" si="1"/>
        <v>2.8113425927585922E-2</v>
      </c>
      <c r="G86" s="10"/>
    </row>
    <row r="87" spans="1:7" s="2" customFormat="1" x14ac:dyDescent="0.25">
      <c r="A87" s="6" t="s">
        <v>4359</v>
      </c>
      <c r="B87" s="6">
        <v>4012</v>
      </c>
      <c r="C87" s="34">
        <v>42524.631527777776</v>
      </c>
      <c r="D87" s="34">
        <v>42524.659594907411</v>
      </c>
      <c r="E87" s="6" t="s">
        <v>33</v>
      </c>
      <c r="F87" s="15">
        <f t="shared" si="1"/>
        <v>2.8067129635019228E-2</v>
      </c>
      <c r="G87" s="10"/>
    </row>
    <row r="88" spans="1:7" s="2" customFormat="1" x14ac:dyDescent="0.25">
      <c r="A88" s="6" t="s">
        <v>4360</v>
      </c>
      <c r="B88" s="6">
        <v>4020</v>
      </c>
      <c r="C88" s="34">
        <v>42524.602858796294</v>
      </c>
      <c r="D88" s="34">
        <v>42524.636689814812</v>
      </c>
      <c r="E88" s="6" t="s">
        <v>29</v>
      </c>
      <c r="F88" s="15">
        <f t="shared" si="1"/>
        <v>3.3831018517958E-2</v>
      </c>
      <c r="G88" s="10"/>
    </row>
    <row r="89" spans="1:7" s="2" customFormat="1" x14ac:dyDescent="0.25">
      <c r="A89" s="13" t="s">
        <v>4361</v>
      </c>
      <c r="B89" s="13">
        <v>4019</v>
      </c>
      <c r="C89" s="42">
        <v>42524.639467592591</v>
      </c>
      <c r="D89" s="42">
        <v>42524.643946759257</v>
      </c>
      <c r="E89" s="13" t="s">
        <v>29</v>
      </c>
      <c r="F89" s="16">
        <f t="shared" si="1"/>
        <v>4.4791666659875773E-3</v>
      </c>
      <c r="G89" s="14" t="s">
        <v>4420</v>
      </c>
    </row>
    <row r="90" spans="1:7" s="2" customFormat="1" x14ac:dyDescent="0.25">
      <c r="A90" s="6" t="s">
        <v>4362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1"/>
        <v>2.7581018512137234E-2</v>
      </c>
      <c r="G90" s="10"/>
    </row>
    <row r="91" spans="1:7" s="2" customFormat="1" x14ac:dyDescent="0.25">
      <c r="A91" s="6" t="s">
        <v>4363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1"/>
        <v>3.5277777780720498E-2</v>
      </c>
      <c r="G91" s="10"/>
    </row>
    <row r="92" spans="1:7" s="2" customFormat="1" x14ac:dyDescent="0.25">
      <c r="A92" s="6" t="s">
        <v>4364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1"/>
        <v>2.6956018511555158E-2</v>
      </c>
      <c r="G92" s="10"/>
    </row>
    <row r="93" spans="1:7" s="2" customFormat="1" x14ac:dyDescent="0.25">
      <c r="A93" s="6" t="s">
        <v>4365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1"/>
        <v>2.8414351851097308E-2</v>
      </c>
      <c r="G93" s="10"/>
    </row>
    <row r="94" spans="1:7" s="2" customFormat="1" x14ac:dyDescent="0.25">
      <c r="A94" s="6" t="s">
        <v>4366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1"/>
        <v>2.6724537041445728E-2</v>
      </c>
      <c r="G94" s="10"/>
    </row>
    <row r="95" spans="1:7" s="2" customFormat="1" x14ac:dyDescent="0.25">
      <c r="A95" s="6" t="s">
        <v>4367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1"/>
        <v>2.7025462964957114E-2</v>
      </c>
      <c r="G95" s="10"/>
    </row>
    <row r="96" spans="1:7" s="2" customFormat="1" x14ac:dyDescent="0.25">
      <c r="A96" s="6" t="s">
        <v>4368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1"/>
        <v>2.7812499996798579E-2</v>
      </c>
      <c r="G96" s="10"/>
    </row>
    <row r="97" spans="1:15" s="2" customFormat="1" x14ac:dyDescent="0.25">
      <c r="A97" s="6" t="s">
        <v>4369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1"/>
        <v>2.9317129628907423E-2</v>
      </c>
      <c r="G97" s="10"/>
    </row>
    <row r="98" spans="1:15" s="2" customFormat="1" x14ac:dyDescent="0.25">
      <c r="A98" s="6" t="s">
        <v>4370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1"/>
        <v>2.7037037034460809E-2</v>
      </c>
      <c r="G98" s="10"/>
    </row>
    <row r="99" spans="1:15" s="2" customFormat="1" x14ac:dyDescent="0.25">
      <c r="A99" s="6" t="s">
        <v>4371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si="1"/>
        <v>2.901620369812008E-2</v>
      </c>
      <c r="G99" s="10"/>
    </row>
    <row r="100" spans="1:15" s="2" customFormat="1" x14ac:dyDescent="0.25">
      <c r="A100" s="6" t="s">
        <v>4372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1"/>
        <v>2.8935185182490386E-2</v>
      </c>
      <c r="G100" s="10"/>
    </row>
    <row r="101" spans="1:15" s="2" customFormat="1" x14ac:dyDescent="0.25">
      <c r="A101" s="6" t="s">
        <v>4373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1"/>
        <v>2.9918981483206153E-2</v>
      </c>
      <c r="G101" s="10"/>
      <c r="H101"/>
    </row>
    <row r="102" spans="1:15" s="2" customFormat="1" x14ac:dyDescent="0.25">
      <c r="A102" s="6" t="s">
        <v>4374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1"/>
        <v>2.8622685182199348E-2</v>
      </c>
      <c r="G102" s="10"/>
      <c r="H102"/>
    </row>
    <row r="103" spans="1:15" s="2" customFormat="1" x14ac:dyDescent="0.25">
      <c r="A103" s="6" t="s">
        <v>4375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1"/>
        <v>3.0462962960882578E-2</v>
      </c>
      <c r="G103" s="10"/>
      <c r="H103"/>
    </row>
    <row r="104" spans="1:15" x14ac:dyDescent="0.25">
      <c r="A104" s="6" t="s">
        <v>4376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1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4377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1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4378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1"/>
        <v>2.849537037400296E-2</v>
      </c>
      <c r="G106" s="10"/>
      <c r="J106" s="2"/>
      <c r="K106" s="2"/>
    </row>
    <row r="107" spans="1:15" x14ac:dyDescent="0.25">
      <c r="A107" s="6" t="s">
        <v>4379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1"/>
        <v>3.1701388885267079E-2</v>
      </c>
      <c r="G107" s="10"/>
    </row>
    <row r="108" spans="1:15" x14ac:dyDescent="0.25">
      <c r="A108" s="6" t="s">
        <v>4380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1"/>
        <v>2.5787037033296656E-2</v>
      </c>
      <c r="G108" s="10"/>
    </row>
    <row r="109" spans="1:15" x14ac:dyDescent="0.25">
      <c r="A109" s="6" t="s">
        <v>4381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1"/>
        <v>3.291666667064419E-2</v>
      </c>
      <c r="G109" s="10"/>
    </row>
    <row r="110" spans="1:15" x14ac:dyDescent="0.25">
      <c r="A110" s="6" t="s">
        <v>4382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1"/>
        <v>2.8206018519995268E-2</v>
      </c>
      <c r="G110" s="10"/>
    </row>
    <row r="111" spans="1:15" x14ac:dyDescent="0.25">
      <c r="A111" s="6" t="s">
        <v>4383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1"/>
        <v>3.0462962960882578E-2</v>
      </c>
      <c r="G111" s="10"/>
    </row>
    <row r="112" spans="1:15" x14ac:dyDescent="0.25">
      <c r="A112" s="6" t="s">
        <v>4384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1"/>
        <v>2.8125000004365575E-2</v>
      </c>
      <c r="G112" s="10"/>
    </row>
    <row r="113" spans="1:7" x14ac:dyDescent="0.25">
      <c r="A113" s="6" t="s">
        <v>4385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1"/>
        <v>3.2962962963210884E-2</v>
      </c>
      <c r="G113" s="10"/>
    </row>
    <row r="114" spans="1:7" x14ac:dyDescent="0.25">
      <c r="A114" s="6" t="s">
        <v>4386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1"/>
        <v>2.9837962960300501E-2</v>
      </c>
      <c r="G114" s="10"/>
    </row>
    <row r="115" spans="1:7" x14ac:dyDescent="0.25">
      <c r="A115" s="6" t="s">
        <v>4387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1"/>
        <v>3.811342592962319E-2</v>
      </c>
      <c r="G115" s="10"/>
    </row>
    <row r="116" spans="1:7" x14ac:dyDescent="0.25">
      <c r="A116" s="6" t="s">
        <v>4388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1"/>
        <v>2.9814814821293112E-2</v>
      </c>
      <c r="G116" s="10"/>
    </row>
    <row r="117" spans="1:7" x14ac:dyDescent="0.25">
      <c r="A117" s="6" t="s">
        <v>4389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1"/>
        <v>3.5428240742476191E-2</v>
      </c>
      <c r="G117" s="10"/>
    </row>
    <row r="118" spans="1:7" x14ac:dyDescent="0.25">
      <c r="A118" s="6" t="s">
        <v>4390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1"/>
        <v>2.7951388889050577E-2</v>
      </c>
      <c r="G118" s="10"/>
    </row>
    <row r="119" spans="1:7" x14ac:dyDescent="0.25">
      <c r="A119" s="6" t="s">
        <v>4391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1"/>
        <v>2.7407407404098194E-2</v>
      </c>
      <c r="G119" s="10"/>
    </row>
    <row r="120" spans="1:7" x14ac:dyDescent="0.25">
      <c r="A120" s="6" t="s">
        <v>4392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1"/>
        <v>3.238425926247146E-2</v>
      </c>
      <c r="G120" s="10"/>
    </row>
    <row r="121" spans="1:7" x14ac:dyDescent="0.25">
      <c r="A121" s="6" t="s">
        <v>4393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1"/>
        <v>2.8124999997089617E-2</v>
      </c>
      <c r="G121" s="10"/>
    </row>
    <row r="122" spans="1:7" x14ac:dyDescent="0.25">
      <c r="A122" s="6" t="s">
        <v>4394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1"/>
        <v>2.7951388889050577E-2</v>
      </c>
      <c r="G122" s="10"/>
    </row>
    <row r="123" spans="1:7" x14ac:dyDescent="0.25">
      <c r="A123" s="6" t="s">
        <v>4395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1"/>
        <v>2.9791666667733807E-2</v>
      </c>
      <c r="G123" s="10"/>
    </row>
    <row r="124" spans="1:7" x14ac:dyDescent="0.25">
      <c r="A124" s="6" t="s">
        <v>4396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1"/>
        <v>3.6631944443797693E-2</v>
      </c>
      <c r="G124" s="10"/>
    </row>
    <row r="125" spans="1:7" x14ac:dyDescent="0.25">
      <c r="A125" s="6" t="s">
        <v>4397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1"/>
        <v>3.6979166667151731E-2</v>
      </c>
      <c r="G125" s="10"/>
    </row>
    <row r="126" spans="1:7" x14ac:dyDescent="0.25">
      <c r="A126" s="6" t="s">
        <v>4398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1"/>
        <v>2.825231481983792E-2</v>
      </c>
      <c r="G126" s="10"/>
    </row>
    <row r="127" spans="1:7" x14ac:dyDescent="0.25">
      <c r="A127" s="6" t="s">
        <v>4399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1"/>
        <v>2.8703703705104999E-2</v>
      </c>
      <c r="G127" s="10"/>
    </row>
    <row r="128" spans="1:7" x14ac:dyDescent="0.25">
      <c r="A128" s="6" t="s">
        <v>4400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1"/>
        <v>3.1018518515338656E-2</v>
      </c>
      <c r="G128" s="10"/>
    </row>
    <row r="129" spans="1:7" x14ac:dyDescent="0.25">
      <c r="A129" s="6" t="s">
        <v>4401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1"/>
        <v>3.0451388891378883E-2</v>
      </c>
      <c r="G129" s="10"/>
    </row>
    <row r="130" spans="1:7" x14ac:dyDescent="0.25">
      <c r="A130" s="6" t="s">
        <v>4402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1"/>
        <v>2.9247685190057382E-2</v>
      </c>
      <c r="G130" s="10"/>
    </row>
    <row r="131" spans="1:7" x14ac:dyDescent="0.25">
      <c r="A131" s="6" t="s">
        <v>4403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2">D131-C131</f>
        <v>3.2395833331975155E-2</v>
      </c>
      <c r="G131" s="10"/>
    </row>
    <row r="132" spans="1:7" x14ac:dyDescent="0.25">
      <c r="A132" s="6" t="s">
        <v>4404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2"/>
        <v>2.7581018519413192E-2</v>
      </c>
      <c r="G132" s="10"/>
    </row>
    <row r="133" spans="1:7" x14ac:dyDescent="0.25">
      <c r="A133" s="6" t="s">
        <v>4405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2"/>
        <v>2.9965277775772847E-2</v>
      </c>
      <c r="G133" s="10"/>
    </row>
    <row r="134" spans="1:7" x14ac:dyDescent="0.25">
      <c r="A134" s="6" t="s">
        <v>4406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2"/>
        <v>2.9259259259561077E-2</v>
      </c>
      <c r="G134" s="10"/>
    </row>
    <row r="135" spans="1:7" x14ac:dyDescent="0.25">
      <c r="A135" s="6" t="s">
        <v>4407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2"/>
        <v>2.753472221957054E-2</v>
      </c>
      <c r="G135" s="10"/>
    </row>
    <row r="136" spans="1:7" x14ac:dyDescent="0.25">
      <c r="A136" s="6" t="s">
        <v>4408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2"/>
        <v>2.7743055557948537E-2</v>
      </c>
      <c r="G136" s="10"/>
    </row>
    <row r="137" spans="1:7" x14ac:dyDescent="0.25">
      <c r="A137" s="6" t="s">
        <v>4409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2"/>
        <v>2.8877314813144039E-2</v>
      </c>
      <c r="G137" s="10"/>
    </row>
    <row r="138" spans="1:7" x14ac:dyDescent="0.25">
      <c r="A138" s="6" t="s">
        <v>4410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2"/>
        <v>3.1805555561732035E-2</v>
      </c>
      <c r="G138" s="10"/>
    </row>
    <row r="139" spans="1:7" x14ac:dyDescent="0.25">
      <c r="A139" s="6" t="s">
        <v>4411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2"/>
        <v>3.4618055549799465E-2</v>
      </c>
      <c r="G139" s="10"/>
    </row>
    <row r="140" spans="1:7" x14ac:dyDescent="0.25">
      <c r="A140" s="6" t="s">
        <v>4412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2"/>
        <v>2.7210648142499849E-2</v>
      </c>
      <c r="G140" s="10"/>
    </row>
    <row r="141" spans="1:7" x14ac:dyDescent="0.25">
      <c r="A141" s="6" t="s">
        <v>4413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2"/>
        <v>2.8668981482042E-2</v>
      </c>
      <c r="G141" s="10"/>
    </row>
    <row r="142" spans="1:7" x14ac:dyDescent="0.25">
      <c r="A142" s="6" t="s">
        <v>4414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2"/>
        <v>3.4594907410792075E-2</v>
      </c>
      <c r="G142" s="10"/>
    </row>
    <row r="143" spans="1:7" x14ac:dyDescent="0.25">
      <c r="A143" s="6" t="s">
        <v>4415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2"/>
        <v>2.7268518519122154E-2</v>
      </c>
      <c r="G143" s="10"/>
    </row>
    <row r="144" spans="1:7" x14ac:dyDescent="0.25">
      <c r="A144" s="6" t="s">
        <v>4416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2"/>
        <v>2.9687499998544808E-2</v>
      </c>
      <c r="G144" s="10"/>
    </row>
    <row r="145" spans="1:7" x14ac:dyDescent="0.25">
      <c r="A145" s="6" t="s">
        <v>4417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2"/>
        <v>2.9351851851970423E-2</v>
      </c>
      <c r="G145" s="10"/>
    </row>
    <row r="146" spans="1:7" x14ac:dyDescent="0.25">
      <c r="A146" s="6" t="s">
        <v>4270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2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6">
    <cfRule type="expression" dxfId="58" priority="21">
      <formula>#REF!&gt;#REF!</formula>
    </cfRule>
    <cfRule type="expression" dxfId="57" priority="22">
      <formula>#REF!&gt;0</formula>
    </cfRule>
    <cfRule type="expression" dxfId="56" priority="23">
      <formula>#REF!&gt;0</formula>
    </cfRule>
  </conditionalFormatting>
  <conditionalFormatting sqref="A147:G216">
    <cfRule type="expression" dxfId="55" priority="20">
      <formula>NOT(ISBLANK($G147))</formula>
    </cfRule>
  </conditionalFormatting>
  <conditionalFormatting sqref="A147:B216">
    <cfRule type="expression" dxfId="54" priority="24">
      <formula>$P158&gt;0</formula>
    </cfRule>
    <cfRule type="expression" dxfId="53" priority="25">
      <formula>$O158&gt;0</formula>
    </cfRule>
  </conditionalFormatting>
  <conditionalFormatting sqref="A146:E146 G146 E3:E145">
    <cfRule type="expression" dxfId="52" priority="18">
      <formula>$P3&gt;0</formula>
    </cfRule>
    <cfRule type="expression" dxfId="51" priority="19">
      <formula>$O3&gt;0</formula>
    </cfRule>
  </conditionalFormatting>
  <conditionalFormatting sqref="A3:B145">
    <cfRule type="expression" dxfId="48" priority="15">
      <formula>$P3&gt;0</formula>
    </cfRule>
    <cfRule type="expression" dxfId="47" priority="16">
      <formula>$O3&gt;0</formula>
    </cfRule>
  </conditionalFormatting>
  <conditionalFormatting sqref="C3:C145">
    <cfRule type="expression" dxfId="45" priority="12">
      <formula>$P3&gt;0</formula>
    </cfRule>
    <cfRule type="expression" dxfId="44" priority="13">
      <formula>$O3&gt;0</formula>
    </cfRule>
  </conditionalFormatting>
  <conditionalFormatting sqref="F3:F146">
    <cfRule type="expression" dxfId="42" priority="8">
      <formula>#REF!&gt;#REF!</formula>
    </cfRule>
    <cfRule type="expression" dxfId="41" priority="9">
      <formula>#REF!&gt;0</formula>
    </cfRule>
    <cfRule type="expression" dxfId="40" priority="10">
      <formula>#REF!&gt;0</formula>
    </cfRule>
  </conditionalFormatting>
  <conditionalFormatting sqref="F3:F146">
    <cfRule type="expression" dxfId="39" priority="7">
      <formula>NOT(ISBLANK($G3))</formula>
    </cfRule>
  </conditionalFormatting>
  <conditionalFormatting sqref="D3:D145">
    <cfRule type="expression" dxfId="38" priority="5">
      <formula>$P3&gt;0</formula>
    </cfRule>
    <cfRule type="expression" dxfId="37" priority="6">
      <formula>$O3&gt;0</formula>
    </cfRule>
  </conditionalFormatting>
  <conditionalFormatting sqref="G3:G145">
    <cfRule type="expression" dxfId="34" priority="2">
      <formula>$P3&gt;0</formula>
    </cfRule>
    <cfRule type="expression" dxfId="3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7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4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1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4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1" id="{FF237AEE-82DE-4373-AB38-E60E03794334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G3:G145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- 2016-06-04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4421</v>
      </c>
      <c r="B3" s="6">
        <v>4016</v>
      </c>
      <c r="C3" s="34">
        <v>42525.129641203705</v>
      </c>
      <c r="D3" s="34">
        <v>42525.163263888891</v>
      </c>
      <c r="E3" s="6" t="s">
        <v>31</v>
      </c>
      <c r="F3" s="15">
        <f>D3-C3</f>
        <v>3.3622685186855961E-2</v>
      </c>
      <c r="G3" s="10"/>
      <c r="J3" s="20">
        <v>42525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4422</v>
      </c>
      <c r="B4" s="6">
        <v>4008</v>
      </c>
      <c r="C4" s="34">
        <v>42525.171516203707</v>
      </c>
      <c r="D4" s="34">
        <v>42525.203668981485</v>
      </c>
      <c r="E4" s="6" t="s">
        <v>23</v>
      </c>
      <c r="F4" s="15">
        <f>D4-C4</f>
        <v>3.2152777777810115E-2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4423</v>
      </c>
      <c r="B5" s="6">
        <v>4009</v>
      </c>
      <c r="C5" s="34">
        <v>42525.154016203705</v>
      </c>
      <c r="D5" s="34">
        <v>42525.183217592596</v>
      </c>
      <c r="E5" s="6" t="s">
        <v>631</v>
      </c>
      <c r="F5" s="15">
        <f>D5-C5</f>
        <v>2.920138889021473E-2</v>
      </c>
      <c r="G5" s="10"/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4424</v>
      </c>
      <c r="B6" s="13">
        <v>4039</v>
      </c>
      <c r="C6" s="42">
        <v>42525.191666666666</v>
      </c>
      <c r="D6" s="42">
        <v>42525.195694444446</v>
      </c>
      <c r="E6" s="13" t="s">
        <v>37</v>
      </c>
      <c r="F6" s="16">
        <f>D6-C6</f>
        <v>4.0277777807204984E-3</v>
      </c>
      <c r="G6" s="14" t="s">
        <v>3388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6" t="s">
        <v>4425</v>
      </c>
      <c r="B7" s="6">
        <v>4002</v>
      </c>
      <c r="C7" s="34">
        <v>42525.173298611109</v>
      </c>
      <c r="D7" s="34">
        <v>42525.202013888891</v>
      </c>
      <c r="E7" s="6" t="s">
        <v>197</v>
      </c>
      <c r="F7" s="15">
        <f>D7-C7</f>
        <v>2.8715277781884652E-2</v>
      </c>
      <c r="G7" s="10"/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4426</v>
      </c>
      <c r="B8" s="6">
        <v>4032</v>
      </c>
      <c r="C8" s="34">
        <v>42525.212997685187</v>
      </c>
      <c r="D8" s="34">
        <v>42525.244317129633</v>
      </c>
      <c r="E8" s="6" t="s">
        <v>32</v>
      </c>
      <c r="F8" s="15">
        <f>D8-C8</f>
        <v>3.1319444446125999E-2</v>
      </c>
      <c r="G8" s="10"/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4427</v>
      </c>
      <c r="B9" s="6">
        <v>4044</v>
      </c>
      <c r="C9" s="34">
        <v>42525.18304398148</v>
      </c>
      <c r="D9" s="34">
        <v>42525.214247685188</v>
      </c>
      <c r="E9" s="6" t="s">
        <v>24</v>
      </c>
      <c r="F9" s="15">
        <f>D9-C9</f>
        <v>3.1203703707433306E-2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4428</v>
      </c>
      <c r="B10" s="6">
        <v>4043</v>
      </c>
      <c r="C10" s="34">
        <v>42525.222893518519</v>
      </c>
      <c r="D10" s="34">
        <v>42525.253993055558</v>
      </c>
      <c r="E10" s="6" t="s">
        <v>24</v>
      </c>
      <c r="F10" s="15">
        <f>D10-C10</f>
        <v>3.1099537038244307E-2</v>
      </c>
      <c r="G10" s="10"/>
    </row>
    <row r="11" spans="1:65" s="2" customFormat="1" x14ac:dyDescent="0.25">
      <c r="A11" s="6" t="s">
        <v>4429</v>
      </c>
      <c r="B11" s="6">
        <v>4020</v>
      </c>
      <c r="C11" s="34">
        <v>42525.195474537039</v>
      </c>
      <c r="D11" s="34">
        <v>42525.223287037035</v>
      </c>
      <c r="E11" s="6" t="s">
        <v>29</v>
      </c>
      <c r="F11" s="15">
        <f>D11-C11</f>
        <v>2.7812499996798579E-2</v>
      </c>
      <c r="G11" s="10"/>
    </row>
    <row r="12" spans="1:65" s="2" customFormat="1" x14ac:dyDescent="0.25">
      <c r="A12" s="6" t="s">
        <v>4430</v>
      </c>
      <c r="B12" s="6">
        <v>4019</v>
      </c>
      <c r="C12" s="34">
        <v>42525.235405092593</v>
      </c>
      <c r="D12" s="34">
        <v>42525.265266203707</v>
      </c>
      <c r="E12" s="6" t="s">
        <v>29</v>
      </c>
      <c r="F12" s="15">
        <f>D12-C12</f>
        <v>2.9861111113859806E-2</v>
      </c>
      <c r="G12" s="10"/>
    </row>
    <row r="13" spans="1:65" s="2" customFormat="1" x14ac:dyDescent="0.25">
      <c r="A13" s="6" t="s">
        <v>4431</v>
      </c>
      <c r="B13" s="6">
        <v>4016</v>
      </c>
      <c r="C13" s="34">
        <v>42525.209768518522</v>
      </c>
      <c r="D13" s="34">
        <v>42525.240682870368</v>
      </c>
      <c r="E13" s="6" t="s">
        <v>31</v>
      </c>
      <c r="F13" s="15">
        <f>D13-C13</f>
        <v>3.0914351846149657E-2</v>
      </c>
      <c r="G13" s="10"/>
    </row>
    <row r="14" spans="1:65" s="2" customFormat="1" x14ac:dyDescent="0.25">
      <c r="A14" s="6" t="s">
        <v>4432</v>
      </c>
      <c r="B14" s="6">
        <v>4015</v>
      </c>
      <c r="C14" s="34">
        <v>42525.245081018518</v>
      </c>
      <c r="D14" s="34">
        <v>42525.275219907409</v>
      </c>
      <c r="E14" s="6" t="s">
        <v>31</v>
      </c>
      <c r="F14" s="15">
        <f>D14-C14</f>
        <v>3.0138888891087845E-2</v>
      </c>
      <c r="G14" s="10"/>
    </row>
    <row r="15" spans="1:65" s="2" customFormat="1" x14ac:dyDescent="0.25">
      <c r="A15" s="6" t="s">
        <v>4433</v>
      </c>
      <c r="B15" s="6">
        <v>4007</v>
      </c>
      <c r="C15" s="34">
        <v>42525.208645833336</v>
      </c>
      <c r="D15" s="34">
        <v>42525.246516203704</v>
      </c>
      <c r="E15" s="6" t="s">
        <v>23</v>
      </c>
      <c r="F15" s="15">
        <f>D15-C15</f>
        <v>3.7870370368182193E-2</v>
      </c>
      <c r="G15" s="10"/>
    </row>
    <row r="16" spans="1:65" s="2" customFormat="1" x14ac:dyDescent="0.25">
      <c r="A16" s="6" t="s">
        <v>4434</v>
      </c>
      <c r="B16" s="6">
        <v>4008</v>
      </c>
      <c r="C16" s="34">
        <v>42525.254155092596</v>
      </c>
      <c r="D16" s="34">
        <v>42525.289317129631</v>
      </c>
      <c r="E16" s="6" t="s">
        <v>23</v>
      </c>
      <c r="F16" s="15">
        <f>D16-C16</f>
        <v>3.5162037034751847E-2</v>
      </c>
      <c r="G16" s="10"/>
    </row>
    <row r="17" spans="1:7" s="2" customFormat="1" x14ac:dyDescent="0.25">
      <c r="A17" s="6" t="s">
        <v>4435</v>
      </c>
      <c r="B17" s="6">
        <v>4009</v>
      </c>
      <c r="C17" s="34">
        <v>42525.229247685187</v>
      </c>
      <c r="D17" s="34">
        <v>42525.255740740744</v>
      </c>
      <c r="E17" s="6" t="s">
        <v>631</v>
      </c>
      <c r="F17" s="15">
        <f>D17-C17</f>
        <v>2.6493055556784384E-2</v>
      </c>
      <c r="G17" s="10"/>
    </row>
    <row r="18" spans="1:7" s="2" customFormat="1" x14ac:dyDescent="0.25">
      <c r="A18" s="6" t="s">
        <v>4436</v>
      </c>
      <c r="B18" s="6">
        <v>4010</v>
      </c>
      <c r="C18" s="34">
        <v>42525.266689814816</v>
      </c>
      <c r="D18" s="34">
        <v>42525.296238425923</v>
      </c>
      <c r="E18" s="6" t="s">
        <v>631</v>
      </c>
      <c r="F18" s="15">
        <f>D18-C18</f>
        <v>2.954861110629281E-2</v>
      </c>
      <c r="G18" s="10"/>
    </row>
    <row r="19" spans="1:7" s="2" customFormat="1" x14ac:dyDescent="0.25">
      <c r="A19" s="6" t="s">
        <v>4437</v>
      </c>
      <c r="B19" s="6">
        <v>4040</v>
      </c>
      <c r="C19" s="34">
        <v>42525.232349537036</v>
      </c>
      <c r="D19" s="34">
        <v>42525.265682870369</v>
      </c>
      <c r="E19" s="6" t="s">
        <v>37</v>
      </c>
      <c r="F19" s="15">
        <f>D19-C19</f>
        <v>3.3333333332848269E-2</v>
      </c>
      <c r="G19" s="10"/>
    </row>
    <row r="20" spans="1:7" s="2" customFormat="1" x14ac:dyDescent="0.25">
      <c r="A20" s="6" t="s">
        <v>4438</v>
      </c>
      <c r="B20" s="6">
        <v>4039</v>
      </c>
      <c r="C20" s="34">
        <v>42525.279097222221</v>
      </c>
      <c r="D20" s="34">
        <v>42525.30809027778</v>
      </c>
      <c r="E20" s="6" t="s">
        <v>37</v>
      </c>
      <c r="F20" s="15">
        <f>D20-C20</f>
        <v>2.899305555911269E-2</v>
      </c>
      <c r="G20" s="10"/>
    </row>
    <row r="21" spans="1:7" s="2" customFormat="1" x14ac:dyDescent="0.25">
      <c r="A21" s="6" t="s">
        <v>4439</v>
      </c>
      <c r="B21" s="6">
        <v>4002</v>
      </c>
      <c r="C21" s="34">
        <v>42525.249710648146</v>
      </c>
      <c r="D21" s="34">
        <v>42525.276562500003</v>
      </c>
      <c r="E21" s="6" t="s">
        <v>197</v>
      </c>
      <c r="F21" s="15">
        <f>D21-C21</f>
        <v>2.6851851856918074E-2</v>
      </c>
      <c r="G21" s="10"/>
    </row>
    <row r="22" spans="1:7" s="2" customFormat="1" x14ac:dyDescent="0.25">
      <c r="A22" s="6" t="s">
        <v>4440</v>
      </c>
      <c r="B22" s="6">
        <v>4001</v>
      </c>
      <c r="C22" s="34">
        <v>42525.284745370373</v>
      </c>
      <c r="D22" s="34">
        <v>42525.318032407406</v>
      </c>
      <c r="E22" s="6" t="s">
        <v>197</v>
      </c>
      <c r="F22" s="15">
        <f>D22-C22</f>
        <v>3.3287037033005618E-2</v>
      </c>
      <c r="G22" s="10"/>
    </row>
    <row r="23" spans="1:7" s="2" customFormat="1" x14ac:dyDescent="0.25">
      <c r="A23" s="6" t="s">
        <v>4441</v>
      </c>
      <c r="B23" s="6">
        <v>4044</v>
      </c>
      <c r="C23" s="34">
        <v>42525.258692129632</v>
      </c>
      <c r="D23" s="34">
        <v>42525.284513888888</v>
      </c>
      <c r="E23" s="6" t="s">
        <v>24</v>
      </c>
      <c r="F23" s="15">
        <f>D23-C23</f>
        <v>2.5821759256359655E-2</v>
      </c>
      <c r="G23" s="10"/>
    </row>
    <row r="24" spans="1:7" s="2" customFormat="1" x14ac:dyDescent="0.25">
      <c r="A24" s="6" t="s">
        <v>4442</v>
      </c>
      <c r="B24" s="6">
        <v>4043</v>
      </c>
      <c r="C24" s="34">
        <v>42525.300486111111</v>
      </c>
      <c r="D24" s="34">
        <v>42525.327384259261</v>
      </c>
      <c r="E24" s="6" t="s">
        <v>24</v>
      </c>
      <c r="F24" s="15">
        <f>D24-C24</f>
        <v>2.6898148149484769E-2</v>
      </c>
      <c r="G24" s="10"/>
    </row>
    <row r="25" spans="1:7" s="2" customFormat="1" x14ac:dyDescent="0.25">
      <c r="A25" s="13" t="s">
        <v>4443</v>
      </c>
      <c r="B25" s="13">
        <v>4020</v>
      </c>
      <c r="C25" s="42">
        <v>42525.289375</v>
      </c>
      <c r="D25" s="42">
        <v>42525.299756944441</v>
      </c>
      <c r="E25" s="13" t="s">
        <v>29</v>
      </c>
      <c r="F25" s="16">
        <f>D25-C25</f>
        <v>1.0381944441178348E-2</v>
      </c>
      <c r="G25" s="14" t="s">
        <v>4567</v>
      </c>
    </row>
    <row r="26" spans="1:7" s="2" customFormat="1" x14ac:dyDescent="0.25">
      <c r="A26" s="6" t="s">
        <v>4444</v>
      </c>
      <c r="B26" s="6">
        <v>4019</v>
      </c>
      <c r="C26" s="34">
        <v>42525.309837962966</v>
      </c>
      <c r="D26" s="34">
        <v>42525.339895833335</v>
      </c>
      <c r="E26" s="6" t="s">
        <v>29</v>
      </c>
      <c r="F26" s="15">
        <f>D26-C26</f>
        <v>3.0057870368182193E-2</v>
      </c>
      <c r="G26" s="10"/>
    </row>
    <row r="27" spans="1:7" s="2" customFormat="1" x14ac:dyDescent="0.25">
      <c r="A27" s="6" t="s">
        <v>4445</v>
      </c>
      <c r="B27" s="6">
        <v>4016</v>
      </c>
      <c r="C27" s="34">
        <v>42525.278449074074</v>
      </c>
      <c r="D27" s="34">
        <v>42525.307303240741</v>
      </c>
      <c r="E27" s="6" t="s">
        <v>31</v>
      </c>
      <c r="F27" s="15">
        <f>D27-C27</f>
        <v>2.8854166666860692E-2</v>
      </c>
      <c r="G27" s="10"/>
    </row>
    <row r="28" spans="1:7" s="2" customFormat="1" x14ac:dyDescent="0.25">
      <c r="A28" s="6" t="s">
        <v>4446</v>
      </c>
      <c r="B28" s="6">
        <v>4015</v>
      </c>
      <c r="C28" s="34">
        <v>42525.317986111113</v>
      </c>
      <c r="D28" s="34">
        <v>42525.350752314815</v>
      </c>
      <c r="E28" s="6" t="s">
        <v>31</v>
      </c>
      <c r="F28" s="15">
        <f>D28-C28</f>
        <v>3.276620370161254E-2</v>
      </c>
      <c r="G28" s="10"/>
    </row>
    <row r="29" spans="1:7" s="2" customFormat="1" x14ac:dyDescent="0.25">
      <c r="A29" s="6" t="s">
        <v>4447</v>
      </c>
      <c r="B29" s="6">
        <v>4007</v>
      </c>
      <c r="C29" s="34">
        <v>42525.291458333333</v>
      </c>
      <c r="D29" s="34">
        <v>42525.318055555559</v>
      </c>
      <c r="E29" s="6" t="s">
        <v>23</v>
      </c>
      <c r="F29" s="15">
        <f>D29-C29</f>
        <v>2.6597222225973383E-2</v>
      </c>
      <c r="G29" s="10"/>
    </row>
    <row r="30" spans="1:7" s="2" customFormat="1" x14ac:dyDescent="0.25">
      <c r="A30" s="6" t="s">
        <v>4448</v>
      </c>
      <c r="B30" s="6">
        <v>4008</v>
      </c>
      <c r="C30" s="34">
        <v>42525.326307870368</v>
      </c>
      <c r="D30" s="34">
        <v>42525.358506944445</v>
      </c>
      <c r="E30" s="6" t="s">
        <v>23</v>
      </c>
      <c r="F30" s="15">
        <f>D30-C30</f>
        <v>3.2199074077652767E-2</v>
      </c>
      <c r="G30" s="10"/>
    </row>
    <row r="31" spans="1:7" s="2" customFormat="1" x14ac:dyDescent="0.25">
      <c r="A31" s="6" t="s">
        <v>4449</v>
      </c>
      <c r="B31" s="6">
        <v>4009</v>
      </c>
      <c r="C31" s="34">
        <v>42525.299976851849</v>
      </c>
      <c r="D31" s="34">
        <v>42525.330312500002</v>
      </c>
      <c r="E31" s="6" t="s">
        <v>631</v>
      </c>
      <c r="F31" s="15">
        <f>D31-C31</f>
        <v>3.033564815268619E-2</v>
      </c>
      <c r="G31" s="10"/>
    </row>
    <row r="32" spans="1:7" s="2" customFormat="1" x14ac:dyDescent="0.25">
      <c r="A32" s="6" t="s">
        <v>4450</v>
      </c>
      <c r="B32" s="6">
        <v>4010</v>
      </c>
      <c r="C32" s="34">
        <v>42525.340925925928</v>
      </c>
      <c r="D32" s="34">
        <v>42525.371388888889</v>
      </c>
      <c r="E32" s="6" t="s">
        <v>631</v>
      </c>
      <c r="F32" s="15">
        <f>D32-C32</f>
        <v>3.0462962960882578E-2</v>
      </c>
      <c r="G32" s="10"/>
    </row>
    <row r="33" spans="1:7" s="2" customFormat="1" x14ac:dyDescent="0.25">
      <c r="A33" s="6" t="s">
        <v>4451</v>
      </c>
      <c r="B33" s="6">
        <v>4040</v>
      </c>
      <c r="C33" s="34">
        <v>42525.311099537037</v>
      </c>
      <c r="D33" s="34">
        <v>42525.338796296295</v>
      </c>
      <c r="E33" s="6" t="s">
        <v>37</v>
      </c>
      <c r="F33" s="15">
        <f>D33-C33</f>
        <v>2.7696759258105885E-2</v>
      </c>
      <c r="G33" s="10"/>
    </row>
    <row r="34" spans="1:7" s="2" customFormat="1" x14ac:dyDescent="0.25">
      <c r="A34" s="6" t="s">
        <v>4452</v>
      </c>
      <c r="B34" s="6">
        <v>4039</v>
      </c>
      <c r="C34" s="34">
        <v>42525.348819444444</v>
      </c>
      <c r="D34" s="34">
        <v>42525.383310185185</v>
      </c>
      <c r="E34" s="6" t="s">
        <v>37</v>
      </c>
      <c r="F34" s="15">
        <f>D34-C34</f>
        <v>3.4490740741603076E-2</v>
      </c>
      <c r="G34" s="10"/>
    </row>
    <row r="35" spans="1:7" s="2" customFormat="1" x14ac:dyDescent="0.25">
      <c r="A35" s="6" t="s">
        <v>4453</v>
      </c>
      <c r="B35" s="6">
        <v>4002</v>
      </c>
      <c r="C35" s="34">
        <v>42525.321284722224</v>
      </c>
      <c r="D35" s="34">
        <v>42525.353506944448</v>
      </c>
      <c r="E35" s="6" t="s">
        <v>197</v>
      </c>
      <c r="F35" s="15">
        <f>D35-C35</f>
        <v>3.2222222223936114E-2</v>
      </c>
      <c r="G35" s="10"/>
    </row>
    <row r="36" spans="1:7" s="2" customFormat="1" x14ac:dyDescent="0.25">
      <c r="A36" s="6" t="s">
        <v>4454</v>
      </c>
      <c r="B36" s="6">
        <v>4001</v>
      </c>
      <c r="C36" s="34">
        <v>42525.361979166664</v>
      </c>
      <c r="D36" s="34">
        <v>42525.394432870373</v>
      </c>
      <c r="E36" s="6" t="s">
        <v>197</v>
      </c>
      <c r="F36" s="15">
        <f>D36-C36</f>
        <v>3.2453703708597459E-2</v>
      </c>
      <c r="G36" s="10"/>
    </row>
    <row r="37" spans="1:7" s="2" customFormat="1" x14ac:dyDescent="0.25">
      <c r="A37" s="6" t="s">
        <v>4455</v>
      </c>
      <c r="B37" s="6">
        <v>4044</v>
      </c>
      <c r="C37" s="34">
        <v>42525.33320601852</v>
      </c>
      <c r="D37" s="34">
        <v>42525.359270833331</v>
      </c>
      <c r="E37" s="6" t="s">
        <v>24</v>
      </c>
      <c r="F37" s="15">
        <f>D37-C37</f>
        <v>2.6064814810524695E-2</v>
      </c>
      <c r="G37" s="10"/>
    </row>
    <row r="38" spans="1:7" s="2" customFormat="1" x14ac:dyDescent="0.25">
      <c r="A38" s="6" t="s">
        <v>4456</v>
      </c>
      <c r="B38" s="6">
        <v>4043</v>
      </c>
      <c r="C38" s="34">
        <v>42525.370694444442</v>
      </c>
      <c r="D38" s="34">
        <v>42525.40289351852</v>
      </c>
      <c r="E38" s="6" t="s">
        <v>24</v>
      </c>
      <c r="F38" s="15">
        <f>D38-C38</f>
        <v>3.2199074077652767E-2</v>
      </c>
      <c r="G38" s="10"/>
    </row>
    <row r="39" spans="1:7" s="2" customFormat="1" x14ac:dyDescent="0.25">
      <c r="A39" s="6" t="s">
        <v>4457</v>
      </c>
      <c r="B39" s="6">
        <v>4020</v>
      </c>
      <c r="C39" s="34">
        <v>42525.342986111114</v>
      </c>
      <c r="D39" s="34">
        <v>42525.369375000002</v>
      </c>
      <c r="E39" s="6" t="s">
        <v>29</v>
      </c>
      <c r="F39" s="15">
        <f>D39-C39</f>
        <v>2.6388888887595385E-2</v>
      </c>
      <c r="G39" s="10"/>
    </row>
    <row r="40" spans="1:7" s="2" customFormat="1" x14ac:dyDescent="0.25">
      <c r="A40" s="6" t="s">
        <v>4458</v>
      </c>
      <c r="B40" s="6">
        <v>4019</v>
      </c>
      <c r="C40" s="34">
        <v>42525.380497685182</v>
      </c>
      <c r="D40" s="34">
        <v>42525.417407407411</v>
      </c>
      <c r="E40" s="6" t="s">
        <v>29</v>
      </c>
      <c r="F40" s="15">
        <f>D40-C40</f>
        <v>3.6909722228301689E-2</v>
      </c>
      <c r="G40" s="10"/>
    </row>
    <row r="41" spans="1:7" s="2" customFormat="1" x14ac:dyDescent="0.25">
      <c r="A41" s="13" t="s">
        <v>4459</v>
      </c>
      <c r="B41" s="13">
        <v>4016</v>
      </c>
      <c r="C41" s="42">
        <v>42525.352916666663</v>
      </c>
      <c r="D41" s="42">
        <v>42525.354259259257</v>
      </c>
      <c r="E41" s="13" t="s">
        <v>31</v>
      </c>
      <c r="F41" s="16">
        <f>D41-C41</f>
        <v>1.3425925935734995E-3</v>
      </c>
      <c r="G41" s="14" t="s">
        <v>3388</v>
      </c>
    </row>
    <row r="42" spans="1:7" s="2" customFormat="1" x14ac:dyDescent="0.25">
      <c r="A42" s="6" t="s">
        <v>4460</v>
      </c>
      <c r="B42" s="6">
        <v>4015</v>
      </c>
      <c r="C42" s="34">
        <v>42525.391979166663</v>
      </c>
      <c r="D42" s="34">
        <v>42525.429155092592</v>
      </c>
      <c r="E42" s="6" t="s">
        <v>31</v>
      </c>
      <c r="F42" s="15">
        <f>D42-C42</f>
        <v>3.7175925928750075E-2</v>
      </c>
      <c r="G42" s="10"/>
    </row>
    <row r="43" spans="1:7" s="2" customFormat="1" x14ac:dyDescent="0.25">
      <c r="A43" s="13" t="s">
        <v>4461</v>
      </c>
      <c r="B43" s="13">
        <v>4007</v>
      </c>
      <c r="C43" s="42">
        <v>42525.385000000002</v>
      </c>
      <c r="D43" s="42">
        <v>42525.396203703705</v>
      </c>
      <c r="E43" s="13" t="s">
        <v>23</v>
      </c>
      <c r="F43" s="16">
        <f>D43-C43</f>
        <v>1.1203703703358769E-2</v>
      </c>
      <c r="G43" s="14" t="s">
        <v>3388</v>
      </c>
    </row>
    <row r="44" spans="1:7" s="2" customFormat="1" x14ac:dyDescent="0.25">
      <c r="A44" s="6" t="s">
        <v>4462</v>
      </c>
      <c r="B44" s="6">
        <v>4008</v>
      </c>
      <c r="C44" s="34">
        <v>42525.401909722219</v>
      </c>
      <c r="D44" s="34">
        <v>42525.439166666663</v>
      </c>
      <c r="E44" s="6" t="s">
        <v>23</v>
      </c>
      <c r="F44" s="15">
        <f>D44-C44</f>
        <v>3.7256944444379769E-2</v>
      </c>
      <c r="G44" s="10"/>
    </row>
    <row r="45" spans="1:7" s="2" customFormat="1" x14ac:dyDescent="0.25">
      <c r="A45" s="6" t="s">
        <v>4463</v>
      </c>
      <c r="B45" s="6">
        <v>4009</v>
      </c>
      <c r="C45" s="34">
        <v>42525.37462962963</v>
      </c>
      <c r="D45" s="34">
        <v>42525.407673611109</v>
      </c>
      <c r="E45" s="6" t="s">
        <v>631</v>
      </c>
      <c r="F45" s="15">
        <f>D45-C45</f>
        <v>3.3043981478840578E-2</v>
      </c>
      <c r="G45" s="10"/>
    </row>
    <row r="46" spans="1:7" s="2" customFormat="1" x14ac:dyDescent="0.25">
      <c r="A46" s="6" t="s">
        <v>4464</v>
      </c>
      <c r="B46" s="6">
        <v>4010</v>
      </c>
      <c r="C46" s="34">
        <v>42525.412951388891</v>
      </c>
      <c r="D46" s="34">
        <v>42525.447442129633</v>
      </c>
      <c r="E46" s="6" t="s">
        <v>631</v>
      </c>
      <c r="F46" s="15">
        <f>D46-C46</f>
        <v>3.4490740741603076E-2</v>
      </c>
      <c r="G46" s="10"/>
    </row>
    <row r="47" spans="1:7" s="2" customFormat="1" x14ac:dyDescent="0.25">
      <c r="A47" s="6" t="s">
        <v>4465</v>
      </c>
      <c r="B47" s="6">
        <v>4040</v>
      </c>
      <c r="C47" s="34">
        <v>42525.385868055557</v>
      </c>
      <c r="D47" s="34">
        <v>42525.41511574074</v>
      </c>
      <c r="E47" s="6" t="s">
        <v>37</v>
      </c>
      <c r="F47" s="15">
        <f>D47-C47</f>
        <v>2.9247685182781424E-2</v>
      </c>
      <c r="G47" s="10"/>
    </row>
    <row r="48" spans="1:7" s="2" customFormat="1" x14ac:dyDescent="0.25">
      <c r="A48" s="6" t="s">
        <v>4466</v>
      </c>
      <c r="B48" s="6">
        <v>4039</v>
      </c>
      <c r="C48" s="34">
        <v>42525.420752314814</v>
      </c>
      <c r="D48" s="34">
        <v>42525.464641203704</v>
      </c>
      <c r="E48" s="6" t="s">
        <v>37</v>
      </c>
      <c r="F48" s="15">
        <f>D48-C48</f>
        <v>4.3888888889341615E-2</v>
      </c>
      <c r="G48" s="10"/>
    </row>
    <row r="49" spans="1:7" s="2" customFormat="1" x14ac:dyDescent="0.25">
      <c r="A49" s="6" t="s">
        <v>4467</v>
      </c>
      <c r="B49" s="6">
        <v>4031</v>
      </c>
      <c r="C49" s="34">
        <v>42525.397314814814</v>
      </c>
      <c r="D49" s="34">
        <v>42525.428888888891</v>
      </c>
      <c r="E49" s="6" t="s">
        <v>32</v>
      </c>
      <c r="F49" s="15">
        <f>D49-C49</f>
        <v>3.1574074077070691E-2</v>
      </c>
      <c r="G49" s="10"/>
    </row>
    <row r="50" spans="1:7" s="2" customFormat="1" x14ac:dyDescent="0.25">
      <c r="A50" s="6" t="s">
        <v>4468</v>
      </c>
      <c r="B50" s="6">
        <v>4032</v>
      </c>
      <c r="C50" s="34">
        <v>42525.434675925928</v>
      </c>
      <c r="D50" s="34">
        <v>42525.469606481478</v>
      </c>
      <c r="E50" s="6" t="s">
        <v>32</v>
      </c>
      <c r="F50" s="15">
        <f>D50-C50</f>
        <v>3.4930555550090503E-2</v>
      </c>
      <c r="G50" s="10"/>
    </row>
    <row r="51" spans="1:7" s="2" customFormat="1" x14ac:dyDescent="0.25">
      <c r="A51" s="6" t="s">
        <v>4469</v>
      </c>
      <c r="B51" s="6">
        <v>4044</v>
      </c>
      <c r="C51" s="34">
        <v>42525.406736111108</v>
      </c>
      <c r="D51" s="34">
        <v>42525.436180555553</v>
      </c>
      <c r="E51" s="6" t="s">
        <v>24</v>
      </c>
      <c r="F51" s="15">
        <f>D51-C51</f>
        <v>2.9444444444379769E-2</v>
      </c>
      <c r="G51" s="10"/>
    </row>
    <row r="52" spans="1:7" s="2" customFormat="1" x14ac:dyDescent="0.25">
      <c r="A52" s="6" t="s">
        <v>4470</v>
      </c>
      <c r="B52" s="6">
        <v>4043</v>
      </c>
      <c r="C52" s="34">
        <v>42525.443495370368</v>
      </c>
      <c r="D52" s="34">
        <v>42525.477546296293</v>
      </c>
      <c r="E52" s="6" t="s">
        <v>24</v>
      </c>
      <c r="F52" s="15">
        <f>D52-C52</f>
        <v>3.4050925925839692E-2</v>
      </c>
      <c r="G52" s="10"/>
    </row>
    <row r="53" spans="1:7" s="2" customFormat="1" x14ac:dyDescent="0.25">
      <c r="A53" s="6" t="s">
        <v>4471</v>
      </c>
      <c r="B53" s="6">
        <v>4020</v>
      </c>
      <c r="C53" s="34">
        <v>42525.420937499999</v>
      </c>
      <c r="D53" s="34">
        <v>42525.451273148145</v>
      </c>
      <c r="E53" s="6" t="s">
        <v>29</v>
      </c>
      <c r="F53" s="15">
        <f>D53-C53</f>
        <v>3.0335648145410232E-2</v>
      </c>
      <c r="G53" s="10"/>
    </row>
    <row r="54" spans="1:7" s="2" customFormat="1" x14ac:dyDescent="0.25">
      <c r="A54" s="6" t="s">
        <v>4472</v>
      </c>
      <c r="B54" s="6">
        <v>4019</v>
      </c>
      <c r="C54" s="34">
        <v>42525.454895833333</v>
      </c>
      <c r="D54" s="34">
        <v>42525.485949074071</v>
      </c>
      <c r="E54" s="6" t="s">
        <v>29</v>
      </c>
      <c r="F54" s="15">
        <f>D54-C54</f>
        <v>3.1053240738401655E-2</v>
      </c>
      <c r="G54" s="10"/>
    </row>
    <row r="55" spans="1:7" s="2" customFormat="1" x14ac:dyDescent="0.25">
      <c r="A55" s="6" t="s">
        <v>4473</v>
      </c>
      <c r="B55" s="6">
        <v>4025</v>
      </c>
      <c r="C55" s="34">
        <v>42525.421793981484</v>
      </c>
      <c r="D55" s="34">
        <v>42525.459687499999</v>
      </c>
      <c r="E55" s="6" t="s">
        <v>26</v>
      </c>
      <c r="F55" s="15">
        <f>D55-C55</f>
        <v>3.7893518514465541E-2</v>
      </c>
      <c r="G55" s="10"/>
    </row>
    <row r="56" spans="1:7" s="2" customFormat="1" x14ac:dyDescent="0.25">
      <c r="A56" s="6" t="s">
        <v>4474</v>
      </c>
      <c r="B56" s="6">
        <v>4026</v>
      </c>
      <c r="C56" s="34">
        <v>42525.465312499997</v>
      </c>
      <c r="D56" s="34">
        <v>42525.495787037034</v>
      </c>
      <c r="E56" s="6" t="s">
        <v>26</v>
      </c>
      <c r="F56" s="15">
        <f>D56-C56</f>
        <v>3.047453703766223E-2</v>
      </c>
      <c r="G56" s="10"/>
    </row>
    <row r="57" spans="1:7" s="2" customFormat="1" x14ac:dyDescent="0.25">
      <c r="A57" s="6" t="s">
        <v>4475</v>
      </c>
      <c r="B57" s="6">
        <v>4007</v>
      </c>
      <c r="C57" s="34">
        <v>42525.443923611114</v>
      </c>
      <c r="D57" s="34">
        <v>42525.472754629627</v>
      </c>
      <c r="E57" s="6" t="s">
        <v>23</v>
      </c>
      <c r="F57" s="15">
        <f>D57-C57</f>
        <v>2.8831018513301387E-2</v>
      </c>
      <c r="G57" s="10"/>
    </row>
    <row r="58" spans="1:7" s="2" customFormat="1" x14ac:dyDescent="0.25">
      <c r="A58" s="6" t="s">
        <v>4476</v>
      </c>
      <c r="B58" s="6">
        <v>4008</v>
      </c>
      <c r="C58" s="34">
        <v>42525.475856481484</v>
      </c>
      <c r="D58" s="34">
        <v>42525.509432870371</v>
      </c>
      <c r="E58" s="6" t="s">
        <v>23</v>
      </c>
      <c r="F58" s="15">
        <f>D58-C58</f>
        <v>3.3576388887013309E-2</v>
      </c>
      <c r="G58" s="10"/>
    </row>
    <row r="59" spans="1:7" s="2" customFormat="1" x14ac:dyDescent="0.25">
      <c r="A59" s="6" t="s">
        <v>4477</v>
      </c>
      <c r="B59" s="6">
        <v>4009</v>
      </c>
      <c r="C59" s="34">
        <v>42525.451932870368</v>
      </c>
      <c r="D59" s="34">
        <v>42525.483252314814</v>
      </c>
      <c r="E59" s="6" t="s">
        <v>631</v>
      </c>
      <c r="F59" s="15">
        <f>D59-C59</f>
        <v>3.1319444446125999E-2</v>
      </c>
      <c r="G59" s="10"/>
    </row>
    <row r="60" spans="1:7" s="2" customFormat="1" x14ac:dyDescent="0.25">
      <c r="A60" s="13" t="s">
        <v>4478</v>
      </c>
      <c r="B60" s="13">
        <v>4010</v>
      </c>
      <c r="C60" s="42">
        <v>42525.486435185187</v>
      </c>
      <c r="D60" s="42">
        <v>42525.503495370373</v>
      </c>
      <c r="E60" s="13" t="s">
        <v>631</v>
      </c>
      <c r="F60" s="16">
        <f>D60-C60</f>
        <v>1.7060185185982846E-2</v>
      </c>
      <c r="G60" s="14" t="s">
        <v>3388</v>
      </c>
    </row>
    <row r="61" spans="1:7" s="2" customFormat="1" x14ac:dyDescent="0.25">
      <c r="A61" s="6" t="s">
        <v>4479</v>
      </c>
      <c r="B61" s="6">
        <v>4040</v>
      </c>
      <c r="C61" s="34">
        <v>42525.468680555554</v>
      </c>
      <c r="D61" s="34">
        <v>42525.498865740738</v>
      </c>
      <c r="E61" s="6" t="s">
        <v>37</v>
      </c>
      <c r="F61" s="15">
        <f>D61-C61</f>
        <v>3.0185185183654539E-2</v>
      </c>
      <c r="G61" s="10"/>
    </row>
    <row r="62" spans="1:7" s="2" customFormat="1" x14ac:dyDescent="0.25">
      <c r="A62" s="6" t="s">
        <v>4480</v>
      </c>
      <c r="B62" s="6">
        <v>4039</v>
      </c>
      <c r="C62" s="34">
        <v>42525.50267361111</v>
      </c>
      <c r="D62" s="34">
        <v>42525.531168981484</v>
      </c>
      <c r="E62" s="6" t="s">
        <v>37</v>
      </c>
      <c r="F62" s="15">
        <f>D62-C62</f>
        <v>2.849537037400296E-2</v>
      </c>
      <c r="G62" s="10"/>
    </row>
    <row r="63" spans="1:7" s="2" customFormat="1" x14ac:dyDescent="0.25">
      <c r="A63" s="6" t="s">
        <v>4481</v>
      </c>
      <c r="B63" s="6">
        <v>4031</v>
      </c>
      <c r="C63" s="34">
        <v>42525.475717592592</v>
      </c>
      <c r="D63" s="34">
        <v>42525.504675925928</v>
      </c>
      <c r="E63" s="6" t="s">
        <v>32</v>
      </c>
      <c r="F63" s="15">
        <f>D63-C63</f>
        <v>2.8958333336049691E-2</v>
      </c>
      <c r="G63" s="10"/>
    </row>
    <row r="64" spans="1:7" s="2" customFormat="1" x14ac:dyDescent="0.25">
      <c r="A64" s="6" t="s">
        <v>4482</v>
      </c>
      <c r="B64" s="6">
        <v>4032</v>
      </c>
      <c r="C64" s="34">
        <v>42525.508379629631</v>
      </c>
      <c r="D64" s="34">
        <v>42525.536886574075</v>
      </c>
      <c r="E64" s="6" t="s">
        <v>32</v>
      </c>
      <c r="F64" s="15">
        <f>D64-C64</f>
        <v>2.8506944443506654E-2</v>
      </c>
      <c r="G64" s="10"/>
    </row>
    <row r="65" spans="1:7" s="2" customFormat="1" x14ac:dyDescent="0.25">
      <c r="A65" s="6" t="s">
        <v>4483</v>
      </c>
      <c r="B65" s="6">
        <v>4044</v>
      </c>
      <c r="C65" s="34">
        <v>42525.480150462965</v>
      </c>
      <c r="D65" s="34">
        <v>42525.508657407408</v>
      </c>
      <c r="E65" s="6" t="s">
        <v>24</v>
      </c>
      <c r="F65" s="15">
        <f>D65-C65</f>
        <v>2.8506944443506654E-2</v>
      </c>
      <c r="G65" s="10"/>
    </row>
    <row r="66" spans="1:7" s="2" customFormat="1" x14ac:dyDescent="0.25">
      <c r="A66" s="13" t="s">
        <v>4484</v>
      </c>
      <c r="B66" s="13">
        <v>4043</v>
      </c>
      <c r="C66" s="42">
        <v>42525.513981481483</v>
      </c>
      <c r="D66" s="42">
        <v>42525.5158912037</v>
      </c>
      <c r="E66" s="13" t="s">
        <v>24</v>
      </c>
      <c r="F66" s="16">
        <f>D66-C66</f>
        <v>1.9097222175332718E-3</v>
      </c>
      <c r="G66" s="14" t="s">
        <v>3388</v>
      </c>
    </row>
    <row r="67" spans="1:7" s="2" customFormat="1" x14ac:dyDescent="0.25">
      <c r="A67" s="13" t="s">
        <v>4485</v>
      </c>
      <c r="B67" s="13">
        <v>4020</v>
      </c>
      <c r="C67" s="42">
        <v>42525.488541666666</v>
      </c>
      <c r="D67" s="42">
        <v>42525.489768518521</v>
      </c>
      <c r="E67" s="13" t="s">
        <v>29</v>
      </c>
      <c r="F67" s="16">
        <f>D67-C67</f>
        <v>1.2268518548808061E-3</v>
      </c>
      <c r="G67" s="14" t="s">
        <v>3388</v>
      </c>
    </row>
    <row r="68" spans="1:7" s="2" customFormat="1" x14ac:dyDescent="0.25">
      <c r="A68" s="6" t="s">
        <v>4486</v>
      </c>
      <c r="B68" s="6">
        <v>4019</v>
      </c>
      <c r="C68" s="34">
        <v>42525.528680555559</v>
      </c>
      <c r="D68" s="34">
        <v>42525.557638888888</v>
      </c>
      <c r="E68" s="6" t="s">
        <v>29</v>
      </c>
      <c r="F68" s="15">
        <f>D68-C68</f>
        <v>2.8958333328773733E-2</v>
      </c>
      <c r="G68" s="10"/>
    </row>
    <row r="69" spans="1:7" s="2" customFormat="1" x14ac:dyDescent="0.25">
      <c r="A69" s="6" t="s">
        <v>4487</v>
      </c>
      <c r="B69" s="6">
        <v>4025</v>
      </c>
      <c r="C69" s="34">
        <v>42525.498576388891</v>
      </c>
      <c r="D69" s="34">
        <v>42525.527986111112</v>
      </c>
      <c r="E69" s="6" t="s">
        <v>26</v>
      </c>
      <c r="F69" s="15">
        <f>D69-C69</f>
        <v>2.940972222131677E-2</v>
      </c>
      <c r="G69" s="10"/>
    </row>
    <row r="70" spans="1:7" s="2" customFormat="1" x14ac:dyDescent="0.25">
      <c r="A70" s="6" t="s">
        <v>4488</v>
      </c>
      <c r="B70" s="6">
        <v>4026</v>
      </c>
      <c r="C70" s="34">
        <v>42525.536493055559</v>
      </c>
      <c r="D70" s="34">
        <v>42525.565486111111</v>
      </c>
      <c r="E70" s="6" t="s">
        <v>26</v>
      </c>
      <c r="F70" s="15">
        <f>D70-C70</f>
        <v>2.8993055551836733E-2</v>
      </c>
      <c r="G70" s="10"/>
    </row>
    <row r="71" spans="1:7" s="2" customFormat="1" x14ac:dyDescent="0.25">
      <c r="A71" s="6" t="s">
        <v>4489</v>
      </c>
      <c r="B71" s="6">
        <v>4007</v>
      </c>
      <c r="C71" s="34">
        <v>42525.513657407406</v>
      </c>
      <c r="D71" s="34">
        <v>42525.544999999998</v>
      </c>
      <c r="E71" s="6" t="s">
        <v>23</v>
      </c>
      <c r="F71" s="15">
        <f>D71-C71</f>
        <v>3.1342592592409346E-2</v>
      </c>
      <c r="G71" s="10"/>
    </row>
    <row r="72" spans="1:7" s="2" customFormat="1" x14ac:dyDescent="0.25">
      <c r="A72" s="6" t="s">
        <v>4490</v>
      </c>
      <c r="B72" s="6">
        <v>4008</v>
      </c>
      <c r="C72" s="34">
        <v>42525.548425925925</v>
      </c>
      <c r="D72" s="34">
        <v>42525.580405092594</v>
      </c>
      <c r="E72" s="6" t="s">
        <v>23</v>
      </c>
      <c r="F72" s="15">
        <f>D72-C72</f>
        <v>3.1979166669771075E-2</v>
      </c>
      <c r="G72" s="10"/>
    </row>
    <row r="73" spans="1:7" s="2" customFormat="1" x14ac:dyDescent="0.25">
      <c r="A73" s="6" t="s">
        <v>4491</v>
      </c>
      <c r="B73" s="6">
        <v>4016</v>
      </c>
      <c r="C73" s="34">
        <v>42525.518900462965</v>
      </c>
      <c r="D73" s="34">
        <v>42525.552314814813</v>
      </c>
      <c r="E73" s="6" t="s">
        <v>31</v>
      </c>
      <c r="F73" s="15">
        <f>D73-C73</f>
        <v>3.3414351848477963E-2</v>
      </c>
      <c r="G73" s="10"/>
    </row>
    <row r="74" spans="1:7" s="2" customFormat="1" x14ac:dyDescent="0.25">
      <c r="A74" s="6" t="s">
        <v>4492</v>
      </c>
      <c r="B74" s="6">
        <v>4015</v>
      </c>
      <c r="C74" s="34">
        <v>42525.555486111109</v>
      </c>
      <c r="D74" s="34">
        <v>42525.592627314814</v>
      </c>
      <c r="E74" s="6" t="s">
        <v>31</v>
      </c>
      <c r="F74" s="15">
        <f>D74-C74</f>
        <v>3.7141203705687076E-2</v>
      </c>
      <c r="G74" s="10"/>
    </row>
    <row r="75" spans="1:7" s="2" customFormat="1" x14ac:dyDescent="0.25">
      <c r="A75" s="6" t="s">
        <v>4493</v>
      </c>
      <c r="B75" s="6">
        <v>4040</v>
      </c>
      <c r="C75" s="34">
        <v>42525.534131944441</v>
      </c>
      <c r="D75" s="34">
        <v>42525.566608796296</v>
      </c>
      <c r="E75" s="6" t="s">
        <v>37</v>
      </c>
      <c r="F75" s="15">
        <f>D75-C75</f>
        <v>3.2476851854880806E-2</v>
      </c>
      <c r="G75" s="10"/>
    </row>
    <row r="76" spans="1:7" s="2" customFormat="1" x14ac:dyDescent="0.25">
      <c r="A76" s="6" t="s">
        <v>4494</v>
      </c>
      <c r="B76" s="6">
        <v>4039</v>
      </c>
      <c r="C76" s="34">
        <v>42525.569710648146</v>
      </c>
      <c r="D76" s="34">
        <v>42525.602071759262</v>
      </c>
      <c r="E76" s="6" t="s">
        <v>37</v>
      </c>
      <c r="F76" s="15">
        <f>D76-C76</f>
        <v>3.2361111116188113E-2</v>
      </c>
      <c r="G76" s="10"/>
    </row>
    <row r="77" spans="1:7" s="2" customFormat="1" x14ac:dyDescent="0.25">
      <c r="A77" s="6" t="s">
        <v>4495</v>
      </c>
      <c r="B77" s="6">
        <v>4009</v>
      </c>
      <c r="C77" s="34">
        <v>42525.541886574072</v>
      </c>
      <c r="D77" s="34">
        <v>42525.570405092592</v>
      </c>
      <c r="E77" s="6" t="s">
        <v>631</v>
      </c>
      <c r="F77" s="15">
        <f>D77-C77</f>
        <v>2.8518518520286307E-2</v>
      </c>
      <c r="G77" s="10"/>
    </row>
    <row r="78" spans="1:7" s="2" customFormat="1" x14ac:dyDescent="0.25">
      <c r="A78" s="6" t="s">
        <v>4496</v>
      </c>
      <c r="B78" s="6">
        <v>4010</v>
      </c>
      <c r="C78" s="34">
        <v>42525.578252314815</v>
      </c>
      <c r="D78" s="34">
        <v>42525.610127314816</v>
      </c>
      <c r="E78" s="6" t="s">
        <v>631</v>
      </c>
      <c r="F78" s="15">
        <f>D78-C78</f>
        <v>3.1875000000582077E-2</v>
      </c>
      <c r="G78" s="10"/>
    </row>
    <row r="79" spans="1:7" s="2" customFormat="1" x14ac:dyDescent="0.25">
      <c r="A79" s="6" t="s">
        <v>4497</v>
      </c>
      <c r="B79" s="6">
        <v>4044</v>
      </c>
      <c r="C79" s="34">
        <v>42525.55296296296</v>
      </c>
      <c r="D79" s="34">
        <v>42525.580462962964</v>
      </c>
      <c r="E79" s="6" t="s">
        <v>24</v>
      </c>
      <c r="F79" s="15">
        <f>D79-C79</f>
        <v>2.7500000003783498E-2</v>
      </c>
      <c r="G79" s="10"/>
    </row>
    <row r="80" spans="1:7" s="2" customFormat="1" x14ac:dyDescent="0.25">
      <c r="A80" s="6" t="s">
        <v>4498</v>
      </c>
      <c r="B80" s="6">
        <v>4043</v>
      </c>
      <c r="C80" s="34">
        <v>42525.587025462963</v>
      </c>
      <c r="D80" s="34">
        <v>42525.619166666664</v>
      </c>
      <c r="E80" s="6" t="s">
        <v>24</v>
      </c>
      <c r="F80" s="15">
        <f>D80-C80</f>
        <v>3.2141203701030463E-2</v>
      </c>
      <c r="G80" s="10"/>
    </row>
    <row r="81" spans="1:7" s="2" customFormat="1" x14ac:dyDescent="0.25">
      <c r="A81" s="6" t="s">
        <v>4499</v>
      </c>
      <c r="B81" s="6">
        <v>4031</v>
      </c>
      <c r="C81" s="34">
        <v>42525.560787037037</v>
      </c>
      <c r="D81" s="34">
        <v>42525.589733796296</v>
      </c>
      <c r="E81" s="6" t="s">
        <v>32</v>
      </c>
      <c r="F81" s="15">
        <f>D81-C81</f>
        <v>2.8946759259270038E-2</v>
      </c>
      <c r="G81" s="10"/>
    </row>
    <row r="82" spans="1:7" s="2" customFormat="1" x14ac:dyDescent="0.25">
      <c r="A82" s="6" t="s">
        <v>4500</v>
      </c>
      <c r="B82" s="6">
        <v>4032</v>
      </c>
      <c r="C82" s="34">
        <v>42525.599444444444</v>
      </c>
      <c r="D82" s="34">
        <v>42525.631921296299</v>
      </c>
      <c r="E82" s="6" t="s">
        <v>32</v>
      </c>
      <c r="F82" s="15">
        <f>D82-C82</f>
        <v>3.2476851854880806E-2</v>
      </c>
      <c r="G82" s="10"/>
    </row>
    <row r="83" spans="1:7" s="2" customFormat="1" x14ac:dyDescent="0.25">
      <c r="A83" s="6" t="s">
        <v>4501</v>
      </c>
      <c r="B83" s="6">
        <v>4025</v>
      </c>
      <c r="C83" s="34">
        <v>42525.569155092591</v>
      </c>
      <c r="D83" s="34">
        <v>42525.599270833336</v>
      </c>
      <c r="E83" s="6" t="s">
        <v>26</v>
      </c>
      <c r="F83" s="15">
        <f>D83-C83</f>
        <v>3.0115740744804498E-2</v>
      </c>
      <c r="G83" s="10"/>
    </row>
    <row r="84" spans="1:7" s="2" customFormat="1" x14ac:dyDescent="0.25">
      <c r="A84" s="6" t="s">
        <v>4502</v>
      </c>
      <c r="B84" s="6">
        <v>4026</v>
      </c>
      <c r="C84" s="34">
        <v>42525.608449074076</v>
      </c>
      <c r="D84" s="34">
        <v>42525.643587962964</v>
      </c>
      <c r="E84" s="6" t="s">
        <v>26</v>
      </c>
      <c r="F84" s="15">
        <f>D84-C84</f>
        <v>3.51388888884685E-2</v>
      </c>
      <c r="G84" s="10"/>
    </row>
    <row r="85" spans="1:7" s="2" customFormat="1" x14ac:dyDescent="0.25">
      <c r="A85" s="6" t="s">
        <v>4503</v>
      </c>
      <c r="B85" s="6">
        <v>4007</v>
      </c>
      <c r="C85" s="34">
        <v>42525.583449074074</v>
      </c>
      <c r="D85" s="34">
        <v>42525.610486111109</v>
      </c>
      <c r="E85" s="6" t="s">
        <v>23</v>
      </c>
      <c r="F85" s="15">
        <f>D85-C85</f>
        <v>2.7037037034460809E-2</v>
      </c>
      <c r="G85" s="10"/>
    </row>
    <row r="86" spans="1:7" s="2" customFormat="1" x14ac:dyDescent="0.25">
      <c r="A86" s="13" t="s">
        <v>4504</v>
      </c>
      <c r="B86" s="13">
        <v>4008</v>
      </c>
      <c r="C86" s="42">
        <v>42525.621215277781</v>
      </c>
      <c r="D86" s="42">
        <v>42525.622488425928</v>
      </c>
      <c r="E86" s="13" t="s">
        <v>23</v>
      </c>
      <c r="F86" s="16">
        <f>D86-C86</f>
        <v>1.2731481474475004E-3</v>
      </c>
      <c r="G86" s="14" t="s">
        <v>3388</v>
      </c>
    </row>
    <row r="87" spans="1:7" s="2" customFormat="1" x14ac:dyDescent="0.25">
      <c r="A87" s="6" t="s">
        <v>4505</v>
      </c>
      <c r="B87" s="6">
        <v>4016</v>
      </c>
      <c r="C87" s="34">
        <v>42525.596053240741</v>
      </c>
      <c r="D87" s="34">
        <v>42525.624930555554</v>
      </c>
      <c r="E87" s="6" t="s">
        <v>31</v>
      </c>
      <c r="F87" s="15">
        <f>D87-C87</f>
        <v>2.8877314813144039E-2</v>
      </c>
      <c r="G87" s="10"/>
    </row>
    <row r="88" spans="1:7" s="2" customFormat="1" x14ac:dyDescent="0.25">
      <c r="A88" s="6" t="s">
        <v>4506</v>
      </c>
      <c r="B88" s="6">
        <v>4015</v>
      </c>
      <c r="C88" s="34">
        <v>42525.627314814818</v>
      </c>
      <c r="D88" s="34">
        <v>42525.665208333332</v>
      </c>
      <c r="E88" s="6" t="s">
        <v>31</v>
      </c>
      <c r="F88" s="15">
        <f>D88-C88</f>
        <v>3.7893518514465541E-2</v>
      </c>
      <c r="G88" s="10"/>
    </row>
    <row r="89" spans="1:7" s="2" customFormat="1" x14ac:dyDescent="0.25">
      <c r="A89" s="6" t="s">
        <v>4507</v>
      </c>
      <c r="B89" s="6">
        <v>4040</v>
      </c>
      <c r="C89" s="34">
        <v>42525.604722222219</v>
      </c>
      <c r="D89" s="34">
        <v>42525.633368055554</v>
      </c>
      <c r="E89" s="6" t="s">
        <v>37</v>
      </c>
      <c r="F89" s="15">
        <f>D89-C89</f>
        <v>2.8645833335758653E-2</v>
      </c>
      <c r="G89" s="10"/>
    </row>
    <row r="90" spans="1:7" s="2" customFormat="1" x14ac:dyDescent="0.25">
      <c r="A90" s="6" t="s">
        <v>4508</v>
      </c>
      <c r="B90" s="6">
        <v>4039</v>
      </c>
      <c r="C90" s="34">
        <v>42525.640659722223</v>
      </c>
      <c r="D90" s="34">
        <v>42525.671979166669</v>
      </c>
      <c r="E90" s="6" t="s">
        <v>37</v>
      </c>
      <c r="F90" s="15">
        <f>D90-C90</f>
        <v>3.1319444446125999E-2</v>
      </c>
      <c r="G90" s="10"/>
    </row>
    <row r="91" spans="1:7" s="2" customFormat="1" x14ac:dyDescent="0.25">
      <c r="A91" s="6" t="s">
        <v>4509</v>
      </c>
      <c r="B91" s="6">
        <v>4009</v>
      </c>
      <c r="C91" s="34">
        <v>42525.61440972222</v>
      </c>
      <c r="D91" s="34">
        <v>42525.642291666663</v>
      </c>
      <c r="E91" s="6" t="s">
        <v>631</v>
      </c>
      <c r="F91" s="15">
        <f>D91-C91</f>
        <v>2.7881944442924578E-2</v>
      </c>
      <c r="G91" s="10"/>
    </row>
    <row r="92" spans="1:7" s="2" customFormat="1" x14ac:dyDescent="0.25">
      <c r="A92" s="6" t="s">
        <v>4510</v>
      </c>
      <c r="B92" s="6">
        <v>4010</v>
      </c>
      <c r="C92" s="34">
        <v>42525.650520833333</v>
      </c>
      <c r="D92" s="34">
        <v>42525.680891203701</v>
      </c>
      <c r="E92" s="6" t="s">
        <v>631</v>
      </c>
      <c r="F92" s="15">
        <f>D92-C92</f>
        <v>3.0370370368473232E-2</v>
      </c>
      <c r="G92" s="10"/>
    </row>
    <row r="93" spans="1:7" s="2" customFormat="1" x14ac:dyDescent="0.25">
      <c r="A93" s="6" t="s">
        <v>4511</v>
      </c>
      <c r="B93" s="6">
        <v>4044</v>
      </c>
      <c r="C93" s="34">
        <v>42525.622141203705</v>
      </c>
      <c r="D93" s="34">
        <v>42525.651631944442</v>
      </c>
      <c r="E93" s="6" t="s">
        <v>24</v>
      </c>
      <c r="F93" s="15">
        <f>D93-C93</f>
        <v>2.9490740736946464E-2</v>
      </c>
      <c r="G93" s="10"/>
    </row>
    <row r="94" spans="1:7" s="2" customFormat="1" x14ac:dyDescent="0.25">
      <c r="A94" s="6" t="s">
        <v>4512</v>
      </c>
      <c r="B94" s="6">
        <v>4043</v>
      </c>
      <c r="C94" s="34">
        <v>42525.657777777778</v>
      </c>
      <c r="D94" s="34">
        <v>42525.694155092591</v>
      </c>
      <c r="E94" s="6" t="s">
        <v>24</v>
      </c>
      <c r="F94" s="15">
        <f>D94-C94</f>
        <v>3.6377314812853001E-2</v>
      </c>
      <c r="G94" s="10"/>
    </row>
    <row r="95" spans="1:7" s="2" customFormat="1" x14ac:dyDescent="0.25">
      <c r="A95" s="6" t="s">
        <v>4513</v>
      </c>
      <c r="B95" s="6">
        <v>4031</v>
      </c>
      <c r="C95" s="34">
        <v>42525.634733796294</v>
      </c>
      <c r="D95" s="34">
        <v>42525.660879629628</v>
      </c>
      <c r="E95" s="6" t="s">
        <v>32</v>
      </c>
      <c r="F95" s="15">
        <f>D95-C95</f>
        <v>2.6145833333430346E-2</v>
      </c>
      <c r="G95" s="10"/>
    </row>
    <row r="96" spans="1:7" s="2" customFormat="1" x14ac:dyDescent="0.25">
      <c r="A96" s="6" t="s">
        <v>4514</v>
      </c>
      <c r="B96" s="6">
        <v>4032</v>
      </c>
      <c r="C96" s="34">
        <v>42525.672407407408</v>
      </c>
      <c r="D96" s="34">
        <v>42525.704328703701</v>
      </c>
      <c r="E96" s="6" t="s">
        <v>32</v>
      </c>
      <c r="F96" s="15">
        <f>D96-C96</f>
        <v>3.1921296293148771E-2</v>
      </c>
      <c r="G96" s="10"/>
    </row>
    <row r="97" spans="1:15" s="2" customFormat="1" x14ac:dyDescent="0.25">
      <c r="A97" s="6" t="s">
        <v>4515</v>
      </c>
      <c r="B97" s="6">
        <v>4025</v>
      </c>
      <c r="C97" s="34">
        <v>42525.646724537037</v>
      </c>
      <c r="D97" s="34">
        <v>42525.673206018517</v>
      </c>
      <c r="E97" s="6" t="s">
        <v>26</v>
      </c>
      <c r="F97" s="15">
        <f>D97-C97</f>
        <v>2.6481481480004732E-2</v>
      </c>
      <c r="G97" s="10"/>
    </row>
    <row r="98" spans="1:15" s="2" customFormat="1" x14ac:dyDescent="0.25">
      <c r="A98" s="6" t="s">
        <v>4516</v>
      </c>
      <c r="B98" s="6">
        <v>4026</v>
      </c>
      <c r="C98" s="34">
        <v>42525.681770833333</v>
      </c>
      <c r="D98" s="34">
        <v>42525.714224537034</v>
      </c>
      <c r="E98" s="6" t="s">
        <v>26</v>
      </c>
      <c r="F98" s="15">
        <f>D98-C98</f>
        <v>3.2453703701321501E-2</v>
      </c>
      <c r="G98" s="10"/>
    </row>
    <row r="99" spans="1:15" s="2" customFormat="1" x14ac:dyDescent="0.25">
      <c r="A99" s="6" t="s">
        <v>4517</v>
      </c>
      <c r="B99" s="6">
        <v>4020</v>
      </c>
      <c r="C99" s="34">
        <v>42525.659814814811</v>
      </c>
      <c r="D99" s="34">
        <v>42525.685949074075</v>
      </c>
      <c r="E99" s="6" t="s">
        <v>29</v>
      </c>
      <c r="F99" s="15">
        <f>D99-C99</f>
        <v>2.6134259263926651E-2</v>
      </c>
      <c r="G99" s="10"/>
      <c r="H99"/>
    </row>
    <row r="100" spans="1:15" s="2" customFormat="1" x14ac:dyDescent="0.25">
      <c r="A100" s="6" t="s">
        <v>4518</v>
      </c>
      <c r="B100" s="6">
        <v>4019</v>
      </c>
      <c r="C100" s="34">
        <v>42525.695185185185</v>
      </c>
      <c r="D100" s="34">
        <v>42525.722604166665</v>
      </c>
      <c r="E100" s="6" t="s">
        <v>29</v>
      </c>
      <c r="F100" s="15">
        <f>D100-C100</f>
        <v>2.7418981480877846E-2</v>
      </c>
      <c r="G100" s="10"/>
      <c r="H100"/>
    </row>
    <row r="101" spans="1:15" s="2" customFormat="1" x14ac:dyDescent="0.25">
      <c r="A101" s="6" t="s">
        <v>4519</v>
      </c>
      <c r="B101" s="6">
        <v>4016</v>
      </c>
      <c r="C101" s="34">
        <v>42525.667650462965</v>
      </c>
      <c r="D101" s="34">
        <v>42525.694710648146</v>
      </c>
      <c r="E101" s="6" t="s">
        <v>31</v>
      </c>
      <c r="F101" s="15">
        <f>D101-C101</f>
        <v>2.7060185180744156E-2</v>
      </c>
      <c r="G101" s="10"/>
      <c r="H101"/>
    </row>
    <row r="102" spans="1:15" x14ac:dyDescent="0.25">
      <c r="A102" s="13" t="s">
        <v>4520</v>
      </c>
      <c r="B102" s="13">
        <v>4015</v>
      </c>
      <c r="C102" s="42">
        <v>42525.69939814815</v>
      </c>
      <c r="D102" s="42">
        <v>42525.701099537036</v>
      </c>
      <c r="E102" s="13" t="s">
        <v>31</v>
      </c>
      <c r="F102" s="16">
        <f>D102-C102</f>
        <v>1.7013888864312321E-3</v>
      </c>
      <c r="G102" s="14" t="s">
        <v>3388</v>
      </c>
      <c r="I102" s="2"/>
      <c r="J102" s="2"/>
      <c r="K102" s="2"/>
    </row>
    <row r="103" spans="1:15" s="2" customFormat="1" x14ac:dyDescent="0.25">
      <c r="A103" s="6" t="s">
        <v>4521</v>
      </c>
      <c r="B103" s="6">
        <v>4040</v>
      </c>
      <c r="C103" s="34">
        <v>42525.677372685182</v>
      </c>
      <c r="D103" s="34">
        <v>42525.704039351855</v>
      </c>
      <c r="E103" s="6" t="s">
        <v>37</v>
      </c>
      <c r="F103" s="15">
        <f>D103-C103</f>
        <v>2.6666666672099382E-2</v>
      </c>
      <c r="G103" s="10"/>
      <c r="H103"/>
      <c r="L103"/>
      <c r="M103"/>
      <c r="N103"/>
      <c r="O103"/>
    </row>
    <row r="104" spans="1:15" x14ac:dyDescent="0.25">
      <c r="A104" s="6" t="s">
        <v>4522</v>
      </c>
      <c r="B104" s="6">
        <v>4039</v>
      </c>
      <c r="C104" s="34">
        <v>42525.708969907406</v>
      </c>
      <c r="D104" s="34">
        <v>42525.743888888886</v>
      </c>
      <c r="E104" s="6" t="s">
        <v>37</v>
      </c>
      <c r="F104" s="15">
        <f>D104-C104</f>
        <v>3.4918981480586808E-2</v>
      </c>
      <c r="G104" s="10"/>
      <c r="J104" s="2"/>
      <c r="K104" s="2"/>
    </row>
    <row r="105" spans="1:15" x14ac:dyDescent="0.25">
      <c r="A105" s="6" t="s">
        <v>4523</v>
      </c>
      <c r="B105" s="6">
        <v>4009</v>
      </c>
      <c r="C105" s="34">
        <v>42525.684664351851</v>
      </c>
      <c r="D105" s="34">
        <v>42525.713842592595</v>
      </c>
      <c r="E105" s="6" t="s">
        <v>631</v>
      </c>
      <c r="F105" s="15">
        <f>D105-C105</f>
        <v>2.9178240743931383E-2</v>
      </c>
      <c r="G105" s="10"/>
    </row>
    <row r="106" spans="1:15" x14ac:dyDescent="0.25">
      <c r="A106" s="6" t="s">
        <v>4524</v>
      </c>
      <c r="B106" s="6">
        <v>4010</v>
      </c>
      <c r="C106" s="34">
        <v>42525.722719907404</v>
      </c>
      <c r="D106" s="34">
        <v>42525.752951388888</v>
      </c>
      <c r="E106" s="6" t="s">
        <v>631</v>
      </c>
      <c r="F106" s="15">
        <f>D106-C106</f>
        <v>3.0231481483497191E-2</v>
      </c>
      <c r="G106" s="10"/>
    </row>
    <row r="107" spans="1:15" x14ac:dyDescent="0.25">
      <c r="A107" s="6" t="s">
        <v>4525</v>
      </c>
      <c r="B107" s="6">
        <v>4044</v>
      </c>
      <c r="C107" s="34">
        <v>42525.696689814817</v>
      </c>
      <c r="D107" s="34">
        <v>42525.724039351851</v>
      </c>
      <c r="E107" s="6" t="s">
        <v>24</v>
      </c>
      <c r="F107" s="15">
        <f>D107-C107</f>
        <v>2.7349537034751847E-2</v>
      </c>
      <c r="G107" s="10"/>
    </row>
    <row r="108" spans="1:15" x14ac:dyDescent="0.25">
      <c r="A108" s="6" t="s">
        <v>4526</v>
      </c>
      <c r="B108" s="6">
        <v>4043</v>
      </c>
      <c r="C108" s="34">
        <v>42525.73232638889</v>
      </c>
      <c r="D108" s="34">
        <v>42525.764733796299</v>
      </c>
      <c r="E108" s="6" t="s">
        <v>24</v>
      </c>
      <c r="F108" s="15">
        <f>D108-C108</f>
        <v>3.2407407408754807E-2</v>
      </c>
      <c r="G108" s="10"/>
    </row>
    <row r="109" spans="1:15" x14ac:dyDescent="0.25">
      <c r="A109" s="6" t="s">
        <v>4527</v>
      </c>
      <c r="B109" s="6">
        <v>4031</v>
      </c>
      <c r="C109" s="34">
        <v>42525.706562500003</v>
      </c>
      <c r="D109" s="34">
        <v>42525.732939814814</v>
      </c>
      <c r="E109" s="6" t="s">
        <v>32</v>
      </c>
      <c r="F109" s="15">
        <f>D109-C109</f>
        <v>2.6377314810815733E-2</v>
      </c>
      <c r="G109" s="10"/>
    </row>
    <row r="110" spans="1:15" x14ac:dyDescent="0.25">
      <c r="A110" s="6" t="s">
        <v>4528</v>
      </c>
      <c r="B110" s="6">
        <v>4032</v>
      </c>
      <c r="C110" s="34">
        <v>42525.747314814813</v>
      </c>
      <c r="D110" s="34">
        <v>42525.774976851855</v>
      </c>
      <c r="E110" s="6" t="s">
        <v>32</v>
      </c>
      <c r="F110" s="15">
        <f>D110-C110</f>
        <v>2.7662037042318843E-2</v>
      </c>
      <c r="G110" s="10"/>
    </row>
    <row r="111" spans="1:15" x14ac:dyDescent="0.25">
      <c r="A111" s="6" t="s">
        <v>4529</v>
      </c>
      <c r="B111" s="6">
        <v>4025</v>
      </c>
      <c r="C111" s="34">
        <v>42525.716828703706</v>
      </c>
      <c r="D111" s="34">
        <v>42525.745752314811</v>
      </c>
      <c r="E111" s="6" t="s">
        <v>26</v>
      </c>
      <c r="F111" s="15">
        <f>D111-C111</f>
        <v>2.8923611105710734E-2</v>
      </c>
      <c r="G111" s="10"/>
    </row>
    <row r="112" spans="1:15" x14ac:dyDescent="0.25">
      <c r="A112" s="6" t="s">
        <v>4530</v>
      </c>
      <c r="B112" s="6">
        <v>4026</v>
      </c>
      <c r="C112" s="34">
        <v>42525.75377314815</v>
      </c>
      <c r="D112" s="34">
        <v>42525.785902777781</v>
      </c>
      <c r="E112" s="6" t="s">
        <v>26</v>
      </c>
      <c r="F112" s="15">
        <f>D112-C112</f>
        <v>3.2129629631526768E-2</v>
      </c>
      <c r="G112" s="10"/>
    </row>
    <row r="113" spans="1:7" x14ac:dyDescent="0.25">
      <c r="A113" s="6" t="s">
        <v>4531</v>
      </c>
      <c r="B113" s="6">
        <v>4020</v>
      </c>
      <c r="C113" s="34">
        <v>42525.726261574076</v>
      </c>
      <c r="D113" s="34">
        <v>42525.754837962966</v>
      </c>
      <c r="E113" s="6" t="s">
        <v>29</v>
      </c>
      <c r="F113" s="15">
        <f>D113-C113</f>
        <v>2.8576388889632653E-2</v>
      </c>
      <c r="G113" s="10"/>
    </row>
    <row r="114" spans="1:7" x14ac:dyDescent="0.25">
      <c r="A114" s="6" t="s">
        <v>4532</v>
      </c>
      <c r="B114" s="6">
        <v>4019</v>
      </c>
      <c r="C114" s="34">
        <v>42525.767337962963</v>
      </c>
      <c r="D114" s="34">
        <v>42525.797060185185</v>
      </c>
      <c r="E114" s="6" t="s">
        <v>29</v>
      </c>
      <c r="F114" s="15">
        <f>D114-C114</f>
        <v>2.9722222221607808E-2</v>
      </c>
      <c r="G114" s="10"/>
    </row>
    <row r="115" spans="1:7" x14ac:dyDescent="0.25">
      <c r="A115" s="6" t="s">
        <v>4533</v>
      </c>
      <c r="B115" s="6">
        <v>4007</v>
      </c>
      <c r="C115" s="34">
        <v>42525.738576388889</v>
      </c>
      <c r="D115" s="34">
        <v>42525.766805555555</v>
      </c>
      <c r="E115" s="6" t="s">
        <v>23</v>
      </c>
      <c r="F115" s="15">
        <f>D115-C115</f>
        <v>2.8229166666278616E-2</v>
      </c>
      <c r="G115" s="10"/>
    </row>
    <row r="116" spans="1:7" x14ac:dyDescent="0.25">
      <c r="A116" s="6" t="s">
        <v>4534</v>
      </c>
      <c r="B116" s="6">
        <v>4008</v>
      </c>
      <c r="C116" s="34">
        <v>42525.773043981484</v>
      </c>
      <c r="D116" s="34">
        <v>42525.806562500002</v>
      </c>
      <c r="E116" s="6" t="s">
        <v>23</v>
      </c>
      <c r="F116" s="15">
        <f>D116-C116</f>
        <v>3.3518518517666962E-2</v>
      </c>
      <c r="G116" s="10"/>
    </row>
    <row r="117" spans="1:7" x14ac:dyDescent="0.25">
      <c r="A117" s="6" t="s">
        <v>4535</v>
      </c>
      <c r="B117" s="6">
        <v>4040</v>
      </c>
      <c r="C117" s="34">
        <v>42525.746944444443</v>
      </c>
      <c r="D117" s="34">
        <v>42525.776400462964</v>
      </c>
      <c r="E117" s="6" t="s">
        <v>37</v>
      </c>
      <c r="F117" s="15">
        <f>D117-C117</f>
        <v>2.9456018521159422E-2</v>
      </c>
      <c r="G117" s="10"/>
    </row>
    <row r="118" spans="1:7" x14ac:dyDescent="0.25">
      <c r="A118" s="6" t="s">
        <v>4536</v>
      </c>
      <c r="B118" s="6">
        <v>4039</v>
      </c>
      <c r="C118" s="34">
        <v>42525.783668981479</v>
      </c>
      <c r="D118" s="34">
        <v>42525.816932870373</v>
      </c>
      <c r="E118" s="6" t="s">
        <v>37</v>
      </c>
      <c r="F118" s="15">
        <f>D118-C118</f>
        <v>3.3263888893998228E-2</v>
      </c>
      <c r="G118" s="10"/>
    </row>
    <row r="119" spans="1:7" x14ac:dyDescent="0.25">
      <c r="A119" s="6" t="s">
        <v>4537</v>
      </c>
      <c r="B119" s="6">
        <v>4009</v>
      </c>
      <c r="C119" s="34">
        <v>42525.758460648147</v>
      </c>
      <c r="D119" s="34">
        <v>42525.786608796298</v>
      </c>
      <c r="E119" s="6" t="s">
        <v>631</v>
      </c>
      <c r="F119" s="15">
        <f>D119-C119</f>
        <v>2.8148148150648922E-2</v>
      </c>
      <c r="G119" s="10"/>
    </row>
    <row r="120" spans="1:7" x14ac:dyDescent="0.25">
      <c r="A120" s="6" t="s">
        <v>4538</v>
      </c>
      <c r="B120" s="6">
        <v>4010</v>
      </c>
      <c r="C120" s="34">
        <v>42525.790763888886</v>
      </c>
      <c r="D120" s="34">
        <v>42525.82885416667</v>
      </c>
      <c r="E120" s="6" t="s">
        <v>631</v>
      </c>
      <c r="F120" s="15">
        <f>D120-C120</f>
        <v>3.8090277783339843E-2</v>
      </c>
      <c r="G120" s="10"/>
    </row>
    <row r="121" spans="1:7" x14ac:dyDescent="0.25">
      <c r="A121" s="6" t="s">
        <v>4539</v>
      </c>
      <c r="B121" s="6">
        <v>4044</v>
      </c>
      <c r="C121" s="34">
        <v>42525.768101851849</v>
      </c>
      <c r="D121" s="34">
        <v>42525.796400462961</v>
      </c>
      <c r="E121" s="6" t="s">
        <v>24</v>
      </c>
      <c r="F121" s="15">
        <f>D121-C121</f>
        <v>2.8298611112404615E-2</v>
      </c>
      <c r="G121" s="10"/>
    </row>
    <row r="122" spans="1:7" x14ac:dyDescent="0.25">
      <c r="A122" s="6" t="s">
        <v>4540</v>
      </c>
      <c r="B122" s="6">
        <v>4043</v>
      </c>
      <c r="C122" s="34">
        <v>42525.808020833334</v>
      </c>
      <c r="D122" s="34">
        <v>42525.83798611111</v>
      </c>
      <c r="E122" s="6" t="s">
        <v>24</v>
      </c>
      <c r="F122" s="15">
        <f>D122-C122</f>
        <v>2.9965277775772847E-2</v>
      </c>
      <c r="G122" s="10"/>
    </row>
    <row r="123" spans="1:7" x14ac:dyDescent="0.25">
      <c r="A123" s="6" t="s">
        <v>4541</v>
      </c>
      <c r="B123" s="6">
        <v>4025</v>
      </c>
      <c r="C123" s="34">
        <v>42525.790613425925</v>
      </c>
      <c r="D123" s="34">
        <v>42525.819849537038</v>
      </c>
      <c r="E123" s="6" t="s">
        <v>26</v>
      </c>
      <c r="F123" s="15">
        <f>D123-C123</f>
        <v>2.923611111327773E-2</v>
      </c>
      <c r="G123" s="10"/>
    </row>
    <row r="124" spans="1:7" x14ac:dyDescent="0.25">
      <c r="A124" s="6" t="s">
        <v>4542</v>
      </c>
      <c r="B124" s="6">
        <v>4026</v>
      </c>
      <c r="C124" s="34">
        <v>42525.828148148146</v>
      </c>
      <c r="D124" s="34">
        <v>42525.859131944446</v>
      </c>
      <c r="E124" s="6" t="s">
        <v>26</v>
      </c>
      <c r="F124" s="15">
        <f>D124-C124</f>
        <v>3.0983796299551614E-2</v>
      </c>
      <c r="G124" s="10"/>
    </row>
    <row r="125" spans="1:7" x14ac:dyDescent="0.25">
      <c r="A125" s="6" t="s">
        <v>4543</v>
      </c>
      <c r="B125" s="6">
        <v>4007</v>
      </c>
      <c r="C125" s="34">
        <v>42525.80982638889</v>
      </c>
      <c r="D125" s="34">
        <v>42525.83861111111</v>
      </c>
      <c r="E125" s="6" t="s">
        <v>23</v>
      </c>
      <c r="F125" s="15">
        <f>D125-C125</f>
        <v>2.8784722220734693E-2</v>
      </c>
      <c r="G125" s="10"/>
    </row>
    <row r="126" spans="1:7" x14ac:dyDescent="0.25">
      <c r="A126" s="6" t="s">
        <v>4544</v>
      </c>
      <c r="B126" s="6">
        <v>4008</v>
      </c>
      <c r="C126" s="34">
        <v>42525.845914351848</v>
      </c>
      <c r="D126" s="34">
        <v>42525.881249999999</v>
      </c>
      <c r="E126" s="6" t="s">
        <v>23</v>
      </c>
      <c r="F126" s="15">
        <f>D126-C126</f>
        <v>3.5335648150066845E-2</v>
      </c>
      <c r="G126" s="10"/>
    </row>
    <row r="127" spans="1:7" x14ac:dyDescent="0.25">
      <c r="A127" s="6" t="s">
        <v>4545</v>
      </c>
      <c r="B127" s="6">
        <v>4009</v>
      </c>
      <c r="C127" s="34">
        <v>42525.832592592589</v>
      </c>
      <c r="D127" s="34">
        <v>42525.859756944446</v>
      </c>
      <c r="E127" s="6" t="s">
        <v>631</v>
      </c>
      <c r="F127" s="15">
        <f>D127-C127</f>
        <v>2.7164351857209112E-2</v>
      </c>
      <c r="G127" s="10"/>
    </row>
    <row r="128" spans="1:7" x14ac:dyDescent="0.25">
      <c r="A128" s="6" t="s">
        <v>4546</v>
      </c>
      <c r="B128" s="6">
        <v>4010</v>
      </c>
      <c r="C128" s="34">
        <v>42525.867650462962</v>
      </c>
      <c r="D128" s="34">
        <v>42525.899965277778</v>
      </c>
      <c r="E128" s="6" t="s">
        <v>631</v>
      </c>
      <c r="F128" s="15">
        <f>D128-C128</f>
        <v>3.2314814816345461E-2</v>
      </c>
      <c r="G128" s="10"/>
    </row>
    <row r="129" spans="1:7" x14ac:dyDescent="0.25">
      <c r="A129" s="6" t="s">
        <v>4547</v>
      </c>
      <c r="B129" s="6">
        <v>4044</v>
      </c>
      <c r="C129" s="34">
        <v>42525.84946759259</v>
      </c>
      <c r="D129" s="34">
        <v>42525.87940972222</v>
      </c>
      <c r="E129" s="6" t="s">
        <v>24</v>
      </c>
      <c r="F129" s="15">
        <f>D129-C129</f>
        <v>2.99421296294895E-2</v>
      </c>
      <c r="G129" s="10"/>
    </row>
    <row r="130" spans="1:7" x14ac:dyDescent="0.25">
      <c r="A130" s="13" t="s">
        <v>4548</v>
      </c>
      <c r="B130" s="13">
        <v>4043</v>
      </c>
      <c r="C130" s="42">
        <v>42525.890208333331</v>
      </c>
      <c r="D130" s="42">
        <v>42525.891516203701</v>
      </c>
      <c r="E130" s="13" t="s">
        <v>24</v>
      </c>
      <c r="F130" s="16">
        <f>D130-C130</f>
        <v>1.3078703705104999E-3</v>
      </c>
      <c r="G130" s="14" t="s">
        <v>3388</v>
      </c>
    </row>
    <row r="131" spans="1:7" x14ac:dyDescent="0.25">
      <c r="A131" s="6" t="s">
        <v>4549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>D131-C131</f>
        <v>3.6192129628034309E-2</v>
      </c>
      <c r="G131" s="10"/>
    </row>
    <row r="132" spans="1:7" x14ac:dyDescent="0.25">
      <c r="A132" s="6" t="s">
        <v>4550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>D132-C132</f>
        <v>3.085648147680331E-2</v>
      </c>
      <c r="G132" s="10"/>
    </row>
    <row r="133" spans="1:7" x14ac:dyDescent="0.25">
      <c r="A133" s="6" t="s">
        <v>4551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>D133-C133</f>
        <v>3.164351852319669E-2</v>
      </c>
      <c r="G133" s="10"/>
    </row>
    <row r="134" spans="1:7" x14ac:dyDescent="0.25">
      <c r="A134" s="6" t="s">
        <v>4552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>D134-C134</f>
        <v>3.3622685186855961E-2</v>
      </c>
      <c r="G134" s="10"/>
    </row>
    <row r="135" spans="1:7" x14ac:dyDescent="0.25">
      <c r="A135" s="6" t="s">
        <v>4553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>D135-C135</f>
        <v>3.0231481483497191E-2</v>
      </c>
      <c r="G135" s="10"/>
    </row>
    <row r="136" spans="1:7" x14ac:dyDescent="0.25">
      <c r="A136" s="6" t="s">
        <v>4554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>D136-C136</f>
        <v>3.0752314814890269E-2</v>
      </c>
      <c r="G136" s="10"/>
    </row>
    <row r="137" spans="1:7" x14ac:dyDescent="0.25">
      <c r="A137" s="6" t="s">
        <v>4555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>D137-C137</f>
        <v>3.0659722222480923E-2</v>
      </c>
      <c r="G137" s="10"/>
    </row>
    <row r="138" spans="1:7" x14ac:dyDescent="0.25">
      <c r="A138" s="6" t="s">
        <v>4556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>D138-C138</f>
        <v>2.7465277780720498E-2</v>
      </c>
      <c r="G138" s="10"/>
    </row>
    <row r="139" spans="1:7" x14ac:dyDescent="0.25">
      <c r="A139" s="6" t="s">
        <v>4557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>D139-C139</f>
        <v>3.273148147854954E-2</v>
      </c>
      <c r="G139" s="10"/>
    </row>
    <row r="140" spans="1:7" x14ac:dyDescent="0.25">
      <c r="A140" s="6" t="s">
        <v>4558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>D140-C140</f>
        <v>3.2870370370801538E-2</v>
      </c>
      <c r="G140" s="10"/>
    </row>
    <row r="141" spans="1:7" x14ac:dyDescent="0.25">
      <c r="A141" s="6" t="s">
        <v>4559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>D141-C141</f>
        <v>3.3379629625414964E-2</v>
      </c>
      <c r="G141" s="10"/>
    </row>
    <row r="142" spans="1:7" x14ac:dyDescent="0.25">
      <c r="A142" s="6" t="s">
        <v>4560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>D142-C142</f>
        <v>3.2256944446999114E-2</v>
      </c>
      <c r="G142" s="10"/>
    </row>
    <row r="143" spans="1:7" x14ac:dyDescent="0.25">
      <c r="A143" s="6" t="s">
        <v>4561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>D143-C143</f>
        <v>3.8761574076488614E-2</v>
      </c>
      <c r="G143" s="10"/>
    </row>
    <row r="144" spans="1:7" x14ac:dyDescent="0.25">
      <c r="A144" s="6" t="s">
        <v>4562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>D144-C144</f>
        <v>3.7280092597939074E-2</v>
      </c>
      <c r="G144" s="10"/>
    </row>
    <row r="145" spans="1:7" x14ac:dyDescent="0.25">
      <c r="A145" s="6" t="s">
        <v>4563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>D145-C145</f>
        <v>2.8703703705104999E-2</v>
      </c>
      <c r="G145" s="10"/>
    </row>
    <row r="146" spans="1:7" x14ac:dyDescent="0.25">
      <c r="A146" s="6" t="s">
        <v>4564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>D146-C146</f>
        <v>2.7245370372838806E-2</v>
      </c>
      <c r="G146" s="10"/>
    </row>
    <row r="147" spans="1:7" x14ac:dyDescent="0.25">
      <c r="A147" s="6" t="s">
        <v>4565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>D147-C147</f>
        <v>3.1319444446125999E-2</v>
      </c>
      <c r="G147" s="10"/>
    </row>
    <row r="148" spans="1:7" x14ac:dyDescent="0.25">
      <c r="A148" s="6" t="s">
        <v>4566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>D148-C148</f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50">
      <sortCondition ref="A2"/>
    </sortState>
  </autoFilter>
  <mergeCells count="2">
    <mergeCell ref="A1:F1"/>
    <mergeCell ref="L3:N3"/>
  </mergeCells>
  <conditionalFormatting sqref="C149:G214 E145:E148 F3:F148">
    <cfRule type="expression" dxfId="32" priority="33">
      <formula>#REF!&gt;#REF!</formula>
    </cfRule>
    <cfRule type="expression" dxfId="31" priority="34">
      <formula>#REF!&gt;0</formula>
    </cfRule>
    <cfRule type="expression" dxfId="30" priority="35">
      <formula>#REF!&gt;0</formula>
    </cfRule>
  </conditionalFormatting>
  <conditionalFormatting sqref="A149:G214 E145:E148 F3:F148">
    <cfRule type="expression" dxfId="29" priority="32">
      <formula>NOT(ISBLANK($G3))</formula>
    </cfRule>
  </conditionalFormatting>
  <conditionalFormatting sqref="A149:B214">
    <cfRule type="expression" dxfId="28" priority="36">
      <formula>$P160&gt;0</formula>
    </cfRule>
    <cfRule type="expression" dxfId="27" priority="37">
      <formula>$O160&gt;0</formula>
    </cfRule>
  </conditionalFormatting>
  <conditionalFormatting sqref="E3:E144 A3:D148 G3:G148">
    <cfRule type="expression" dxfId="26" priority="30">
      <formula>$P3&gt;0</formula>
    </cfRule>
    <cfRule type="expression" dxfId="25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8" customWidth="1"/>
    <col min="4" max="4" width="19.7109375" style="118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14" t="str">
        <f>"Eagle P3 System Performance - "&amp;TEXT(J3,"YYYY-MM-DD")</f>
        <v>Eagle P3 System Performance - 2016-06-05</v>
      </c>
      <c r="B1" s="114"/>
      <c r="C1" s="114"/>
      <c r="D1" s="114"/>
      <c r="E1" s="114"/>
      <c r="F1" s="114"/>
    </row>
    <row r="2" spans="1:65" s="117" customFormat="1" ht="69" customHeight="1" thickBot="1" x14ac:dyDescent="0.3">
      <c r="A2" s="8" t="s">
        <v>0</v>
      </c>
      <c r="B2" s="8" t="s">
        <v>11</v>
      </c>
      <c r="C2" s="115" t="s">
        <v>1</v>
      </c>
      <c r="D2" s="115" t="s">
        <v>2</v>
      </c>
      <c r="E2" s="8" t="s">
        <v>12</v>
      </c>
      <c r="F2" s="12" t="s">
        <v>3</v>
      </c>
      <c r="G2" s="8" t="s">
        <v>10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ht="15.75" thickBot="1" x14ac:dyDescent="0.3">
      <c r="A3" s="6" t="s">
        <v>4568</v>
      </c>
      <c r="B3" s="6">
        <v>4011</v>
      </c>
      <c r="C3" s="34">
        <v>42526.129988425928</v>
      </c>
      <c r="D3" s="34">
        <v>42526.163715277777</v>
      </c>
      <c r="E3" s="6" t="s">
        <v>33</v>
      </c>
      <c r="F3" s="15">
        <f>D3-C3</f>
        <v>3.3726851848769002E-2</v>
      </c>
      <c r="G3" s="10"/>
      <c r="J3" s="20">
        <v>42526</v>
      </c>
      <c r="K3" s="21"/>
      <c r="L3" s="112" t="s">
        <v>3</v>
      </c>
      <c r="M3" s="112"/>
      <c r="N3" s="113"/>
    </row>
    <row r="4" spans="1:65" ht="15.75" thickBot="1" x14ac:dyDescent="0.3">
      <c r="A4" s="6" t="s">
        <v>4569</v>
      </c>
      <c r="B4" s="6">
        <v>4032</v>
      </c>
      <c r="C4" s="34">
        <v>42526.168009259258</v>
      </c>
      <c r="D4" s="34">
        <v>42526.203206018516</v>
      </c>
      <c r="E4" s="6" t="s">
        <v>32</v>
      </c>
      <c r="F4" s="15">
        <f>D4-C4</f>
        <v>3.5196759257814847E-2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4570</v>
      </c>
      <c r="B5" s="6">
        <v>4027</v>
      </c>
      <c r="C5" s="34">
        <v>42526.153252314813</v>
      </c>
      <c r="D5" s="34">
        <v>42526.18246527778</v>
      </c>
      <c r="E5" s="6" t="s">
        <v>30</v>
      </c>
      <c r="F5" s="15">
        <f>D5-C5</f>
        <v>2.9212962966994382E-2</v>
      </c>
      <c r="G5" s="10"/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4571</v>
      </c>
      <c r="B6" s="6">
        <v>4039</v>
      </c>
      <c r="C6" s="34">
        <v>42526.190821759257</v>
      </c>
      <c r="D6" s="34">
        <v>42526.22587962963</v>
      </c>
      <c r="E6" s="6" t="s">
        <v>37</v>
      </c>
      <c r="F6" s="15">
        <f>D6-C6</f>
        <v>3.5057870372838806E-2</v>
      </c>
      <c r="G6" s="10"/>
      <c r="J6" s="22" t="s">
        <v>15</v>
      </c>
      <c r="K6" s="24">
        <f>K5-K8</f>
        <v>138</v>
      </c>
      <c r="L6" s="25">
        <v>43.450362318519339</v>
      </c>
      <c r="M6" s="25">
        <v>10.833333330228925</v>
      </c>
      <c r="N6" s="25">
        <v>64.333333326503634</v>
      </c>
    </row>
    <row r="7" spans="1:65" x14ac:dyDescent="0.25">
      <c r="A7" s="6" t="s">
        <v>4572</v>
      </c>
      <c r="B7" s="6">
        <v>4024</v>
      </c>
      <c r="C7" s="34">
        <v>42526.170682870368</v>
      </c>
      <c r="D7" s="34">
        <v>42526.2034375</v>
      </c>
      <c r="E7" s="6" t="s">
        <v>25</v>
      </c>
      <c r="F7" s="15">
        <f>D7-C7</f>
        <v>3.2754629632108845E-2</v>
      </c>
      <c r="G7" s="10"/>
      <c r="J7" s="22" t="s">
        <v>9</v>
      </c>
      <c r="K7" s="29">
        <f>K6/K5</f>
        <v>0.95833333333333337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4573</v>
      </c>
      <c r="B8" s="6">
        <v>4019</v>
      </c>
      <c r="C8" s="34">
        <v>42526.211828703701</v>
      </c>
      <c r="D8" s="34">
        <v>42526.242384259262</v>
      </c>
      <c r="E8" s="6" t="s">
        <v>29</v>
      </c>
      <c r="F8" s="15">
        <f>D8-C8</f>
        <v>3.0555555560567882E-2</v>
      </c>
      <c r="G8" s="10"/>
      <c r="J8" s="22" t="s">
        <v>16</v>
      </c>
      <c r="K8" s="24">
        <f>COUNTA(G3:G975)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4574</v>
      </c>
      <c r="B9" s="6">
        <v>4009</v>
      </c>
      <c r="C9" s="34">
        <v>42526.190428240741</v>
      </c>
      <c r="D9" s="34">
        <v>42526.217523148145</v>
      </c>
      <c r="E9" s="6" t="s">
        <v>631</v>
      </c>
      <c r="F9" s="15">
        <f>D9-C9</f>
        <v>2.7094907403807156E-2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4575</v>
      </c>
      <c r="B10" s="6">
        <v>4010</v>
      </c>
      <c r="C10" s="34">
        <v>42526.224606481483</v>
      </c>
      <c r="D10" s="34">
        <v>42526.253819444442</v>
      </c>
      <c r="E10" s="6" t="s">
        <v>631</v>
      </c>
      <c r="F10" s="15">
        <f>D10-C10</f>
        <v>2.9212962959718425E-2</v>
      </c>
      <c r="G10" s="10"/>
    </row>
    <row r="11" spans="1:65" x14ac:dyDescent="0.25">
      <c r="A11" s="6" t="s">
        <v>4576</v>
      </c>
      <c r="B11" s="6">
        <v>4018</v>
      </c>
      <c r="C11" s="34">
        <v>42526.202106481483</v>
      </c>
      <c r="D11" s="34">
        <v>42526.230509259258</v>
      </c>
      <c r="E11" s="6" t="s">
        <v>36</v>
      </c>
      <c r="F11" s="15">
        <f>D11-C11</f>
        <v>2.8402777774317656E-2</v>
      </c>
      <c r="G11" s="10"/>
    </row>
    <row r="12" spans="1:65" x14ac:dyDescent="0.25">
      <c r="A12" s="6" t="s">
        <v>4577</v>
      </c>
      <c r="B12" s="6">
        <v>4017</v>
      </c>
      <c r="C12" s="34">
        <v>42526.236354166664</v>
      </c>
      <c r="D12" s="34">
        <v>42526.265752314815</v>
      </c>
      <c r="E12" s="6" t="s">
        <v>36</v>
      </c>
      <c r="F12" s="15">
        <f>D12-C12</f>
        <v>2.9398148151813075E-2</v>
      </c>
      <c r="G12" s="10"/>
    </row>
    <row r="13" spans="1:65" x14ac:dyDescent="0.25">
      <c r="A13" s="13" t="s">
        <v>4578</v>
      </c>
      <c r="B13" s="13">
        <v>4011</v>
      </c>
      <c r="C13" s="42">
        <v>42526.209074074075</v>
      </c>
      <c r="D13" s="42">
        <v>42526.211064814815</v>
      </c>
      <c r="E13" s="13" t="s">
        <v>33</v>
      </c>
      <c r="F13" s="16">
        <f>D13-C13</f>
        <v>1.9907407404389232E-3</v>
      </c>
      <c r="G13" s="14" t="s">
        <v>3388</v>
      </c>
    </row>
    <row r="14" spans="1:65" x14ac:dyDescent="0.25">
      <c r="A14" s="6" t="s">
        <v>4579</v>
      </c>
      <c r="B14" s="6">
        <v>4012</v>
      </c>
      <c r="C14" s="34">
        <v>42526.246516203704</v>
      </c>
      <c r="D14" s="34">
        <v>42526.276990740742</v>
      </c>
      <c r="E14" s="6" t="s">
        <v>33</v>
      </c>
      <c r="F14" s="15">
        <f>D14-C14</f>
        <v>3.047453703766223E-2</v>
      </c>
      <c r="G14" s="10"/>
    </row>
    <row r="15" spans="1:65" x14ac:dyDescent="0.25">
      <c r="A15" s="6" t="s">
        <v>4580</v>
      </c>
      <c r="B15" s="6">
        <v>4031</v>
      </c>
      <c r="C15" s="34">
        <v>42526.210381944446</v>
      </c>
      <c r="D15" s="34">
        <v>42526.245856481481</v>
      </c>
      <c r="E15" s="6" t="s">
        <v>32</v>
      </c>
      <c r="F15" s="15">
        <f>D15-C15</f>
        <v>3.5474537035042886E-2</v>
      </c>
      <c r="G15" s="10"/>
    </row>
    <row r="16" spans="1:65" x14ac:dyDescent="0.25">
      <c r="A16" s="6" t="s">
        <v>4581</v>
      </c>
      <c r="B16" s="6">
        <v>4032</v>
      </c>
      <c r="C16" s="34">
        <v>42526.253634259258</v>
      </c>
      <c r="D16" s="34">
        <v>42526.284895833334</v>
      </c>
      <c r="E16" s="6" t="s">
        <v>32</v>
      </c>
      <c r="F16" s="15">
        <f>D16-C16</f>
        <v>3.1261574076779652E-2</v>
      </c>
      <c r="G16" s="10"/>
    </row>
    <row r="17" spans="1:7" x14ac:dyDescent="0.25">
      <c r="A17" s="6" t="s">
        <v>4582</v>
      </c>
      <c r="B17" s="6">
        <v>4027</v>
      </c>
      <c r="C17" s="34">
        <v>42526.229166666664</v>
      </c>
      <c r="D17" s="34">
        <v>42526.255902777775</v>
      </c>
      <c r="E17" s="6" t="s">
        <v>30</v>
      </c>
      <c r="F17" s="15">
        <f>D17-C17</f>
        <v>2.6736111110949423E-2</v>
      </c>
      <c r="G17" s="10"/>
    </row>
    <row r="18" spans="1:7" x14ac:dyDescent="0.25">
      <c r="A18" s="6" t="s">
        <v>4583</v>
      </c>
      <c r="B18" s="6">
        <v>4028</v>
      </c>
      <c r="C18" s="34">
        <v>42526.258587962962</v>
      </c>
      <c r="D18" s="34">
        <v>42526.29519675926</v>
      </c>
      <c r="E18" s="6" t="s">
        <v>30</v>
      </c>
      <c r="F18" s="15">
        <f>D18-C18</f>
        <v>3.6608796297514345E-2</v>
      </c>
      <c r="G18" s="10"/>
    </row>
    <row r="19" spans="1:7" x14ac:dyDescent="0.25">
      <c r="A19" s="6" t="s">
        <v>4584</v>
      </c>
      <c r="B19" s="6">
        <v>4040</v>
      </c>
      <c r="C19" s="34">
        <v>42526.235023148147</v>
      </c>
      <c r="D19" s="34">
        <v>42526.265474537038</v>
      </c>
      <c r="E19" s="6" t="s">
        <v>37</v>
      </c>
      <c r="F19" s="15">
        <f>D19-C19</f>
        <v>3.0451388891378883E-2</v>
      </c>
      <c r="G19" s="10"/>
    </row>
    <row r="20" spans="1:7" x14ac:dyDescent="0.25">
      <c r="A20" s="6" t="s">
        <v>4585</v>
      </c>
      <c r="B20" s="6">
        <v>4039</v>
      </c>
      <c r="C20" s="34">
        <v>42526.276678240742</v>
      </c>
      <c r="D20" s="34">
        <v>42526.306215277778</v>
      </c>
      <c r="E20" s="6" t="s">
        <v>37</v>
      </c>
      <c r="F20" s="15">
        <f>D20-C20</f>
        <v>2.9537037036789116E-2</v>
      </c>
      <c r="G20" s="10"/>
    </row>
    <row r="21" spans="1:7" x14ac:dyDescent="0.25">
      <c r="A21" s="6" t="s">
        <v>4586</v>
      </c>
      <c r="B21" s="6">
        <v>4024</v>
      </c>
      <c r="C21" s="34">
        <v>42526.246863425928</v>
      </c>
      <c r="D21" s="34">
        <v>42526.274641203701</v>
      </c>
      <c r="E21" s="6" t="s">
        <v>25</v>
      </c>
      <c r="F21" s="15">
        <f>D21-C21</f>
        <v>2.7777777773735579E-2</v>
      </c>
      <c r="G21" s="10"/>
    </row>
    <row r="22" spans="1:7" x14ac:dyDescent="0.25">
      <c r="A22" s="6" t="s">
        <v>4587</v>
      </c>
      <c r="B22" s="6">
        <v>4023</v>
      </c>
      <c r="C22" s="34">
        <v>42526.282754629632</v>
      </c>
      <c r="D22" s="34">
        <v>42526.315752314818</v>
      </c>
      <c r="E22" s="6" t="s">
        <v>25</v>
      </c>
      <c r="F22" s="15">
        <f>D22-C22</f>
        <v>3.2997685186273884E-2</v>
      </c>
      <c r="G22" s="10"/>
    </row>
    <row r="23" spans="1:7" x14ac:dyDescent="0.25">
      <c r="A23" s="6" t="s">
        <v>4588</v>
      </c>
      <c r="B23" s="6">
        <v>4009</v>
      </c>
      <c r="C23" s="34">
        <v>42526.258518518516</v>
      </c>
      <c r="D23" s="34">
        <v>42526.286111111112</v>
      </c>
      <c r="E23" s="6" t="s">
        <v>631</v>
      </c>
      <c r="F23" s="15">
        <f>D23-C23</f>
        <v>2.7592592596192844E-2</v>
      </c>
      <c r="G23" s="10"/>
    </row>
    <row r="24" spans="1:7" x14ac:dyDescent="0.25">
      <c r="A24" s="6" t="s">
        <v>4589</v>
      </c>
      <c r="B24" s="6">
        <v>4010</v>
      </c>
      <c r="C24" s="34">
        <v>42526.2966087963</v>
      </c>
      <c r="D24" s="34">
        <v>42526.326736111114</v>
      </c>
      <c r="E24" s="6" t="s">
        <v>631</v>
      </c>
      <c r="F24" s="15">
        <f>D24-C24</f>
        <v>3.0127314814308193E-2</v>
      </c>
      <c r="G24" s="10"/>
    </row>
    <row r="25" spans="1:7" x14ac:dyDescent="0.25">
      <c r="A25" s="6" t="s">
        <v>4590</v>
      </c>
      <c r="B25" s="6">
        <v>4018</v>
      </c>
      <c r="C25" s="34">
        <v>42526.270439814813</v>
      </c>
      <c r="D25" s="34">
        <v>42526.296342592592</v>
      </c>
      <c r="E25" s="6" t="s">
        <v>36</v>
      </c>
      <c r="F25" s="15">
        <f>D25-C25</f>
        <v>2.5902777779265307E-2</v>
      </c>
      <c r="G25" s="10"/>
    </row>
    <row r="26" spans="1:7" x14ac:dyDescent="0.25">
      <c r="A26" s="6" t="s">
        <v>4591</v>
      </c>
      <c r="B26" s="6">
        <v>4017</v>
      </c>
      <c r="C26" s="34">
        <v>42526.309594907405</v>
      </c>
      <c r="D26" s="34">
        <v>42526.337777777779</v>
      </c>
      <c r="E26" s="6" t="s">
        <v>36</v>
      </c>
      <c r="F26" s="15">
        <f>D26-C26</f>
        <v>2.8182870373711921E-2</v>
      </c>
      <c r="G26" s="10"/>
    </row>
    <row r="27" spans="1:7" x14ac:dyDescent="0.25">
      <c r="A27" s="6" t="s">
        <v>4592</v>
      </c>
      <c r="B27" s="6">
        <v>4020</v>
      </c>
      <c r="C27" s="34">
        <v>42526.281585648147</v>
      </c>
      <c r="D27" s="34">
        <v>42526.307314814818</v>
      </c>
      <c r="E27" s="6" t="s">
        <v>29</v>
      </c>
      <c r="F27" s="15">
        <f>D27-C27</f>
        <v>2.5729166671226267E-2</v>
      </c>
      <c r="G27" s="10"/>
    </row>
    <row r="28" spans="1:7" x14ac:dyDescent="0.25">
      <c r="A28" s="6" t="s">
        <v>4593</v>
      </c>
      <c r="B28" s="6">
        <v>4019</v>
      </c>
      <c r="C28" s="34">
        <v>42526.318530092591</v>
      </c>
      <c r="D28" s="34">
        <v>42526.348483796297</v>
      </c>
      <c r="E28" s="6" t="s">
        <v>29</v>
      </c>
      <c r="F28" s="15">
        <f>D28-C28</f>
        <v>2.9953703706269152E-2</v>
      </c>
      <c r="G28" s="10"/>
    </row>
    <row r="29" spans="1:7" x14ac:dyDescent="0.25">
      <c r="A29" s="6" t="s">
        <v>4594</v>
      </c>
      <c r="B29" s="6">
        <v>4031</v>
      </c>
      <c r="C29" s="34">
        <v>42526.289872685185</v>
      </c>
      <c r="D29" s="34">
        <v>42526.319155092591</v>
      </c>
      <c r="E29" s="6" t="s">
        <v>32</v>
      </c>
      <c r="F29" s="15">
        <f>D29-C29</f>
        <v>2.9282407405844424E-2</v>
      </c>
      <c r="G29" s="10"/>
    </row>
    <row r="30" spans="1:7" x14ac:dyDescent="0.25">
      <c r="A30" s="6" t="s">
        <v>4595</v>
      </c>
      <c r="B30" s="6">
        <v>4032</v>
      </c>
      <c r="C30" s="34">
        <v>42526.328101851854</v>
      </c>
      <c r="D30" s="34">
        <v>42526.358078703706</v>
      </c>
      <c r="E30" s="6" t="s">
        <v>32</v>
      </c>
      <c r="F30" s="15">
        <f>D30-C30</f>
        <v>2.99768518525525E-2</v>
      </c>
      <c r="G30" s="10"/>
    </row>
    <row r="31" spans="1:7" x14ac:dyDescent="0.25">
      <c r="A31" s="13" t="s">
        <v>4596</v>
      </c>
      <c r="B31" s="13">
        <v>4027</v>
      </c>
      <c r="C31" s="42">
        <v>42526.306585648148</v>
      </c>
      <c r="D31" s="42">
        <v>42526.329525462963</v>
      </c>
      <c r="E31" s="13" t="s">
        <v>30</v>
      </c>
      <c r="F31" s="16">
        <f>D31-C31</f>
        <v>2.2939814814890269E-2</v>
      </c>
      <c r="G31" s="14" t="s">
        <v>4712</v>
      </c>
    </row>
    <row r="32" spans="1:7" x14ac:dyDescent="0.25">
      <c r="A32" s="6" t="s">
        <v>4597</v>
      </c>
      <c r="B32" s="6">
        <v>4028</v>
      </c>
      <c r="C32" s="34">
        <v>42526.335347222222</v>
      </c>
      <c r="D32" s="34">
        <v>42526.369687500002</v>
      </c>
      <c r="E32" s="6" t="s">
        <v>30</v>
      </c>
      <c r="F32" s="15">
        <f>D32-C32</f>
        <v>3.4340277779847383E-2</v>
      </c>
      <c r="G32" s="10"/>
    </row>
    <row r="33" spans="1:7" x14ac:dyDescent="0.25">
      <c r="A33" s="6" t="s">
        <v>4598</v>
      </c>
      <c r="B33" s="6">
        <v>4040</v>
      </c>
      <c r="C33" s="34">
        <v>42526.308437500003</v>
      </c>
      <c r="D33" s="34">
        <v>42526.337881944448</v>
      </c>
      <c r="E33" s="6" t="s">
        <v>37</v>
      </c>
      <c r="F33" s="15">
        <f>D33-C33</f>
        <v>2.9444444444379769E-2</v>
      </c>
      <c r="G33" s="10"/>
    </row>
    <row r="34" spans="1:7" x14ac:dyDescent="0.25">
      <c r="A34" s="6" t="s">
        <v>4599</v>
      </c>
      <c r="B34" s="6">
        <v>4039</v>
      </c>
      <c r="C34" s="34">
        <v>42526.345601851855</v>
      </c>
      <c r="D34" s="34">
        <v>42526.378425925926</v>
      </c>
      <c r="E34" s="6" t="s">
        <v>37</v>
      </c>
      <c r="F34" s="15">
        <f>D34-C34</f>
        <v>3.2824074070958886E-2</v>
      </c>
      <c r="G34" s="10"/>
    </row>
    <row r="35" spans="1:7" x14ac:dyDescent="0.25">
      <c r="A35" s="6" t="s">
        <v>4600</v>
      </c>
      <c r="B35" s="6">
        <v>4024</v>
      </c>
      <c r="C35" s="34">
        <v>42526.320092592592</v>
      </c>
      <c r="D35" s="34">
        <v>42526.347488425927</v>
      </c>
      <c r="E35" s="6" t="s">
        <v>25</v>
      </c>
      <c r="F35" s="15">
        <f>D35-C35</f>
        <v>2.7395833334594499E-2</v>
      </c>
      <c r="G35" s="10"/>
    </row>
    <row r="36" spans="1:7" x14ac:dyDescent="0.25">
      <c r="A36" s="6" t="s">
        <v>4601</v>
      </c>
      <c r="B36" s="6">
        <v>4023</v>
      </c>
      <c r="C36" s="34">
        <v>42526.358032407406</v>
      </c>
      <c r="D36" s="34">
        <v>42526.388148148151</v>
      </c>
      <c r="E36" s="6" t="s">
        <v>25</v>
      </c>
      <c r="F36" s="15">
        <f>D36-C36</f>
        <v>3.0115740744804498E-2</v>
      </c>
      <c r="G36" s="10"/>
    </row>
    <row r="37" spans="1:7" x14ac:dyDescent="0.25">
      <c r="A37" s="6" t="s">
        <v>4602</v>
      </c>
      <c r="B37" s="6">
        <v>4009</v>
      </c>
      <c r="C37" s="34">
        <v>42526.332685185182</v>
      </c>
      <c r="D37" s="34">
        <v>42526.358391203707</v>
      </c>
      <c r="E37" s="6" t="s">
        <v>631</v>
      </c>
      <c r="F37" s="15">
        <f>D37-C37</f>
        <v>2.570601852494292E-2</v>
      </c>
      <c r="G37" s="10"/>
    </row>
    <row r="38" spans="1:7" x14ac:dyDescent="0.25">
      <c r="A38" s="6" t="s">
        <v>4603</v>
      </c>
      <c r="B38" s="6">
        <v>4010</v>
      </c>
      <c r="C38" s="34">
        <v>42526.369363425925</v>
      </c>
      <c r="D38" s="34">
        <v>42526.399328703701</v>
      </c>
      <c r="E38" s="6" t="s">
        <v>631</v>
      </c>
      <c r="F38" s="15">
        <f>D38-C38</f>
        <v>2.9965277775772847E-2</v>
      </c>
      <c r="G38" s="10"/>
    </row>
    <row r="39" spans="1:7" x14ac:dyDescent="0.25">
      <c r="A39" s="6" t="s">
        <v>4604</v>
      </c>
      <c r="B39" s="6">
        <v>4018</v>
      </c>
      <c r="C39" s="34">
        <v>42526.343738425923</v>
      </c>
      <c r="D39" s="34">
        <v>42526.37</v>
      </c>
      <c r="E39" s="6" t="s">
        <v>36</v>
      </c>
      <c r="F39" s="15">
        <f>D39-C39</f>
        <v>2.6261574079398997E-2</v>
      </c>
      <c r="G39" s="10"/>
    </row>
    <row r="40" spans="1:7" x14ac:dyDescent="0.25">
      <c r="A40" s="6" t="s">
        <v>4605</v>
      </c>
      <c r="B40" s="6">
        <v>4017</v>
      </c>
      <c r="C40" s="34">
        <v>42526.381921296299</v>
      </c>
      <c r="D40" s="34">
        <v>42526.409421296295</v>
      </c>
      <c r="E40" s="6" t="s">
        <v>36</v>
      </c>
      <c r="F40" s="15">
        <f>D40-C40</f>
        <v>2.749999999650754E-2</v>
      </c>
      <c r="G40" s="10"/>
    </row>
    <row r="41" spans="1:7" x14ac:dyDescent="0.25">
      <c r="A41" s="6" t="s">
        <v>4606</v>
      </c>
      <c r="B41" s="6">
        <v>4020</v>
      </c>
      <c r="C41" s="34">
        <v>42526.354166666664</v>
      </c>
      <c r="D41" s="34">
        <v>42526.380370370367</v>
      </c>
      <c r="E41" s="6" t="s">
        <v>29</v>
      </c>
      <c r="F41" s="15">
        <f>D41-C41</f>
        <v>2.6203703702776693E-2</v>
      </c>
      <c r="G41" s="10"/>
    </row>
    <row r="42" spans="1:7" x14ac:dyDescent="0.25">
      <c r="A42" s="6" t="s">
        <v>4607</v>
      </c>
      <c r="B42" s="6">
        <v>4019</v>
      </c>
      <c r="C42" s="34">
        <v>42526.391377314816</v>
      </c>
      <c r="D42" s="34">
        <v>42526.421944444446</v>
      </c>
      <c r="E42" s="6" t="s">
        <v>29</v>
      </c>
      <c r="F42" s="15">
        <f>D42-C42</f>
        <v>3.0567129630071577E-2</v>
      </c>
      <c r="G42" s="10"/>
    </row>
    <row r="43" spans="1:7" x14ac:dyDescent="0.25">
      <c r="A43" s="6" t="s">
        <v>4608</v>
      </c>
      <c r="B43" s="6">
        <v>4031</v>
      </c>
      <c r="C43" s="34">
        <v>42526.361006944448</v>
      </c>
      <c r="D43" s="34">
        <v>42526.398634259262</v>
      </c>
      <c r="E43" s="6" t="s">
        <v>32</v>
      </c>
      <c r="F43" s="15">
        <f>D43-C43</f>
        <v>3.7627314814017154E-2</v>
      </c>
      <c r="G43" s="10"/>
    </row>
    <row r="44" spans="1:7" x14ac:dyDescent="0.25">
      <c r="A44" s="13" t="s">
        <v>4609</v>
      </c>
      <c r="B44" s="13">
        <v>4032</v>
      </c>
      <c r="C44" s="42">
        <v>42526.401828703703</v>
      </c>
      <c r="D44" s="42">
        <v>42526.424699074072</v>
      </c>
      <c r="E44" s="13" t="s">
        <v>32</v>
      </c>
      <c r="F44" s="16">
        <f>D44-C44</f>
        <v>2.287037036876427E-2</v>
      </c>
      <c r="G44" s="14" t="s">
        <v>4713</v>
      </c>
    </row>
    <row r="45" spans="1:7" x14ac:dyDescent="0.25">
      <c r="A45" s="6" t="s">
        <v>4610</v>
      </c>
      <c r="B45" s="6">
        <v>4027</v>
      </c>
      <c r="C45" s="34">
        <v>42526.371793981481</v>
      </c>
      <c r="D45" s="34">
        <v>42526.401504629626</v>
      </c>
      <c r="E45" s="6" t="s">
        <v>30</v>
      </c>
      <c r="F45" s="15">
        <f>D45-C45</f>
        <v>2.9710648144828156E-2</v>
      </c>
      <c r="G45" s="10"/>
    </row>
    <row r="46" spans="1:7" x14ac:dyDescent="0.25">
      <c r="A46" s="6" t="s">
        <v>4611</v>
      </c>
      <c r="B46" s="6">
        <v>4028</v>
      </c>
      <c r="C46" s="34">
        <v>42526.408055555556</v>
      </c>
      <c r="D46" s="34">
        <v>42526.440798611111</v>
      </c>
      <c r="E46" s="6" t="s">
        <v>30</v>
      </c>
      <c r="F46" s="15">
        <f>D46-C46</f>
        <v>3.2743055555329192E-2</v>
      </c>
      <c r="G46" s="10"/>
    </row>
    <row r="47" spans="1:7" x14ac:dyDescent="0.25">
      <c r="A47" s="6" t="s">
        <v>4612</v>
      </c>
      <c r="B47" s="6">
        <v>4040</v>
      </c>
      <c r="C47" s="34">
        <v>42526.384456018517</v>
      </c>
      <c r="D47" s="34">
        <v>42526.410509259258</v>
      </c>
      <c r="E47" s="6" t="s">
        <v>37</v>
      </c>
      <c r="F47" s="15">
        <f>D47-C47</f>
        <v>2.6053240741021E-2</v>
      </c>
      <c r="G47" s="10"/>
    </row>
    <row r="48" spans="1:7" x14ac:dyDescent="0.25">
      <c r="A48" s="6" t="s">
        <v>4613</v>
      </c>
      <c r="B48" s="6">
        <v>4039</v>
      </c>
      <c r="C48" s="34">
        <v>42526.420405092591</v>
      </c>
      <c r="D48" s="34">
        <v>42526.450509259259</v>
      </c>
      <c r="E48" s="6" t="s">
        <v>37</v>
      </c>
      <c r="F48" s="15">
        <f>D48-C48</f>
        <v>3.0104166668024845E-2</v>
      </c>
      <c r="G48" s="10"/>
    </row>
    <row r="49" spans="1:7" x14ac:dyDescent="0.25">
      <c r="A49" s="6" t="s">
        <v>4614</v>
      </c>
      <c r="B49" s="6">
        <v>4024</v>
      </c>
      <c r="C49" s="34">
        <v>42526.390567129631</v>
      </c>
      <c r="D49" s="34">
        <v>42526.420532407406</v>
      </c>
      <c r="E49" s="6" t="s">
        <v>25</v>
      </c>
      <c r="F49" s="15">
        <f>D49-C49</f>
        <v>2.9965277775772847E-2</v>
      </c>
      <c r="G49" s="10"/>
    </row>
    <row r="50" spans="1:7" x14ac:dyDescent="0.25">
      <c r="A50" s="6" t="s">
        <v>4615</v>
      </c>
      <c r="B50" s="6">
        <v>4023</v>
      </c>
      <c r="C50" s="34">
        <v>42526.430995370371</v>
      </c>
      <c r="D50" s="34">
        <v>42526.461076388892</v>
      </c>
      <c r="E50" s="6" t="s">
        <v>25</v>
      </c>
      <c r="F50" s="15">
        <f>D50-C50</f>
        <v>3.0081018521741498E-2</v>
      </c>
      <c r="G50" s="10"/>
    </row>
    <row r="51" spans="1:7" x14ac:dyDescent="0.25">
      <c r="A51" s="6" t="s">
        <v>4616</v>
      </c>
      <c r="B51" s="6">
        <v>4009</v>
      </c>
      <c r="C51" s="34">
        <v>42526.405335648145</v>
      </c>
      <c r="D51" s="34">
        <v>42526.433472222219</v>
      </c>
      <c r="E51" s="6" t="s">
        <v>631</v>
      </c>
      <c r="F51" s="15">
        <f>D51-C51</f>
        <v>2.8136574073869269E-2</v>
      </c>
      <c r="G51" s="10"/>
    </row>
    <row r="52" spans="1:7" x14ac:dyDescent="0.25">
      <c r="A52" s="6" t="s">
        <v>4617</v>
      </c>
      <c r="B52" s="6">
        <v>4010</v>
      </c>
      <c r="C52" s="34">
        <v>42526.438877314817</v>
      </c>
      <c r="D52" s="34">
        <v>42526.471736111111</v>
      </c>
      <c r="E52" s="6" t="s">
        <v>631</v>
      </c>
      <c r="F52" s="15">
        <f>D52-C52</f>
        <v>3.2858796294021886E-2</v>
      </c>
      <c r="G52" s="10"/>
    </row>
    <row r="53" spans="1:7" x14ac:dyDescent="0.25">
      <c r="A53" s="6" t="s">
        <v>4618</v>
      </c>
      <c r="B53" s="6">
        <v>4018</v>
      </c>
      <c r="C53" s="34">
        <v>42526.415497685186</v>
      </c>
      <c r="D53" s="34">
        <v>42526.443206018521</v>
      </c>
      <c r="E53" s="6" t="s">
        <v>36</v>
      </c>
      <c r="F53" s="15">
        <f>D53-C53</f>
        <v>2.7708333334885538E-2</v>
      </c>
      <c r="G53" s="10"/>
    </row>
    <row r="54" spans="1:7" x14ac:dyDescent="0.25">
      <c r="A54" s="6" t="s">
        <v>4619</v>
      </c>
      <c r="B54" s="6">
        <v>4017</v>
      </c>
      <c r="C54" s="34">
        <v>42526.454884259256</v>
      </c>
      <c r="D54" s="34">
        <v>42526.481909722221</v>
      </c>
      <c r="E54" s="6" t="s">
        <v>36</v>
      </c>
      <c r="F54" s="15">
        <f>D54-C54</f>
        <v>2.7025462964957114E-2</v>
      </c>
      <c r="G54" s="10"/>
    </row>
    <row r="55" spans="1:7" x14ac:dyDescent="0.25">
      <c r="A55" s="6" t="s">
        <v>4620</v>
      </c>
      <c r="B55" s="6">
        <v>4020</v>
      </c>
      <c r="C55" s="34">
        <v>42526.42763888889</v>
      </c>
      <c r="D55" s="34">
        <v>42526.453750000001</v>
      </c>
      <c r="E55" s="6" t="s">
        <v>29</v>
      </c>
      <c r="F55" s="15">
        <f>D55-C55</f>
        <v>2.6111111110367347E-2</v>
      </c>
      <c r="G55" s="10"/>
    </row>
    <row r="56" spans="1:7" x14ac:dyDescent="0.25">
      <c r="A56" s="6" t="s">
        <v>4621</v>
      </c>
      <c r="B56" s="6">
        <v>4019</v>
      </c>
      <c r="C56" s="34">
        <v>42526.464479166665</v>
      </c>
      <c r="D56" s="34">
        <v>42526.495034722226</v>
      </c>
      <c r="E56" s="6" t="s">
        <v>29</v>
      </c>
      <c r="F56" s="15">
        <f>D56-C56</f>
        <v>3.0555555560567882E-2</v>
      </c>
      <c r="G56" s="10"/>
    </row>
    <row r="57" spans="1:7" x14ac:dyDescent="0.25">
      <c r="A57" s="6" t="s">
        <v>4622</v>
      </c>
      <c r="B57" s="6">
        <v>4031</v>
      </c>
      <c r="C57" s="34">
        <v>42526.438993055555</v>
      </c>
      <c r="D57" s="34">
        <v>42526.465069444443</v>
      </c>
      <c r="E57" s="6" t="s">
        <v>32</v>
      </c>
      <c r="F57" s="15">
        <f>D57-C57</f>
        <v>2.6076388887304347E-2</v>
      </c>
      <c r="G57" s="10"/>
    </row>
    <row r="58" spans="1:7" x14ac:dyDescent="0.25">
      <c r="A58" s="6" t="s">
        <v>4623</v>
      </c>
      <c r="B58" s="6">
        <v>4032</v>
      </c>
      <c r="C58" s="34">
        <v>42526.470520833333</v>
      </c>
      <c r="D58" s="34">
        <v>42526.504687499997</v>
      </c>
      <c r="E58" s="6" t="s">
        <v>32</v>
      </c>
      <c r="F58" s="15">
        <f>D58-C58</f>
        <v>3.4166666664532386E-2</v>
      </c>
      <c r="G58" s="10"/>
    </row>
    <row r="59" spans="1:7" x14ac:dyDescent="0.25">
      <c r="A59" s="6" t="s">
        <v>4624</v>
      </c>
      <c r="B59" s="6">
        <v>4027</v>
      </c>
      <c r="C59" s="34">
        <v>42526.447025462963</v>
      </c>
      <c r="D59" s="34">
        <v>42526.473217592589</v>
      </c>
      <c r="E59" s="6" t="s">
        <v>30</v>
      </c>
      <c r="F59" s="15">
        <f>D59-C59</f>
        <v>2.619212962599704E-2</v>
      </c>
      <c r="G59" s="10"/>
    </row>
    <row r="60" spans="1:7" x14ac:dyDescent="0.25">
      <c r="A60" s="6" t="s">
        <v>4625</v>
      </c>
      <c r="B60" s="6">
        <v>4028</v>
      </c>
      <c r="C60" s="34">
        <v>42526.479791666665</v>
      </c>
      <c r="D60" s="34">
        <v>42526.490069444444</v>
      </c>
      <c r="E60" s="6" t="s">
        <v>30</v>
      </c>
      <c r="F60" s="15">
        <f>D60-C60</f>
        <v>1.0277777779265307E-2</v>
      </c>
      <c r="G60" s="10"/>
    </row>
    <row r="61" spans="1:7" x14ac:dyDescent="0.25">
      <c r="A61" s="6" t="s">
        <v>4626</v>
      </c>
      <c r="B61" s="6">
        <v>4040</v>
      </c>
      <c r="C61" s="34">
        <v>42526.453634259262</v>
      </c>
      <c r="D61" s="34">
        <v>42526.483738425923</v>
      </c>
      <c r="E61" s="6" t="s">
        <v>37</v>
      </c>
      <c r="F61" s="15">
        <f>D61-C61</f>
        <v>3.0104166660748888E-2</v>
      </c>
      <c r="G61" s="10"/>
    </row>
    <row r="62" spans="1:7" x14ac:dyDescent="0.25">
      <c r="A62" s="6" t="s">
        <v>4627</v>
      </c>
      <c r="B62" s="6">
        <v>4039</v>
      </c>
      <c r="C62" s="34">
        <v>42526.49627314815</v>
      </c>
      <c r="D62" s="34">
        <v>42526.526956018519</v>
      </c>
      <c r="E62" s="6" t="s">
        <v>37</v>
      </c>
      <c r="F62" s="15">
        <f>D62-C62</f>
        <v>3.068287036876427E-2</v>
      </c>
      <c r="G62" s="10"/>
    </row>
    <row r="63" spans="1:7" x14ac:dyDescent="0.25">
      <c r="A63" s="6" t="s">
        <v>4628</v>
      </c>
      <c r="B63" s="6">
        <v>4024</v>
      </c>
      <c r="C63" s="34">
        <v>42526.464502314811</v>
      </c>
      <c r="D63" s="34">
        <v>42526.493796296294</v>
      </c>
      <c r="E63" s="6" t="s">
        <v>25</v>
      </c>
      <c r="F63" s="15">
        <f>D63-C63</f>
        <v>2.9293981482624076E-2</v>
      </c>
      <c r="G63" s="10"/>
    </row>
    <row r="64" spans="1:7" x14ac:dyDescent="0.25">
      <c r="A64" s="6" t="s">
        <v>4629</v>
      </c>
      <c r="B64" s="6">
        <v>4023</v>
      </c>
      <c r="C64" s="34">
        <v>42526.501342592594</v>
      </c>
      <c r="D64" s="34">
        <v>42526.533634259256</v>
      </c>
      <c r="E64" s="6" t="s">
        <v>25</v>
      </c>
      <c r="F64" s="15">
        <f>D64-C64</f>
        <v>3.2291666662786156E-2</v>
      </c>
      <c r="G64" s="10"/>
    </row>
    <row r="65" spans="1:7" x14ac:dyDescent="0.25">
      <c r="A65" s="6" t="s">
        <v>4630</v>
      </c>
      <c r="B65" s="6">
        <v>4009</v>
      </c>
      <c r="C65" s="34">
        <v>42526.4762962963</v>
      </c>
      <c r="D65" s="34">
        <v>42526.507210648146</v>
      </c>
      <c r="E65" s="6" t="s">
        <v>631</v>
      </c>
      <c r="F65" s="15">
        <f>D65-C65</f>
        <v>3.0914351846149657E-2</v>
      </c>
      <c r="G65" s="10"/>
    </row>
    <row r="66" spans="1:7" x14ac:dyDescent="0.25">
      <c r="A66" s="6" t="s">
        <v>4631</v>
      </c>
      <c r="B66" s="6">
        <v>4010</v>
      </c>
      <c r="C66" s="34">
        <v>42526.513043981482</v>
      </c>
      <c r="D66" s="34">
        <v>42526.544062499997</v>
      </c>
      <c r="E66" s="6" t="s">
        <v>631</v>
      </c>
      <c r="F66" s="15">
        <f>D66-C66</f>
        <v>3.1018518515338656E-2</v>
      </c>
      <c r="G66" s="10"/>
    </row>
    <row r="67" spans="1:7" x14ac:dyDescent="0.25">
      <c r="A67" s="6" t="s">
        <v>4632</v>
      </c>
      <c r="B67" s="6">
        <v>4018</v>
      </c>
      <c r="C67" s="34">
        <v>42526.486006944448</v>
      </c>
      <c r="D67" s="34">
        <v>42526.52239583333</v>
      </c>
      <c r="E67" s="6" t="s">
        <v>36</v>
      </c>
      <c r="F67" s="15">
        <f>D67-C67</f>
        <v>3.6388888882356696E-2</v>
      </c>
      <c r="G67" s="10"/>
    </row>
    <row r="68" spans="1:7" x14ac:dyDescent="0.25">
      <c r="A68" s="6" t="s">
        <v>4633</v>
      </c>
      <c r="B68" s="6">
        <v>4017</v>
      </c>
      <c r="C68" s="34">
        <v>42526.526469907411</v>
      </c>
      <c r="D68" s="34">
        <v>42526.554629629631</v>
      </c>
      <c r="E68" s="6" t="s">
        <v>36</v>
      </c>
      <c r="F68" s="15">
        <f>D68-C68</f>
        <v>2.8159722220152617E-2</v>
      </c>
      <c r="G68" s="10"/>
    </row>
    <row r="69" spans="1:7" x14ac:dyDescent="0.25">
      <c r="A69" s="6" t="s">
        <v>4634</v>
      </c>
      <c r="B69" s="6">
        <v>4020</v>
      </c>
      <c r="C69" s="34">
        <v>42526.498437499999</v>
      </c>
      <c r="D69" s="34">
        <v>42526.525092592594</v>
      </c>
      <c r="E69" s="6" t="s">
        <v>29</v>
      </c>
      <c r="F69" s="15">
        <f>D69-C69</f>
        <v>2.6655092595319729E-2</v>
      </c>
      <c r="G69" s="10"/>
    </row>
    <row r="70" spans="1:7" x14ac:dyDescent="0.25">
      <c r="A70" s="6" t="s">
        <v>4635</v>
      </c>
      <c r="B70" s="6">
        <v>4019</v>
      </c>
      <c r="C70" s="34">
        <v>42526.534710648149</v>
      </c>
      <c r="D70" s="34">
        <v>42526.566342592596</v>
      </c>
      <c r="E70" s="6" t="s">
        <v>29</v>
      </c>
      <c r="F70" s="15">
        <f>D70-C70</f>
        <v>3.1631944446417037E-2</v>
      </c>
      <c r="G70" s="10"/>
    </row>
    <row r="71" spans="1:7" x14ac:dyDescent="0.25">
      <c r="A71" s="6" t="s">
        <v>4636</v>
      </c>
      <c r="B71" s="6">
        <v>4031</v>
      </c>
      <c r="C71" s="34">
        <v>42526.509108796294</v>
      </c>
      <c r="D71" s="34">
        <v>42526.535555555558</v>
      </c>
      <c r="E71" s="6" t="s">
        <v>32</v>
      </c>
      <c r="F71" s="15">
        <f>D71-C71</f>
        <v>2.644675926421769E-2</v>
      </c>
      <c r="G71" s="10"/>
    </row>
    <row r="72" spans="1:7" x14ac:dyDescent="0.25">
      <c r="A72" s="13" t="s">
        <v>4637</v>
      </c>
      <c r="B72" s="13">
        <v>4032</v>
      </c>
      <c r="C72" s="42">
        <v>42526.565694444442</v>
      </c>
      <c r="D72" s="42">
        <v>42526.572083333333</v>
      </c>
      <c r="E72" s="13" t="s">
        <v>32</v>
      </c>
      <c r="F72" s="16">
        <f>D72-C72</f>
        <v>6.3888888907968067E-3</v>
      </c>
      <c r="G72" s="14" t="s">
        <v>4713</v>
      </c>
    </row>
    <row r="73" spans="1:7" x14ac:dyDescent="0.25">
      <c r="A73" s="6" t="s">
        <v>4638</v>
      </c>
      <c r="B73" s="6">
        <v>4027</v>
      </c>
      <c r="C73" s="34">
        <v>42526.521157407406</v>
      </c>
      <c r="D73" s="34">
        <v>42526.547361111108</v>
      </c>
      <c r="E73" s="6" t="s">
        <v>30</v>
      </c>
      <c r="F73" s="15">
        <f>D73-C73</f>
        <v>2.6203703702776693E-2</v>
      </c>
      <c r="G73" s="10"/>
    </row>
    <row r="74" spans="1:7" x14ac:dyDescent="0.25">
      <c r="A74" s="6" t="s">
        <v>4639</v>
      </c>
      <c r="B74" s="6">
        <v>4028</v>
      </c>
      <c r="C74" s="34">
        <v>42526.55400462963</v>
      </c>
      <c r="D74" s="34">
        <v>42526.586770833332</v>
      </c>
      <c r="E74" s="6" t="s">
        <v>30</v>
      </c>
      <c r="F74" s="15">
        <f>D74-C74</f>
        <v>3.276620370161254E-2</v>
      </c>
      <c r="G74" s="10"/>
    </row>
    <row r="75" spans="1:7" x14ac:dyDescent="0.25">
      <c r="A75" s="6" t="s">
        <v>4640</v>
      </c>
      <c r="B75" s="6">
        <v>4040</v>
      </c>
      <c r="C75" s="34">
        <v>42526.530821759261</v>
      </c>
      <c r="D75" s="34">
        <v>42526.557673611111</v>
      </c>
      <c r="E75" s="6" t="s">
        <v>37</v>
      </c>
      <c r="F75" s="15">
        <f>D75-C75</f>
        <v>2.6851851849642117E-2</v>
      </c>
      <c r="G75" s="10"/>
    </row>
    <row r="76" spans="1:7" x14ac:dyDescent="0.25">
      <c r="A76" s="6" t="s">
        <v>4641</v>
      </c>
      <c r="B76" s="6">
        <v>4039</v>
      </c>
      <c r="C76" s="34">
        <v>42526.563715277778</v>
      </c>
      <c r="D76" s="34">
        <v>42526.597615740742</v>
      </c>
      <c r="E76" s="6" t="s">
        <v>37</v>
      </c>
      <c r="F76" s="15">
        <f>D76-C76</f>
        <v>3.3900462964083999E-2</v>
      </c>
      <c r="G76" s="10"/>
    </row>
    <row r="77" spans="1:7" x14ac:dyDescent="0.25">
      <c r="A77" s="6" t="s">
        <v>4642</v>
      </c>
      <c r="B77" s="6">
        <v>4024</v>
      </c>
      <c r="C77" s="34">
        <v>42526.536145833335</v>
      </c>
      <c r="D77" s="34">
        <v>42526.566412037035</v>
      </c>
      <c r="E77" s="6" t="s">
        <v>25</v>
      </c>
      <c r="F77" s="15">
        <f>D77-C77</f>
        <v>3.0266203699284233E-2</v>
      </c>
      <c r="G77" s="10"/>
    </row>
    <row r="78" spans="1:7" x14ac:dyDescent="0.25">
      <c r="A78" s="6" t="s">
        <v>4643</v>
      </c>
      <c r="B78" s="6">
        <v>4023</v>
      </c>
      <c r="C78" s="34">
        <v>42526.575428240743</v>
      </c>
      <c r="D78" s="34">
        <v>42526.606562499997</v>
      </c>
      <c r="E78" s="6" t="s">
        <v>25</v>
      </c>
      <c r="F78" s="15">
        <f>D78-C78</f>
        <v>3.1134259254031349E-2</v>
      </c>
      <c r="G78" s="10"/>
    </row>
    <row r="79" spans="1:7" x14ac:dyDescent="0.25">
      <c r="A79" s="6" t="s">
        <v>4644</v>
      </c>
      <c r="B79" s="6">
        <v>4009</v>
      </c>
      <c r="C79" s="34">
        <v>42526.551435185182</v>
      </c>
      <c r="D79" s="34">
        <v>42526.579108796293</v>
      </c>
      <c r="E79" s="6" t="s">
        <v>631</v>
      </c>
      <c r="F79" s="15">
        <f>D79-C79</f>
        <v>2.7673611111822538E-2</v>
      </c>
      <c r="G79" s="10"/>
    </row>
    <row r="80" spans="1:7" x14ac:dyDescent="0.25">
      <c r="A80" s="6" t="s">
        <v>4645</v>
      </c>
      <c r="B80" s="6">
        <v>4010</v>
      </c>
      <c r="C80" s="34">
        <v>42526.585451388892</v>
      </c>
      <c r="D80" s="34">
        <v>42526.619826388887</v>
      </c>
      <c r="E80" s="6" t="s">
        <v>631</v>
      </c>
      <c r="F80" s="15">
        <f>D80-C80</f>
        <v>3.4374999995634425E-2</v>
      </c>
      <c r="G80" s="10"/>
    </row>
    <row r="81" spans="1:7" x14ac:dyDescent="0.25">
      <c r="A81" s="6" t="s">
        <v>4646</v>
      </c>
      <c r="B81" s="6">
        <v>4018</v>
      </c>
      <c r="C81" s="34">
        <v>42526.558877314812</v>
      </c>
      <c r="D81" s="34">
        <v>42526.586388888885</v>
      </c>
      <c r="E81" s="6" t="s">
        <v>36</v>
      </c>
      <c r="F81" s="15">
        <f>D81-C81</f>
        <v>2.7511574073287193E-2</v>
      </c>
      <c r="G81" s="10"/>
    </row>
    <row r="82" spans="1:7" x14ac:dyDescent="0.25">
      <c r="A82" s="6" t="s">
        <v>4647</v>
      </c>
      <c r="B82" s="6">
        <v>4017</v>
      </c>
      <c r="C82" s="34">
        <v>42526.600624999999</v>
      </c>
      <c r="D82" s="34">
        <v>42526.627210648148</v>
      </c>
      <c r="E82" s="6" t="s">
        <v>36</v>
      </c>
      <c r="F82" s="15">
        <f>D82-C82</f>
        <v>2.658564814919373E-2</v>
      </c>
      <c r="G82" s="10"/>
    </row>
    <row r="83" spans="1:7" x14ac:dyDescent="0.25">
      <c r="A83" s="6" t="s">
        <v>4648</v>
      </c>
      <c r="B83" s="6">
        <v>4020</v>
      </c>
      <c r="C83" s="34">
        <v>42526.570763888885</v>
      </c>
      <c r="D83" s="34">
        <v>42526.597777777781</v>
      </c>
      <c r="E83" s="6" t="s">
        <v>29</v>
      </c>
      <c r="F83" s="15">
        <f>D83-C83</f>
        <v>2.701388889545342E-2</v>
      </c>
      <c r="G83" s="10"/>
    </row>
    <row r="84" spans="1:7" x14ac:dyDescent="0.25">
      <c r="A84" s="6" t="s">
        <v>4649</v>
      </c>
      <c r="B84" s="6">
        <v>4019</v>
      </c>
      <c r="C84" s="34">
        <v>42526.60728009259</v>
      </c>
      <c r="D84" s="34">
        <v>42526.637731481482</v>
      </c>
      <c r="E84" s="6" t="s">
        <v>29</v>
      </c>
      <c r="F84" s="15">
        <f>D84-C84</f>
        <v>3.0451388891378883E-2</v>
      </c>
      <c r="G84" s="10"/>
    </row>
    <row r="85" spans="1:7" x14ac:dyDescent="0.25">
      <c r="A85" s="6" t="s">
        <v>4650</v>
      </c>
      <c r="B85" s="6">
        <v>4011</v>
      </c>
      <c r="C85" s="34">
        <v>42526.587592592594</v>
      </c>
      <c r="D85" s="34">
        <v>42526.614803240744</v>
      </c>
      <c r="E85" s="6" t="s">
        <v>33</v>
      </c>
      <c r="F85" s="15">
        <f>D85-C85</f>
        <v>2.7210648149775807E-2</v>
      </c>
      <c r="G85" s="10"/>
    </row>
    <row r="86" spans="1:7" x14ac:dyDescent="0.25">
      <c r="A86" s="6" t="s">
        <v>4651</v>
      </c>
      <c r="B86" s="6">
        <v>4012</v>
      </c>
      <c r="C86" s="34">
        <v>42526.617418981485</v>
      </c>
      <c r="D86" s="34">
        <v>42526.648865740739</v>
      </c>
      <c r="E86" s="6" t="s">
        <v>33</v>
      </c>
      <c r="F86" s="15">
        <f>D86-C86</f>
        <v>3.1446759254322387E-2</v>
      </c>
      <c r="G86" s="10"/>
    </row>
    <row r="87" spans="1:7" x14ac:dyDescent="0.25">
      <c r="A87" s="6" t="s">
        <v>4652</v>
      </c>
      <c r="B87" s="6">
        <v>4027</v>
      </c>
      <c r="C87" s="34">
        <v>42526.590717592589</v>
      </c>
      <c r="D87" s="34">
        <v>42526.618530092594</v>
      </c>
      <c r="E87" s="6" t="s">
        <v>30</v>
      </c>
      <c r="F87" s="15">
        <f>D87-C87</f>
        <v>2.7812500004074536E-2</v>
      </c>
      <c r="G87" s="10"/>
    </row>
    <row r="88" spans="1:7" x14ac:dyDescent="0.25">
      <c r="A88" s="6" t="s">
        <v>4653</v>
      </c>
      <c r="B88" s="6">
        <v>4028</v>
      </c>
      <c r="C88" s="34">
        <v>42526.626006944447</v>
      </c>
      <c r="D88" s="34">
        <v>42526.659305555557</v>
      </c>
      <c r="E88" s="6" t="s">
        <v>30</v>
      </c>
      <c r="F88" s="15">
        <f>D88-C88</f>
        <v>3.329861110978527E-2</v>
      </c>
      <c r="G88" s="10"/>
    </row>
    <row r="89" spans="1:7" x14ac:dyDescent="0.25">
      <c r="A89" s="6" t="s">
        <v>4654</v>
      </c>
      <c r="B89" s="6">
        <v>4040</v>
      </c>
      <c r="C89" s="34">
        <v>42526.604432870372</v>
      </c>
      <c r="D89" s="34">
        <v>42526.629606481481</v>
      </c>
      <c r="E89" s="6" t="s">
        <v>37</v>
      </c>
      <c r="F89" s="15">
        <f>D89-C89</f>
        <v>2.5173611109494232E-2</v>
      </c>
      <c r="G89" s="10"/>
    </row>
    <row r="90" spans="1:7" x14ac:dyDescent="0.25">
      <c r="A90" s="6" t="s">
        <v>4655</v>
      </c>
      <c r="B90" s="6">
        <v>4039</v>
      </c>
      <c r="C90" s="34">
        <v>42526.637129629627</v>
      </c>
      <c r="D90" s="34">
        <v>42526.670729166668</v>
      </c>
      <c r="E90" s="6" t="s">
        <v>37</v>
      </c>
      <c r="F90" s="15">
        <f>D90-C90</f>
        <v>3.3599537040572613E-2</v>
      </c>
      <c r="G90" s="10"/>
    </row>
    <row r="91" spans="1:7" x14ac:dyDescent="0.25">
      <c r="A91" s="6" t="s">
        <v>4656</v>
      </c>
      <c r="B91" s="6">
        <v>4024</v>
      </c>
      <c r="C91" s="34">
        <v>42526.609247685185</v>
      </c>
      <c r="D91" s="34">
        <v>42526.641053240739</v>
      </c>
      <c r="E91" s="6" t="s">
        <v>25</v>
      </c>
      <c r="F91" s="15">
        <f>D91-C91</f>
        <v>3.1805555554456078E-2</v>
      </c>
      <c r="G91" s="10"/>
    </row>
    <row r="92" spans="1:7" x14ac:dyDescent="0.25">
      <c r="A92" s="6" t="s">
        <v>4657</v>
      </c>
      <c r="B92" s="6">
        <v>4023</v>
      </c>
      <c r="C92" s="34">
        <v>42526.649224537039</v>
      </c>
      <c r="D92" s="34">
        <v>42526.679247685184</v>
      </c>
      <c r="E92" s="6" t="s">
        <v>25</v>
      </c>
      <c r="F92" s="15">
        <f>D92-C92</f>
        <v>3.0023148145119194E-2</v>
      </c>
      <c r="G92" s="10"/>
    </row>
    <row r="93" spans="1:7" x14ac:dyDescent="0.25">
      <c r="A93" s="6" t="s">
        <v>4658</v>
      </c>
      <c r="B93" s="6">
        <v>4009</v>
      </c>
      <c r="C93" s="34">
        <v>42526.623518518521</v>
      </c>
      <c r="D93" s="34">
        <v>42526.650659722225</v>
      </c>
      <c r="E93" s="6" t="s">
        <v>631</v>
      </c>
      <c r="F93" s="15">
        <f>D93-C93</f>
        <v>2.7141203703649808E-2</v>
      </c>
      <c r="G93" s="10"/>
    </row>
    <row r="94" spans="1:7" x14ac:dyDescent="0.25">
      <c r="A94" s="6" t="s">
        <v>4659</v>
      </c>
      <c r="B94" s="6">
        <v>4010</v>
      </c>
      <c r="C94" s="34">
        <v>42526.658310185187</v>
      </c>
      <c r="D94" s="34">
        <v>42526.689814814818</v>
      </c>
      <c r="E94" s="6" t="s">
        <v>631</v>
      </c>
      <c r="F94" s="15">
        <f>D94-C94</f>
        <v>3.1504629630944692E-2</v>
      </c>
      <c r="G94" s="10"/>
    </row>
    <row r="95" spans="1:7" x14ac:dyDescent="0.25">
      <c r="A95" s="6" t="s">
        <v>4660</v>
      </c>
      <c r="B95" s="6">
        <v>4018</v>
      </c>
      <c r="C95" s="34">
        <v>42526.63318287037</v>
      </c>
      <c r="D95" s="34">
        <v>42526.660219907404</v>
      </c>
      <c r="E95" s="6" t="s">
        <v>36</v>
      </c>
      <c r="F95" s="15">
        <f>D95-C95</f>
        <v>2.7037037034460809E-2</v>
      </c>
      <c r="G95" s="10"/>
    </row>
    <row r="96" spans="1:7" x14ac:dyDescent="0.25">
      <c r="A96" s="6" t="s">
        <v>4661</v>
      </c>
      <c r="B96" s="6">
        <v>4017</v>
      </c>
      <c r="C96" s="34">
        <v>42526.672997685186</v>
      </c>
      <c r="D96" s="34">
        <v>42526.700092592589</v>
      </c>
      <c r="E96" s="6" t="s">
        <v>36</v>
      </c>
      <c r="F96" s="15">
        <f>D96-C96</f>
        <v>2.7094907403807156E-2</v>
      </c>
      <c r="G96" s="10"/>
    </row>
    <row r="97" spans="1:7" x14ac:dyDescent="0.25">
      <c r="A97" s="6" t="s">
        <v>4662</v>
      </c>
      <c r="B97" s="6">
        <v>4020</v>
      </c>
      <c r="C97" s="34">
        <v>42526.643067129633</v>
      </c>
      <c r="D97" s="34">
        <v>42526.67087962963</v>
      </c>
      <c r="E97" s="6" t="s">
        <v>29</v>
      </c>
      <c r="F97" s="15">
        <f>D97-C97</f>
        <v>2.7812499996798579E-2</v>
      </c>
      <c r="G97" s="10"/>
    </row>
    <row r="98" spans="1:7" x14ac:dyDescent="0.25">
      <c r="A98" s="6" t="s">
        <v>4663</v>
      </c>
      <c r="B98" s="6">
        <v>4019</v>
      </c>
      <c r="C98" s="34">
        <v>42526.679328703707</v>
      </c>
      <c r="D98" s="34">
        <v>42526.710972222223</v>
      </c>
      <c r="E98" s="6" t="s">
        <v>29</v>
      </c>
      <c r="F98" s="15">
        <f>D98-C98</f>
        <v>3.1643518515920732E-2</v>
      </c>
      <c r="G98" s="10"/>
    </row>
    <row r="99" spans="1:7" x14ac:dyDescent="0.25">
      <c r="A99" s="6" t="s">
        <v>4664</v>
      </c>
      <c r="B99" s="6">
        <v>4011</v>
      </c>
      <c r="C99" s="34">
        <v>42526.654560185183</v>
      </c>
      <c r="D99" s="34">
        <v>42526.681215277778</v>
      </c>
      <c r="E99" s="6" t="s">
        <v>33</v>
      </c>
      <c r="F99" s="15">
        <f>D99-C99</f>
        <v>2.6655092595319729E-2</v>
      </c>
      <c r="G99" s="10"/>
    </row>
    <row r="100" spans="1:7" x14ac:dyDescent="0.25">
      <c r="A100" s="6" t="s">
        <v>4665</v>
      </c>
      <c r="B100" s="6">
        <v>4012</v>
      </c>
      <c r="C100" s="34">
        <v>42526.692743055559</v>
      </c>
      <c r="D100" s="34">
        <v>42526.721909722219</v>
      </c>
      <c r="E100" s="6" t="s">
        <v>33</v>
      </c>
      <c r="F100" s="15">
        <f>D100-C100</f>
        <v>2.9166666659875773E-2</v>
      </c>
      <c r="G100" s="10"/>
    </row>
    <row r="101" spans="1:7" x14ac:dyDescent="0.25">
      <c r="A101" s="6" t="s">
        <v>4666</v>
      </c>
      <c r="B101" s="6">
        <v>4027</v>
      </c>
      <c r="C101" s="34">
        <v>42526.665127314816</v>
      </c>
      <c r="D101" s="34">
        <v>42526.691481481481</v>
      </c>
      <c r="E101" s="6" t="s">
        <v>30</v>
      </c>
      <c r="F101" s="15">
        <f>D101-C101</f>
        <v>2.6354166664532386E-2</v>
      </c>
      <c r="G101" s="10"/>
    </row>
    <row r="102" spans="1:7" x14ac:dyDescent="0.25">
      <c r="A102" s="6" t="s">
        <v>4667</v>
      </c>
      <c r="B102" s="6">
        <v>4028</v>
      </c>
      <c r="C102" s="34">
        <v>42526.699074074073</v>
      </c>
      <c r="D102" s="34">
        <v>42526.734988425924</v>
      </c>
      <c r="E102" s="6" t="s">
        <v>30</v>
      </c>
      <c r="F102" s="15">
        <f>D102-C102</f>
        <v>3.591435185080627E-2</v>
      </c>
      <c r="G102" s="10"/>
    </row>
    <row r="103" spans="1:7" x14ac:dyDescent="0.25">
      <c r="A103" s="6" t="s">
        <v>4668</v>
      </c>
      <c r="B103" s="6">
        <v>4040</v>
      </c>
      <c r="C103" s="34">
        <v>42526.674872685187</v>
      </c>
      <c r="D103" s="34">
        <v>42526.702372685184</v>
      </c>
      <c r="E103" s="6" t="s">
        <v>37</v>
      </c>
      <c r="F103" s="15">
        <f>D103-C103</f>
        <v>2.749999999650754E-2</v>
      </c>
      <c r="G103" s="10"/>
    </row>
    <row r="104" spans="1:7" x14ac:dyDescent="0.25">
      <c r="A104" s="6" t="s">
        <v>4669</v>
      </c>
      <c r="B104" s="6">
        <v>4039</v>
      </c>
      <c r="C104" s="34">
        <v>42526.708043981482</v>
      </c>
      <c r="D104" s="34">
        <v>42526.743587962963</v>
      </c>
      <c r="E104" s="6" t="s">
        <v>37</v>
      </c>
      <c r="F104" s="15">
        <f>D104-C104</f>
        <v>3.5543981481168885E-2</v>
      </c>
      <c r="G104" s="10"/>
    </row>
    <row r="105" spans="1:7" x14ac:dyDescent="0.25">
      <c r="A105" s="13" t="s">
        <v>4670</v>
      </c>
      <c r="B105" s="13">
        <v>4024</v>
      </c>
      <c r="C105" s="42">
        <v>42526.705324074072</v>
      </c>
      <c r="D105" s="42">
        <v>42526.715613425928</v>
      </c>
      <c r="E105" s="13" t="s">
        <v>25</v>
      </c>
      <c r="F105" s="16">
        <f>D105-C105</f>
        <v>1.0289351856044959E-2</v>
      </c>
      <c r="G105" s="14" t="s">
        <v>4714</v>
      </c>
    </row>
    <row r="106" spans="1:7" x14ac:dyDescent="0.25">
      <c r="A106" s="6" t="s">
        <v>4671</v>
      </c>
      <c r="B106" s="6">
        <v>4023</v>
      </c>
      <c r="C106" s="34">
        <v>42526.721412037034</v>
      </c>
      <c r="D106" s="34">
        <v>42526.752534722225</v>
      </c>
      <c r="E106" s="6" t="s">
        <v>25</v>
      </c>
      <c r="F106" s="15">
        <f>D106-C106</f>
        <v>3.1122685191803612E-2</v>
      </c>
      <c r="G106" s="10"/>
    </row>
    <row r="107" spans="1:7" x14ac:dyDescent="0.25">
      <c r="A107" s="6" t="s">
        <v>4672</v>
      </c>
      <c r="B107" s="6">
        <v>4009</v>
      </c>
      <c r="C107" s="34">
        <v>42526.692442129628</v>
      </c>
      <c r="D107" s="34">
        <v>42526.723761574074</v>
      </c>
      <c r="E107" s="6" t="s">
        <v>631</v>
      </c>
      <c r="F107" s="15">
        <f>D107-C107</f>
        <v>3.1319444446125999E-2</v>
      </c>
      <c r="G107" s="10"/>
    </row>
    <row r="108" spans="1:7" x14ac:dyDescent="0.25">
      <c r="A108" s="6" t="s">
        <v>4673</v>
      </c>
      <c r="B108" s="6">
        <v>4010</v>
      </c>
      <c r="C108" s="34">
        <v>42526.73196759259</v>
      </c>
      <c r="D108" s="34">
        <v>42526.762916666667</v>
      </c>
      <c r="E108" s="6" t="s">
        <v>631</v>
      </c>
      <c r="F108" s="15">
        <f>D108-C108</f>
        <v>3.0949074076488614E-2</v>
      </c>
      <c r="G108" s="10"/>
    </row>
    <row r="109" spans="1:7" x14ac:dyDescent="0.25">
      <c r="A109" s="6" t="s">
        <v>4674</v>
      </c>
      <c r="B109" s="6">
        <v>4018</v>
      </c>
      <c r="C109" s="34">
        <v>42526.703599537039</v>
      </c>
      <c r="D109" s="34">
        <v>42526.733136574076</v>
      </c>
      <c r="E109" s="6" t="s">
        <v>36</v>
      </c>
      <c r="F109" s="15">
        <f>D109-C109</f>
        <v>2.9537037036789116E-2</v>
      </c>
      <c r="G109" s="10"/>
    </row>
    <row r="110" spans="1:7" x14ac:dyDescent="0.25">
      <c r="A110" s="6" t="s">
        <v>4675</v>
      </c>
      <c r="B110" s="6">
        <v>4017</v>
      </c>
      <c r="C110" s="34">
        <v>42526.746030092596</v>
      </c>
      <c r="D110" s="34">
        <v>42526.772766203707</v>
      </c>
      <c r="E110" s="6" t="s">
        <v>36</v>
      </c>
      <c r="F110" s="15">
        <f>D110-C110</f>
        <v>2.6736111110949423E-2</v>
      </c>
      <c r="G110" s="10"/>
    </row>
    <row r="111" spans="1:7" x14ac:dyDescent="0.25">
      <c r="A111" s="6" t="s">
        <v>4676</v>
      </c>
      <c r="B111" s="6">
        <v>4031</v>
      </c>
      <c r="C111" s="34">
        <v>42526.71675925926</v>
      </c>
      <c r="D111" s="34">
        <v>42526.743541666663</v>
      </c>
      <c r="E111" s="6" t="s">
        <v>32</v>
      </c>
      <c r="F111" s="15">
        <f>D111-C111</f>
        <v>2.6782407403516117E-2</v>
      </c>
      <c r="G111" s="10"/>
    </row>
    <row r="112" spans="1:7" x14ac:dyDescent="0.25">
      <c r="A112" s="6" t="s">
        <v>4677</v>
      </c>
      <c r="B112" s="6">
        <v>4032</v>
      </c>
      <c r="C112" s="34">
        <v>42526.752523148149</v>
      </c>
      <c r="D112" s="34">
        <v>42526.76394675926</v>
      </c>
      <c r="E112" s="6" t="s">
        <v>32</v>
      </c>
      <c r="F112" s="15">
        <f>D112-C112</f>
        <v>1.1423611111240461E-2</v>
      </c>
      <c r="G112" s="10"/>
    </row>
    <row r="113" spans="1:7" x14ac:dyDescent="0.25">
      <c r="A113" s="6" t="s">
        <v>4678</v>
      </c>
      <c r="B113" s="6">
        <v>4011</v>
      </c>
      <c r="C113" s="34">
        <v>42526.725543981483</v>
      </c>
      <c r="D113" s="34">
        <v>42526.753622685188</v>
      </c>
      <c r="E113" s="6" t="s">
        <v>33</v>
      </c>
      <c r="F113" s="15">
        <f>D113-C113</f>
        <v>2.8078703704522923E-2</v>
      </c>
      <c r="G113" s="10"/>
    </row>
    <row r="114" spans="1:7" x14ac:dyDescent="0.25">
      <c r="A114" s="6" t="s">
        <v>4679</v>
      </c>
      <c r="B114" s="6">
        <v>4012</v>
      </c>
      <c r="C114" s="34">
        <v>42526.765694444446</v>
      </c>
      <c r="D114" s="34">
        <v>42526.796435185184</v>
      </c>
      <c r="E114" s="6" t="s">
        <v>33</v>
      </c>
      <c r="F114" s="15">
        <f>D114-C114</f>
        <v>3.0740740738110617E-2</v>
      </c>
      <c r="G114" s="10"/>
    </row>
    <row r="115" spans="1:7" x14ac:dyDescent="0.25">
      <c r="A115" s="6" t="s">
        <v>4680</v>
      </c>
      <c r="B115" s="6">
        <v>4027</v>
      </c>
      <c r="C115" s="34">
        <v>42526.739687499998</v>
      </c>
      <c r="D115" s="34">
        <v>42526.766956018517</v>
      </c>
      <c r="E115" s="6" t="s">
        <v>30</v>
      </c>
      <c r="F115" s="15">
        <f>D115-C115</f>
        <v>2.7268518519122154E-2</v>
      </c>
      <c r="G115" s="10"/>
    </row>
    <row r="116" spans="1:7" x14ac:dyDescent="0.25">
      <c r="A116" s="6" t="s">
        <v>4681</v>
      </c>
      <c r="B116" s="6">
        <v>4028</v>
      </c>
      <c r="C116" s="34">
        <v>42526.771990740737</v>
      </c>
      <c r="D116" s="34">
        <v>42526.806712962964</v>
      </c>
      <c r="E116" s="6" t="s">
        <v>30</v>
      </c>
      <c r="F116" s="15">
        <f>D116-C116</f>
        <v>3.4722222226264421E-2</v>
      </c>
      <c r="G116" s="10"/>
    </row>
    <row r="117" spans="1:7" x14ac:dyDescent="0.25">
      <c r="A117" s="6" t="s">
        <v>4682</v>
      </c>
      <c r="B117" s="6">
        <v>4040</v>
      </c>
      <c r="C117" s="34">
        <v>42526.746817129628</v>
      </c>
      <c r="D117" s="34">
        <v>42526.775787037041</v>
      </c>
      <c r="E117" s="6" t="s">
        <v>37</v>
      </c>
      <c r="F117" s="15">
        <f>D117-C117</f>
        <v>2.8969907412829343E-2</v>
      </c>
      <c r="G117" s="10"/>
    </row>
    <row r="118" spans="1:7" x14ac:dyDescent="0.25">
      <c r="A118" s="6" t="s">
        <v>4683</v>
      </c>
      <c r="B118" s="6">
        <v>4039</v>
      </c>
      <c r="C118" s="34">
        <v>42526.781192129631</v>
      </c>
      <c r="D118" s="34">
        <v>42526.815196759257</v>
      </c>
      <c r="E118" s="6" t="s">
        <v>37</v>
      </c>
      <c r="F118" s="15">
        <f>D118-C118</f>
        <v>3.400462962599704E-2</v>
      </c>
      <c r="G118" s="10"/>
    </row>
    <row r="119" spans="1:7" x14ac:dyDescent="0.25">
      <c r="A119" s="6" t="s">
        <v>4684</v>
      </c>
      <c r="B119" s="6">
        <v>4024</v>
      </c>
      <c r="C119" s="34">
        <v>42526.756388888891</v>
      </c>
      <c r="D119" s="34">
        <v>42526.785069444442</v>
      </c>
      <c r="E119" s="6" t="s">
        <v>25</v>
      </c>
      <c r="F119" s="15">
        <f>D119-C119</f>
        <v>2.8680555551545694E-2</v>
      </c>
      <c r="G119" s="10"/>
    </row>
    <row r="120" spans="1:7" x14ac:dyDescent="0.25">
      <c r="A120" s="6" t="s">
        <v>4685</v>
      </c>
      <c r="B120" s="6">
        <v>4023</v>
      </c>
      <c r="C120" s="34">
        <v>42526.795995370368</v>
      </c>
      <c r="D120" s="34">
        <v>42526.824872685182</v>
      </c>
      <c r="E120" s="6" t="s">
        <v>25</v>
      </c>
      <c r="F120" s="15">
        <f>D120-C120</f>
        <v>2.8877314813144039E-2</v>
      </c>
      <c r="G120" s="10"/>
    </row>
    <row r="121" spans="1:7" x14ac:dyDescent="0.25">
      <c r="A121" s="6" t="s">
        <v>4686</v>
      </c>
      <c r="B121" s="6">
        <v>4009</v>
      </c>
      <c r="C121" s="34">
        <v>42526.767511574071</v>
      </c>
      <c r="D121" s="34">
        <v>42526.796215277776</v>
      </c>
      <c r="E121" s="6" t="s">
        <v>631</v>
      </c>
      <c r="F121" s="15">
        <f>D121-C121</f>
        <v>2.8703703705104999E-2</v>
      </c>
      <c r="G121" s="10"/>
    </row>
    <row r="122" spans="1:7" x14ac:dyDescent="0.25">
      <c r="A122" s="6" t="s">
        <v>4687</v>
      </c>
      <c r="B122" s="6">
        <v>4010</v>
      </c>
      <c r="C122" s="34">
        <v>42526.799560185187</v>
      </c>
      <c r="D122" s="34">
        <v>42526.836215277777</v>
      </c>
      <c r="E122" s="6" t="s">
        <v>631</v>
      </c>
      <c r="F122" s="15">
        <f>D122-C122</f>
        <v>3.665509259008104E-2</v>
      </c>
      <c r="G122" s="10"/>
    </row>
    <row r="123" spans="1:7" x14ac:dyDescent="0.25">
      <c r="A123" s="6" t="s">
        <v>4688</v>
      </c>
      <c r="B123" s="6">
        <v>4031</v>
      </c>
      <c r="C123" s="34">
        <v>42526.790914351855</v>
      </c>
      <c r="D123" s="34">
        <v>42526.816435185188</v>
      </c>
      <c r="E123" s="6" t="s">
        <v>32</v>
      </c>
      <c r="F123" s="15">
        <f>D123-C123</f>
        <v>2.5520833332848269E-2</v>
      </c>
      <c r="G123" s="10"/>
    </row>
    <row r="124" spans="1:7" x14ac:dyDescent="0.25">
      <c r="A124" s="6" t="s">
        <v>4689</v>
      </c>
      <c r="B124" s="6">
        <v>4032</v>
      </c>
      <c r="C124" s="34">
        <v>42526.828726851854</v>
      </c>
      <c r="D124" s="34">
        <v>42526.857268518521</v>
      </c>
      <c r="E124" s="6" t="s">
        <v>32</v>
      </c>
      <c r="F124" s="15">
        <f>D124-C124</f>
        <v>2.8541666666569654E-2</v>
      </c>
      <c r="G124" s="10"/>
    </row>
    <row r="125" spans="1:7" x14ac:dyDescent="0.25">
      <c r="A125" s="6" t="s">
        <v>4690</v>
      </c>
      <c r="B125" s="6">
        <v>4027</v>
      </c>
      <c r="C125" s="34">
        <v>42526.811365740738</v>
      </c>
      <c r="D125" s="34">
        <v>42526.84003472222</v>
      </c>
      <c r="E125" s="6" t="s">
        <v>30</v>
      </c>
      <c r="F125" s="15">
        <f>D125-C125</f>
        <v>2.8668981482042E-2</v>
      </c>
      <c r="G125" s="10"/>
    </row>
    <row r="126" spans="1:7" x14ac:dyDescent="0.25">
      <c r="A126" s="6" t="s">
        <v>4691</v>
      </c>
      <c r="B126" s="6">
        <v>4028</v>
      </c>
      <c r="C126" s="34">
        <v>42526.847685185188</v>
      </c>
      <c r="D126" s="34">
        <v>42526.882986111108</v>
      </c>
      <c r="E126" s="6" t="s">
        <v>30</v>
      </c>
      <c r="F126" s="15">
        <f>D126-C126</f>
        <v>3.5300925919727888E-2</v>
      </c>
      <c r="G126" s="10"/>
    </row>
    <row r="127" spans="1:7" x14ac:dyDescent="0.25">
      <c r="A127" s="6" t="s">
        <v>4692</v>
      </c>
      <c r="B127" s="6">
        <v>4024</v>
      </c>
      <c r="C127" s="34">
        <v>42526.829872685186</v>
      </c>
      <c r="D127" s="34">
        <v>42526.837395833332</v>
      </c>
      <c r="E127" s="6" t="s">
        <v>25</v>
      </c>
      <c r="F127" s="15">
        <f>D127-C127</f>
        <v>7.5231481459923089E-3</v>
      </c>
      <c r="G127" s="10"/>
    </row>
    <row r="128" spans="1:7" x14ac:dyDescent="0.25">
      <c r="A128" s="6" t="s">
        <v>4693</v>
      </c>
      <c r="B128" s="6">
        <v>4023</v>
      </c>
      <c r="C128" s="34">
        <v>42526.860625000001</v>
      </c>
      <c r="D128" s="34">
        <v>42526.898634259262</v>
      </c>
      <c r="E128" s="6" t="s">
        <v>25</v>
      </c>
      <c r="F128" s="15">
        <f>D128-C128</f>
        <v>3.8009259260434192E-2</v>
      </c>
      <c r="G128" s="10"/>
    </row>
    <row r="129" spans="1:7" x14ac:dyDescent="0.25">
      <c r="A129" s="6" t="s">
        <v>4694</v>
      </c>
      <c r="B129" s="6">
        <v>4009</v>
      </c>
      <c r="C129" s="34">
        <v>42526.845810185187</v>
      </c>
      <c r="D129" s="34">
        <v>42526.88008101852</v>
      </c>
      <c r="E129" s="6" t="s">
        <v>631</v>
      </c>
      <c r="F129" s="15">
        <f>D129-C129</f>
        <v>3.4270833333721384E-2</v>
      </c>
      <c r="G129" s="10"/>
    </row>
    <row r="130" spans="1:7" x14ac:dyDescent="0.25">
      <c r="A130" s="6" t="s">
        <v>4695</v>
      </c>
      <c r="B130" s="6">
        <v>4010</v>
      </c>
      <c r="C130" s="34">
        <v>42526.88386574074</v>
      </c>
      <c r="D130" s="34">
        <v>42526.920277777775</v>
      </c>
      <c r="E130" s="6" t="s">
        <v>631</v>
      </c>
      <c r="F130" s="15">
        <f>D130-C130</f>
        <v>3.6412037035916001E-2</v>
      </c>
      <c r="G130" s="10"/>
    </row>
    <row r="131" spans="1:7" x14ac:dyDescent="0.25">
      <c r="A131" s="6" t="s">
        <v>4696</v>
      </c>
      <c r="B131" s="6">
        <v>4031</v>
      </c>
      <c r="C131" s="34">
        <v>42526.871747685182</v>
      </c>
      <c r="D131" s="34">
        <v>42526.899687500001</v>
      </c>
      <c r="E131" s="6" t="s">
        <v>32</v>
      </c>
      <c r="F131" s="15">
        <f>D131-C131</f>
        <v>2.7939814819546882E-2</v>
      </c>
      <c r="G131" s="10"/>
    </row>
    <row r="132" spans="1:7" x14ac:dyDescent="0.25">
      <c r="A132" s="6" t="s">
        <v>4697</v>
      </c>
      <c r="B132" s="6">
        <v>4032</v>
      </c>
      <c r="C132" s="34">
        <v>42526.911944444444</v>
      </c>
      <c r="D132" s="34">
        <v>42526.94295138889</v>
      </c>
      <c r="E132" s="6" t="s">
        <v>32</v>
      </c>
      <c r="F132" s="15">
        <f>D132-C132</f>
        <v>3.1006944445834961E-2</v>
      </c>
      <c r="G132" s="10"/>
    </row>
    <row r="133" spans="1:7" x14ac:dyDescent="0.25">
      <c r="A133" s="6" t="s">
        <v>4698</v>
      </c>
      <c r="B133" s="6">
        <v>4027</v>
      </c>
      <c r="C133" s="34">
        <v>42526.886365740742</v>
      </c>
      <c r="D133" s="34">
        <v>42526.923738425925</v>
      </c>
      <c r="E133" s="6" t="s">
        <v>30</v>
      </c>
      <c r="F133" s="15">
        <f>D133-C133</f>
        <v>3.7372685183072463E-2</v>
      </c>
      <c r="G133" s="10"/>
    </row>
    <row r="134" spans="1:7" x14ac:dyDescent="0.25">
      <c r="A134" s="6" t="s">
        <v>4699</v>
      </c>
      <c r="B134" s="6">
        <v>4028</v>
      </c>
      <c r="C134" s="34">
        <v>42526.926168981481</v>
      </c>
      <c r="D134" s="34">
        <v>42526.963946759257</v>
      </c>
      <c r="E134" s="6" t="s">
        <v>30</v>
      </c>
      <c r="F134" s="15">
        <f>D134-C134</f>
        <v>3.7777777775772847E-2</v>
      </c>
      <c r="G134" s="10"/>
    </row>
    <row r="135" spans="1:7" x14ac:dyDescent="0.25">
      <c r="A135" s="6" t="s">
        <v>4700</v>
      </c>
      <c r="B135" s="6">
        <v>4024</v>
      </c>
      <c r="C135" s="34">
        <v>42526.902662037035</v>
      </c>
      <c r="D135" s="34">
        <v>42526.941446759258</v>
      </c>
      <c r="E135" s="6" t="s">
        <v>25</v>
      </c>
      <c r="F135" s="15">
        <f>D135-C135</f>
        <v>3.8784722222771961E-2</v>
      </c>
      <c r="G135" s="10"/>
    </row>
    <row r="136" spans="1:7" x14ac:dyDescent="0.25">
      <c r="A136" s="6" t="s">
        <v>4701</v>
      </c>
      <c r="B136" s="6">
        <v>4023</v>
      </c>
      <c r="C136" s="34">
        <v>42526.944201388891</v>
      </c>
      <c r="D136" s="34">
        <v>42526.981365740743</v>
      </c>
      <c r="E136" s="6" t="s">
        <v>25</v>
      </c>
      <c r="F136" s="15">
        <f>D136-C136</f>
        <v>3.7164351851970423E-2</v>
      </c>
      <c r="G136" s="10"/>
    </row>
    <row r="137" spans="1:7" x14ac:dyDescent="0.25">
      <c r="A137" s="6" t="s">
        <v>4702</v>
      </c>
      <c r="B137" s="6">
        <v>4009</v>
      </c>
      <c r="C137" s="34">
        <v>42526.932303240741</v>
      </c>
      <c r="D137" s="34">
        <v>42526.963194444441</v>
      </c>
      <c r="E137" s="6" t="s">
        <v>631</v>
      </c>
      <c r="F137" s="15">
        <f>D137-C137</f>
        <v>3.089120369986631E-2</v>
      </c>
      <c r="G137" s="10"/>
    </row>
    <row r="138" spans="1:7" x14ac:dyDescent="0.25">
      <c r="A138" s="6" t="s">
        <v>4703</v>
      </c>
      <c r="B138" s="6">
        <v>4010</v>
      </c>
      <c r="C138" s="34">
        <v>42526.97384259259</v>
      </c>
      <c r="D138" s="34">
        <v>42527.003865740742</v>
      </c>
      <c r="E138" s="6" t="s">
        <v>631</v>
      </c>
      <c r="F138" s="15">
        <f>D138-C138</f>
        <v>3.0023148152395152E-2</v>
      </c>
      <c r="G138" s="10"/>
    </row>
    <row r="139" spans="1:7" x14ac:dyDescent="0.25">
      <c r="A139" s="6" t="s">
        <v>4704</v>
      </c>
      <c r="B139" s="6">
        <v>4031</v>
      </c>
      <c r="C139" s="34">
        <v>42526.957002314812</v>
      </c>
      <c r="D139" s="34">
        <v>42526.983148148145</v>
      </c>
      <c r="E139" s="6" t="s">
        <v>32</v>
      </c>
      <c r="F139" s="15">
        <f>D139-C139</f>
        <v>2.6145833333430346E-2</v>
      </c>
      <c r="G139" s="10"/>
    </row>
    <row r="140" spans="1:7" x14ac:dyDescent="0.25">
      <c r="A140" s="13" t="s">
        <v>4705</v>
      </c>
      <c r="B140" s="13">
        <v>4032</v>
      </c>
      <c r="C140" s="42">
        <v>42526.995555555557</v>
      </c>
      <c r="D140" s="42">
        <v>42526.996527777781</v>
      </c>
      <c r="E140" s="13" t="s">
        <v>32</v>
      </c>
      <c r="F140" s="16">
        <f>D140-C140</f>
        <v>9.7222222393611446E-4</v>
      </c>
      <c r="G140" s="14" t="s">
        <v>3388</v>
      </c>
    </row>
    <row r="141" spans="1:7" x14ac:dyDescent="0.25">
      <c r="A141" s="6" t="s">
        <v>4706</v>
      </c>
      <c r="B141" s="6">
        <v>4027</v>
      </c>
      <c r="C141" s="34">
        <v>42526.969189814816</v>
      </c>
      <c r="D141" s="34">
        <v>42527.006689814814</v>
      </c>
      <c r="E141" s="6" t="s">
        <v>30</v>
      </c>
      <c r="F141" s="15">
        <f>D141-C141</f>
        <v>3.7499999998544808E-2</v>
      </c>
      <c r="G141" s="10"/>
    </row>
    <row r="142" spans="1:7" x14ac:dyDescent="0.25">
      <c r="A142" s="6" t="s">
        <v>4707</v>
      </c>
      <c r="B142" s="6">
        <v>4028</v>
      </c>
      <c r="C142" s="34">
        <v>42527.010312500002</v>
      </c>
      <c r="D142" s="34">
        <v>42527.054988425924</v>
      </c>
      <c r="E142" s="15" t="s">
        <v>30</v>
      </c>
      <c r="F142" s="15">
        <f>D142-C142</f>
        <v>4.4675925921183079E-2</v>
      </c>
      <c r="G142" s="10"/>
    </row>
    <row r="143" spans="1:7" x14ac:dyDescent="0.25">
      <c r="A143" s="6" t="s">
        <v>4708</v>
      </c>
      <c r="B143" s="6">
        <v>4024</v>
      </c>
      <c r="C143" s="34">
        <v>42526.984363425923</v>
      </c>
      <c r="D143" s="34">
        <v>42527.027141203704</v>
      </c>
      <c r="E143" s="15" t="s">
        <v>25</v>
      </c>
      <c r="F143" s="15">
        <f>D143-C143</f>
        <v>4.277777778042946E-2</v>
      </c>
      <c r="G143" s="10"/>
    </row>
    <row r="144" spans="1:7" x14ac:dyDescent="0.25">
      <c r="A144" s="6" t="s">
        <v>4709</v>
      </c>
      <c r="B144" s="6">
        <v>4023</v>
      </c>
      <c r="C144" s="34">
        <v>42527.029791666668</v>
      </c>
      <c r="D144" s="34">
        <v>42527.070486111108</v>
      </c>
      <c r="E144" s="15" t="s">
        <v>25</v>
      </c>
      <c r="F144" s="15">
        <f>D144-C144</f>
        <v>4.0694444440305233E-2</v>
      </c>
      <c r="G144" s="10"/>
    </row>
    <row r="145" spans="1:7" x14ac:dyDescent="0.25">
      <c r="A145" s="6" t="s">
        <v>4710</v>
      </c>
      <c r="B145" s="6">
        <v>4009</v>
      </c>
      <c r="C145" s="34">
        <v>42527.013784722221</v>
      </c>
      <c r="D145" s="34">
        <v>42527.049513888887</v>
      </c>
      <c r="E145" s="15" t="s">
        <v>631</v>
      </c>
      <c r="F145" s="15">
        <f>D145-C145</f>
        <v>3.5729166665987577E-2</v>
      </c>
      <c r="G145" s="10"/>
    </row>
    <row r="146" spans="1:7" x14ac:dyDescent="0.25">
      <c r="A146" s="6" t="s">
        <v>4711</v>
      </c>
      <c r="B146" s="6">
        <v>4010</v>
      </c>
      <c r="C146" s="34">
        <v>42527.056770833333</v>
      </c>
      <c r="D146" s="34">
        <v>42527.087002314816</v>
      </c>
      <c r="E146" s="15" t="s">
        <v>631</v>
      </c>
      <c r="F146" s="15">
        <f>D146-C146</f>
        <v>3.0231481483497191E-2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A2"/>
    </sortState>
  </autoFilter>
  <mergeCells count="2">
    <mergeCell ref="A1:F1"/>
    <mergeCell ref="L3:N3"/>
  </mergeCells>
  <conditionalFormatting sqref="C147:G211 E142:E145 E146:F146 F3:F146">
    <cfRule type="expression" dxfId="21" priority="18">
      <formula>#REF!&gt;#REF!</formula>
    </cfRule>
    <cfRule type="expression" dxfId="20" priority="19">
      <formula>#REF!&gt;0</formula>
    </cfRule>
    <cfRule type="expression" dxfId="19" priority="20">
      <formula>#REF!&gt;0</formula>
    </cfRule>
  </conditionalFormatting>
  <conditionalFormatting sqref="A147:G211 E142:E145 E146:F146 F3:F146">
    <cfRule type="expression" dxfId="18" priority="17">
      <formula>NOT(ISBLANK($G3))</formula>
    </cfRule>
  </conditionalFormatting>
  <conditionalFormatting sqref="A147:B211">
    <cfRule type="expression" dxfId="17" priority="21">
      <formula>$P158&gt;0</formula>
    </cfRule>
    <cfRule type="expression" dxfId="16" priority="22">
      <formula>$O158&gt;0</formula>
    </cfRule>
  </conditionalFormatting>
  <conditionalFormatting sqref="E3:E141 A3:D146 G3:G146">
    <cfRule type="expression" dxfId="15" priority="15">
      <formula>$P3&gt;0</formula>
    </cfRule>
    <cfRule type="expression" dxfId="14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67BCF24-5AF0-4910-B13B-1797F89EB97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A147:B211</xm:sqref>
        </x14:conditionalFormatting>
        <x14:conditionalFormatting xmlns:xm="http://schemas.microsoft.com/office/excel/2006/main">
          <x14:cfRule type="expression" priority="14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027E6C41-21CF-4D7C-A4DC-596808E9CD5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topLeftCell="A109" zoomScaleNormal="100" workbookViewId="0">
      <selection activeCell="J113" sqref="J113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8" customWidth="1"/>
    <col min="4" max="4" width="19.7109375" style="118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14" t="str">
        <f>"Eagle P3 System Performance - "&amp;TEXT(J3,"YYYY-MM-DD")</f>
        <v>Eagle P3 System Performance - 2016-06-06</v>
      </c>
      <c r="B1" s="114"/>
      <c r="C1" s="114"/>
      <c r="D1" s="114"/>
      <c r="E1" s="114"/>
      <c r="F1" s="114"/>
    </row>
    <row r="2" spans="1:65" s="117" customFormat="1" ht="69" customHeight="1" thickBot="1" x14ac:dyDescent="0.3">
      <c r="A2" s="8" t="s">
        <v>0</v>
      </c>
      <c r="B2" s="8" t="s">
        <v>11</v>
      </c>
      <c r="C2" s="115" t="s">
        <v>1</v>
      </c>
      <c r="D2" s="115" t="s">
        <v>2</v>
      </c>
      <c r="E2" s="8" t="s">
        <v>12</v>
      </c>
      <c r="F2" s="12" t="s">
        <v>3</v>
      </c>
      <c r="G2" s="8" t="s">
        <v>10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ht="15.75" thickBot="1" x14ac:dyDescent="0.3">
      <c r="A3" s="6" t="s">
        <v>194</v>
      </c>
      <c r="B3" s="6">
        <v>4018</v>
      </c>
      <c r="C3" s="34">
        <v>42527.132037037038</v>
      </c>
      <c r="D3" s="34">
        <v>42527.161689814813</v>
      </c>
      <c r="E3" s="6" t="s">
        <v>36</v>
      </c>
      <c r="F3" s="15">
        <f>D3-C3</f>
        <v>2.9652777775481809E-2</v>
      </c>
      <c r="G3" s="10"/>
      <c r="J3" s="20">
        <v>42527</v>
      </c>
      <c r="K3" s="21"/>
      <c r="L3" s="112" t="s">
        <v>3</v>
      </c>
      <c r="M3" s="112"/>
      <c r="N3" s="113"/>
    </row>
    <row r="4" spans="1:65" ht="15.75" thickBot="1" x14ac:dyDescent="0.3">
      <c r="A4" s="6" t="s">
        <v>195</v>
      </c>
      <c r="B4" s="6">
        <v>4015</v>
      </c>
      <c r="C4" s="34">
        <v>42527.170902777776</v>
      </c>
      <c r="D4" s="34">
        <v>42527.202615740738</v>
      </c>
      <c r="E4" s="6" t="s">
        <v>31</v>
      </c>
      <c r="F4" s="15">
        <f>D4-C4</f>
        <v>3.1712962962046731E-2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196</v>
      </c>
      <c r="B5" s="6">
        <v>4040</v>
      </c>
      <c r="C5" s="34">
        <v>42527.152141203704</v>
      </c>
      <c r="D5" s="34">
        <v>42527.18240740741</v>
      </c>
      <c r="E5" s="6" t="s">
        <v>37</v>
      </c>
      <c r="F5" s="15">
        <f>D5-C5</f>
        <v>3.0266203706560191E-2</v>
      </c>
      <c r="G5" s="10"/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198</v>
      </c>
      <c r="B6" s="6">
        <v>4013</v>
      </c>
      <c r="C6" s="34">
        <v>42527.190879629627</v>
      </c>
      <c r="D6" s="34">
        <v>42527.222337962965</v>
      </c>
      <c r="E6" s="6" t="s">
        <v>28</v>
      </c>
      <c r="F6" s="15">
        <f>D6-C6</f>
        <v>3.1458333338377997E-2</v>
      </c>
      <c r="G6" s="10"/>
      <c r="J6" s="22" t="s">
        <v>15</v>
      </c>
      <c r="K6" s="24">
        <f>K5-K8</f>
        <v>135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6" t="s">
        <v>199</v>
      </c>
      <c r="B7" s="6">
        <v>4011</v>
      </c>
      <c r="C7" s="34">
        <v>42527.173472222225</v>
      </c>
      <c r="D7" s="34">
        <v>42527.204236111109</v>
      </c>
      <c r="E7" s="6" t="s">
        <v>33</v>
      </c>
      <c r="F7" s="15">
        <f>D7-C7</f>
        <v>3.0763888884393964E-2</v>
      </c>
      <c r="G7" s="10"/>
      <c r="J7" s="22" t="s">
        <v>9</v>
      </c>
      <c r="K7" s="29">
        <f>K6/K5</f>
        <v>0.9375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200</v>
      </c>
      <c r="B8" s="6">
        <v>4026</v>
      </c>
      <c r="C8" s="34">
        <v>42527.213703703703</v>
      </c>
      <c r="D8" s="34">
        <v>42527.243206018517</v>
      </c>
      <c r="E8" s="6" t="s">
        <v>26</v>
      </c>
      <c r="F8" s="15">
        <f>D8-C8</f>
        <v>2.9502314813726116E-2</v>
      </c>
      <c r="G8" s="10"/>
      <c r="J8" s="22" t="s">
        <v>16</v>
      </c>
      <c r="K8" s="24">
        <f>COUNTA(G3:G971)</f>
        <v>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201</v>
      </c>
      <c r="B9" s="6">
        <v>4031</v>
      </c>
      <c r="C9" s="34">
        <v>42527.181944444441</v>
      </c>
      <c r="D9" s="34">
        <v>42527.213067129633</v>
      </c>
      <c r="E9" s="6" t="s">
        <v>32</v>
      </c>
      <c r="F9" s="15">
        <f>D9-C9</f>
        <v>3.1122685191803612E-2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202</v>
      </c>
      <c r="B10" s="6">
        <v>4032</v>
      </c>
      <c r="C10" s="34">
        <v>42527.220914351848</v>
      </c>
      <c r="D10" s="34">
        <v>42527.251701388886</v>
      </c>
      <c r="E10" s="6" t="s">
        <v>32</v>
      </c>
      <c r="F10" s="15">
        <f>D10-C10</f>
        <v>3.0787037037953269E-2</v>
      </c>
      <c r="G10" s="10"/>
    </row>
    <row r="11" spans="1:65" x14ac:dyDescent="0.25">
      <c r="A11" s="6" t="s">
        <v>203</v>
      </c>
      <c r="B11" s="6">
        <v>4020</v>
      </c>
      <c r="C11" s="34">
        <v>42527.194687499999</v>
      </c>
      <c r="D11" s="34">
        <v>42527.22315972222</v>
      </c>
      <c r="E11" s="6" t="s">
        <v>29</v>
      </c>
      <c r="F11" s="15">
        <f>D11-C11</f>
        <v>2.8472222220443655E-2</v>
      </c>
      <c r="G11" s="10"/>
    </row>
    <row r="12" spans="1:65" x14ac:dyDescent="0.25">
      <c r="A12" s="6" t="s">
        <v>204</v>
      </c>
      <c r="B12" s="6">
        <v>4019</v>
      </c>
      <c r="C12" s="34">
        <v>42527.233368055553</v>
      </c>
      <c r="D12" s="34">
        <v>42527.262418981481</v>
      </c>
      <c r="E12" s="6" t="s">
        <v>29</v>
      </c>
      <c r="F12" s="15">
        <f>D12-C12</f>
        <v>2.9050925928459037E-2</v>
      </c>
      <c r="G12" s="10"/>
    </row>
    <row r="13" spans="1:65" x14ac:dyDescent="0.25">
      <c r="A13" s="6" t="s">
        <v>205</v>
      </c>
      <c r="B13" s="6">
        <v>4018</v>
      </c>
      <c r="C13" s="34">
        <v>42527.206550925926</v>
      </c>
      <c r="D13" s="34">
        <v>42527.234143518515</v>
      </c>
      <c r="E13" s="6" t="s">
        <v>36</v>
      </c>
      <c r="F13" s="15">
        <f>D13-C13</f>
        <v>2.7592592588916887E-2</v>
      </c>
      <c r="G13" s="10"/>
    </row>
    <row r="14" spans="1:65" x14ac:dyDescent="0.25">
      <c r="A14" s="6" t="s">
        <v>206</v>
      </c>
      <c r="B14" s="6">
        <v>4017</v>
      </c>
      <c r="C14" s="34">
        <v>42527.244976851849</v>
      </c>
      <c r="D14" s="34">
        <v>42527.272847222222</v>
      </c>
      <c r="E14" s="6" t="s">
        <v>36</v>
      </c>
      <c r="F14" s="15">
        <f>D14-C14</f>
        <v>2.7870370373420883E-2</v>
      </c>
      <c r="G14" s="10"/>
    </row>
    <row r="15" spans="1:65" x14ac:dyDescent="0.25">
      <c r="A15" s="6" t="s">
        <v>207</v>
      </c>
      <c r="B15" s="6">
        <v>4016</v>
      </c>
      <c r="C15" s="34">
        <v>42527.211145833331</v>
      </c>
      <c r="D15" s="34">
        <v>42527.244143518517</v>
      </c>
      <c r="E15" s="6" t="s">
        <v>31</v>
      </c>
      <c r="F15" s="15">
        <f>D15-C15</f>
        <v>3.2997685186273884E-2</v>
      </c>
      <c r="G15" s="10"/>
    </row>
    <row r="16" spans="1:65" x14ac:dyDescent="0.25">
      <c r="A16" s="6" t="s">
        <v>208</v>
      </c>
      <c r="B16" s="6">
        <v>4015</v>
      </c>
      <c r="C16" s="34">
        <v>42527.254247685189</v>
      </c>
      <c r="D16" s="34">
        <v>42527.283402777779</v>
      </c>
      <c r="E16" s="6" t="s">
        <v>31</v>
      </c>
      <c r="F16" s="15">
        <f>D16-C16</f>
        <v>2.9155092590372078E-2</v>
      </c>
      <c r="G16" s="10"/>
    </row>
    <row r="17" spans="1:7" x14ac:dyDescent="0.25">
      <c r="A17" s="6" t="s">
        <v>209</v>
      </c>
      <c r="B17" s="6">
        <v>4040</v>
      </c>
      <c r="C17" s="34">
        <v>42527.229178240741</v>
      </c>
      <c r="D17" s="34">
        <v>42527.253680555557</v>
      </c>
      <c r="E17" s="6" t="s">
        <v>37</v>
      </c>
      <c r="F17" s="15">
        <f>D17-C17</f>
        <v>2.4502314816345461E-2</v>
      </c>
      <c r="G17" s="10"/>
    </row>
    <row r="18" spans="1:7" x14ac:dyDescent="0.25">
      <c r="A18" s="6" t="s">
        <v>210</v>
      </c>
      <c r="B18" s="6">
        <v>4039</v>
      </c>
      <c r="C18" s="34">
        <v>42527.264108796298</v>
      </c>
      <c r="D18" s="34">
        <v>42527.294131944444</v>
      </c>
      <c r="E18" s="6" t="s">
        <v>37</v>
      </c>
      <c r="F18" s="15">
        <f>D18-C18</f>
        <v>3.0023148145119194E-2</v>
      </c>
      <c r="G18" s="10"/>
    </row>
    <row r="19" spans="1:7" x14ac:dyDescent="0.25">
      <c r="A19" s="6" t="s">
        <v>211</v>
      </c>
      <c r="B19" s="6">
        <v>4014</v>
      </c>
      <c r="C19" s="34">
        <v>42527.233576388891</v>
      </c>
      <c r="D19" s="34">
        <v>42527.264999999999</v>
      </c>
      <c r="E19" s="6" t="s">
        <v>28</v>
      </c>
      <c r="F19" s="15">
        <f>D19-C19</f>
        <v>3.142361110803904E-2</v>
      </c>
      <c r="G19" s="10"/>
    </row>
    <row r="20" spans="1:7" x14ac:dyDescent="0.25">
      <c r="A20" s="6" t="s">
        <v>212</v>
      </c>
      <c r="B20" s="6">
        <v>4013</v>
      </c>
      <c r="C20" s="34">
        <v>42527.274606481478</v>
      </c>
      <c r="D20" s="34">
        <v>42527.3046412037</v>
      </c>
      <c r="E20" s="6" t="s">
        <v>28</v>
      </c>
      <c r="F20" s="15">
        <f>D20-C20</f>
        <v>3.0034722221898846E-2</v>
      </c>
      <c r="G20" s="10"/>
    </row>
    <row r="21" spans="1:7" x14ac:dyDescent="0.25">
      <c r="A21" s="6" t="s">
        <v>213</v>
      </c>
      <c r="B21" s="6">
        <v>4011</v>
      </c>
      <c r="C21" s="34">
        <v>42527.24863425926</v>
      </c>
      <c r="D21" s="34">
        <v>42527.274780092594</v>
      </c>
      <c r="E21" s="6" t="s">
        <v>33</v>
      </c>
      <c r="F21" s="15">
        <f>D21-C21</f>
        <v>2.6145833333430346E-2</v>
      </c>
      <c r="G21" s="10"/>
    </row>
    <row r="22" spans="1:7" x14ac:dyDescent="0.25">
      <c r="A22" s="6" t="s">
        <v>214</v>
      </c>
      <c r="B22" s="6">
        <v>4012</v>
      </c>
      <c r="C22" s="34">
        <v>42527.284074074072</v>
      </c>
      <c r="D22" s="34">
        <v>42527.315439814818</v>
      </c>
      <c r="E22" s="6" t="s">
        <v>33</v>
      </c>
      <c r="F22" s="15">
        <f>D22-C22</f>
        <v>3.1365740745968651E-2</v>
      </c>
      <c r="G22" s="10"/>
    </row>
    <row r="23" spans="1:7" x14ac:dyDescent="0.25">
      <c r="A23" s="13" t="s">
        <v>215</v>
      </c>
      <c r="B23" s="13">
        <v>4031</v>
      </c>
      <c r="C23" s="42">
        <v>42527.256608796299</v>
      </c>
      <c r="D23" s="42">
        <v>42527.260300925926</v>
      </c>
      <c r="E23" s="13" t="s">
        <v>32</v>
      </c>
      <c r="F23" s="16">
        <f>D23-C23</f>
        <v>3.6921296268701553E-3</v>
      </c>
      <c r="G23" s="14" t="s">
        <v>4718</v>
      </c>
    </row>
    <row r="24" spans="1:7" x14ac:dyDescent="0.25">
      <c r="A24" s="6" t="s">
        <v>216</v>
      </c>
      <c r="B24" s="6">
        <v>4032</v>
      </c>
      <c r="C24" s="34">
        <v>42527.296296296299</v>
      </c>
      <c r="D24" s="34">
        <v>42527.324699074074</v>
      </c>
      <c r="E24" s="6" t="s">
        <v>32</v>
      </c>
      <c r="F24" s="15">
        <f>D24-C24</f>
        <v>2.8402777774317656E-2</v>
      </c>
      <c r="G24" s="10"/>
    </row>
    <row r="25" spans="1:7" x14ac:dyDescent="0.25">
      <c r="A25" s="6" t="s">
        <v>217</v>
      </c>
      <c r="B25" s="6">
        <v>4020</v>
      </c>
      <c r="C25" s="34">
        <v>42527.267071759263</v>
      </c>
      <c r="D25" s="34">
        <v>42527.295231481483</v>
      </c>
      <c r="E25" s="6" t="s">
        <v>29</v>
      </c>
      <c r="F25" s="15">
        <f>D25-C25</f>
        <v>2.8159722220152617E-2</v>
      </c>
      <c r="G25" s="10"/>
    </row>
    <row r="26" spans="1:7" x14ac:dyDescent="0.25">
      <c r="A26" s="6" t="s">
        <v>218</v>
      </c>
      <c r="B26" s="6">
        <v>4019</v>
      </c>
      <c r="C26" s="34">
        <v>42527.30678240741</v>
      </c>
      <c r="D26" s="34">
        <v>42527.335648148146</v>
      </c>
      <c r="E26" s="6" t="s">
        <v>29</v>
      </c>
      <c r="F26" s="15">
        <f>D26-C26</f>
        <v>2.8865740736364387E-2</v>
      </c>
      <c r="G26" s="10"/>
    </row>
    <row r="27" spans="1:7" x14ac:dyDescent="0.25">
      <c r="A27" s="6" t="s">
        <v>219</v>
      </c>
      <c r="B27" s="6">
        <v>4018</v>
      </c>
      <c r="C27" s="34">
        <v>42527.278391203705</v>
      </c>
      <c r="D27" s="34">
        <v>42527.306342592594</v>
      </c>
      <c r="E27" s="6" t="s">
        <v>36</v>
      </c>
      <c r="F27" s="15">
        <f>D27-C27</f>
        <v>2.7951388889050577E-2</v>
      </c>
      <c r="G27" s="10"/>
    </row>
    <row r="28" spans="1:7" x14ac:dyDescent="0.25">
      <c r="A28" s="6" t="s">
        <v>220</v>
      </c>
      <c r="B28" s="6">
        <v>4017</v>
      </c>
      <c r="C28" s="34">
        <v>42527.316087962965</v>
      </c>
      <c r="D28" s="34">
        <v>42527.345497685186</v>
      </c>
      <c r="E28" s="6" t="s">
        <v>36</v>
      </c>
      <c r="F28" s="15">
        <f>D28-C28</f>
        <v>2.940972222131677E-2</v>
      </c>
      <c r="G28" s="10"/>
    </row>
    <row r="29" spans="1:7" x14ac:dyDescent="0.25">
      <c r="A29" s="6" t="s">
        <v>221</v>
      </c>
      <c r="B29" s="6">
        <v>4016</v>
      </c>
      <c r="C29" s="34">
        <v>42527.288819444446</v>
      </c>
      <c r="D29" s="34">
        <v>42527.317696759259</v>
      </c>
      <c r="E29" s="6" t="s">
        <v>31</v>
      </c>
      <c r="F29" s="15">
        <f>D29-C29</f>
        <v>2.8877314813144039E-2</v>
      </c>
      <c r="G29" s="10"/>
    </row>
    <row r="30" spans="1:7" x14ac:dyDescent="0.25">
      <c r="A30" s="6" t="s">
        <v>222</v>
      </c>
      <c r="B30" s="6">
        <v>4015</v>
      </c>
      <c r="C30" s="34">
        <v>42527.327118055553</v>
      </c>
      <c r="D30" s="34">
        <v>42527.356712962966</v>
      </c>
      <c r="E30" s="6" t="s">
        <v>31</v>
      </c>
      <c r="F30" s="15">
        <f>D30-C30</f>
        <v>2.959490741341142E-2</v>
      </c>
      <c r="G30" s="10"/>
    </row>
    <row r="31" spans="1:7" x14ac:dyDescent="0.25">
      <c r="A31" s="6" t="s">
        <v>223</v>
      </c>
      <c r="B31" s="6">
        <v>4040</v>
      </c>
      <c r="C31" s="34">
        <v>42527.300127314818</v>
      </c>
      <c r="D31" s="34">
        <v>42527.326817129629</v>
      </c>
      <c r="E31" s="6" t="s">
        <v>37</v>
      </c>
      <c r="F31" s="15">
        <f>D31-C31</f>
        <v>2.6689814811106771E-2</v>
      </c>
      <c r="G31" s="10"/>
    </row>
    <row r="32" spans="1:7" x14ac:dyDescent="0.25">
      <c r="A32" s="6" t="s">
        <v>224</v>
      </c>
      <c r="B32" s="6">
        <v>4039</v>
      </c>
      <c r="C32" s="34">
        <v>42527.339039351849</v>
      </c>
      <c r="D32" s="34">
        <v>42527.366666666669</v>
      </c>
      <c r="E32" s="6" t="s">
        <v>37</v>
      </c>
      <c r="F32" s="15">
        <f>D32-C32</f>
        <v>2.7627314819255844E-2</v>
      </c>
      <c r="G32" s="10"/>
    </row>
    <row r="33" spans="1:7" x14ac:dyDescent="0.25">
      <c r="A33" s="6" t="s">
        <v>225</v>
      </c>
      <c r="B33" s="6">
        <v>4014</v>
      </c>
      <c r="C33" s="34">
        <v>42527.307534722226</v>
      </c>
      <c r="D33" s="34">
        <v>42527.337430555555</v>
      </c>
      <c r="E33" s="6" t="s">
        <v>28</v>
      </c>
      <c r="F33" s="15">
        <f>D33-C33</f>
        <v>2.9895833329646848E-2</v>
      </c>
      <c r="G33" s="10"/>
    </row>
    <row r="34" spans="1:7" x14ac:dyDescent="0.25">
      <c r="A34" s="6" t="s">
        <v>226</v>
      </c>
      <c r="B34" s="6">
        <v>4013</v>
      </c>
      <c r="C34" s="34">
        <v>42527.345856481479</v>
      </c>
      <c r="D34" s="34">
        <v>42527.377337962964</v>
      </c>
      <c r="E34" s="6" t="s">
        <v>28</v>
      </c>
      <c r="F34" s="15">
        <f>D34-C34</f>
        <v>3.1481481484661344E-2</v>
      </c>
      <c r="G34" s="10"/>
    </row>
    <row r="35" spans="1:7" x14ac:dyDescent="0.25">
      <c r="A35" s="6" t="s">
        <v>227</v>
      </c>
      <c r="B35" s="6">
        <v>4011</v>
      </c>
      <c r="C35" s="34">
        <v>42527.318483796298</v>
      </c>
      <c r="D35" s="34">
        <v>42527.348136574074</v>
      </c>
      <c r="E35" s="6" t="s">
        <v>33</v>
      </c>
      <c r="F35" s="15">
        <f>D35-C35</f>
        <v>2.9652777775481809E-2</v>
      </c>
      <c r="G35" s="10"/>
    </row>
    <row r="36" spans="1:7" x14ac:dyDescent="0.25">
      <c r="A36" s="6" t="s">
        <v>228</v>
      </c>
      <c r="B36" s="6">
        <v>4012</v>
      </c>
      <c r="C36" s="34">
        <v>42527.354930555557</v>
      </c>
      <c r="D36" s="34">
        <v>42527.388541666667</v>
      </c>
      <c r="E36" s="6" t="s">
        <v>33</v>
      </c>
      <c r="F36" s="15">
        <f>D36-C36</f>
        <v>3.3611111110076308E-2</v>
      </c>
      <c r="G36" s="10"/>
    </row>
    <row r="37" spans="1:7" x14ac:dyDescent="0.25">
      <c r="A37" s="6" t="s">
        <v>229</v>
      </c>
      <c r="B37" s="6">
        <v>4031</v>
      </c>
      <c r="C37" s="34">
        <v>42527.328240740739</v>
      </c>
      <c r="D37" s="34">
        <v>42527.358240740738</v>
      </c>
      <c r="E37" s="6" t="s">
        <v>32</v>
      </c>
      <c r="F37" s="15">
        <f>D37-C37</f>
        <v>2.9999999998835847E-2</v>
      </c>
      <c r="G37" s="10"/>
    </row>
    <row r="38" spans="1:7" x14ac:dyDescent="0.25">
      <c r="A38" s="6" t="s">
        <v>230</v>
      </c>
      <c r="B38" s="6">
        <v>4032</v>
      </c>
      <c r="C38" s="34">
        <v>42527.370243055557</v>
      </c>
      <c r="D38" s="34">
        <v>42527.397719907407</v>
      </c>
      <c r="E38" s="6" t="s">
        <v>32</v>
      </c>
      <c r="F38" s="15">
        <f>D38-C38</f>
        <v>2.7476851850224193E-2</v>
      </c>
      <c r="G38" s="10"/>
    </row>
    <row r="39" spans="1:7" x14ac:dyDescent="0.25">
      <c r="A39" s="6" t="s">
        <v>231</v>
      </c>
      <c r="B39" s="6">
        <v>4020</v>
      </c>
      <c r="C39" s="34">
        <v>42527.339456018519</v>
      </c>
      <c r="D39" s="34">
        <v>42527.367800925924</v>
      </c>
      <c r="E39" s="6" t="s">
        <v>29</v>
      </c>
      <c r="F39" s="15">
        <f>D39-C39</f>
        <v>2.8344907404971309E-2</v>
      </c>
      <c r="G39" s="10"/>
    </row>
    <row r="40" spans="1:7" x14ac:dyDescent="0.25">
      <c r="A40" s="6" t="s">
        <v>232</v>
      </c>
      <c r="B40" s="6">
        <v>4019</v>
      </c>
      <c r="C40" s="34">
        <v>42527.37777777778</v>
      </c>
      <c r="D40" s="34">
        <v>42527.408865740741</v>
      </c>
      <c r="E40" s="6" t="s">
        <v>29</v>
      </c>
      <c r="F40" s="15">
        <f>D40-C40</f>
        <v>3.1087962961464655E-2</v>
      </c>
      <c r="G40" s="10"/>
    </row>
    <row r="41" spans="1:7" x14ac:dyDescent="0.25">
      <c r="A41" s="6" t="s">
        <v>233</v>
      </c>
      <c r="B41" s="6">
        <v>4018</v>
      </c>
      <c r="C41" s="34">
        <v>42527.35260416667</v>
      </c>
      <c r="D41" s="34">
        <v>42527.378946759258</v>
      </c>
      <c r="E41" s="6" t="s">
        <v>36</v>
      </c>
      <c r="F41" s="15">
        <f>D41-C41</f>
        <v>2.6342592587752733E-2</v>
      </c>
      <c r="G41" s="10"/>
    </row>
    <row r="42" spans="1:7" x14ac:dyDescent="0.25">
      <c r="A42" s="6" t="s">
        <v>234</v>
      </c>
      <c r="B42" s="6">
        <v>4017</v>
      </c>
      <c r="C42" s="34">
        <v>42527.388449074075</v>
      </c>
      <c r="D42" s="34">
        <v>42527.418668981481</v>
      </c>
      <c r="E42" s="6" t="s">
        <v>36</v>
      </c>
      <c r="F42" s="15">
        <f>D42-C42</f>
        <v>3.0219907406717539E-2</v>
      </c>
      <c r="G42" s="10"/>
    </row>
    <row r="43" spans="1:7" x14ac:dyDescent="0.25">
      <c r="A43" s="6" t="s">
        <v>235</v>
      </c>
      <c r="B43" s="6">
        <v>4016</v>
      </c>
      <c r="C43" s="34">
        <v>42527.362129629626</v>
      </c>
      <c r="D43" s="34">
        <v>42527.38957175926</v>
      </c>
      <c r="E43" s="6" t="s">
        <v>31</v>
      </c>
      <c r="F43" s="15">
        <f>D43-C43</f>
        <v>2.7442129634437151E-2</v>
      </c>
      <c r="G43" s="10"/>
    </row>
    <row r="44" spans="1:7" x14ac:dyDescent="0.25">
      <c r="A44" s="6" t="s">
        <v>236</v>
      </c>
      <c r="B44" s="6">
        <v>4015</v>
      </c>
      <c r="C44" s="34">
        <v>42527.39739583333</v>
      </c>
      <c r="D44" s="34">
        <v>42527.42931712963</v>
      </c>
      <c r="E44" s="6" t="s">
        <v>31</v>
      </c>
      <c r="F44" s="15">
        <f>D44-C44</f>
        <v>3.1921296300424729E-2</v>
      </c>
      <c r="G44" s="10"/>
    </row>
    <row r="45" spans="1:7" x14ac:dyDescent="0.25">
      <c r="A45" s="13" t="s">
        <v>237</v>
      </c>
      <c r="B45" s="13">
        <v>4040</v>
      </c>
      <c r="C45" s="42">
        <v>42527.373923611114</v>
      </c>
      <c r="D45" s="42">
        <v>42527.374606481484</v>
      </c>
      <c r="E45" s="13" t="s">
        <v>37</v>
      </c>
      <c r="F45" s="16">
        <f>D45-C45</f>
        <v>6.8287036992842332E-4</v>
      </c>
      <c r="G45" s="14" t="s">
        <v>4718</v>
      </c>
    </row>
    <row r="46" spans="1:7" x14ac:dyDescent="0.25">
      <c r="A46" s="6" t="s">
        <v>238</v>
      </c>
      <c r="B46" s="6">
        <v>4039</v>
      </c>
      <c r="C46" s="34">
        <v>42527.414039351854</v>
      </c>
      <c r="D46" s="34">
        <v>42527.439826388887</v>
      </c>
      <c r="E46" s="6" t="s">
        <v>37</v>
      </c>
      <c r="F46" s="15">
        <f>D46-C46</f>
        <v>2.5787037033296656E-2</v>
      </c>
      <c r="G46" s="10"/>
    </row>
    <row r="47" spans="1:7" x14ac:dyDescent="0.25">
      <c r="A47" s="6" t="s">
        <v>239</v>
      </c>
      <c r="B47" s="6">
        <v>4014</v>
      </c>
      <c r="C47" s="34">
        <v>42527.380636574075</v>
      </c>
      <c r="D47" s="34">
        <v>42527.410497685189</v>
      </c>
      <c r="E47" s="6" t="s">
        <v>28</v>
      </c>
      <c r="F47" s="15">
        <f>D47-C47</f>
        <v>2.9861111113859806E-2</v>
      </c>
      <c r="G47" s="10"/>
    </row>
    <row r="48" spans="1:7" x14ac:dyDescent="0.25">
      <c r="A48" s="6" t="s">
        <v>240</v>
      </c>
      <c r="B48" s="6">
        <v>4013</v>
      </c>
      <c r="C48" s="34">
        <v>42527.420185185183</v>
      </c>
      <c r="D48" s="34">
        <v>42527.450358796297</v>
      </c>
      <c r="E48" s="6" t="s">
        <v>28</v>
      </c>
      <c r="F48" s="15">
        <f>D48-C48</f>
        <v>3.0173611114150845E-2</v>
      </c>
      <c r="G48" s="10"/>
    </row>
    <row r="49" spans="1:7" x14ac:dyDescent="0.25">
      <c r="A49" s="13" t="s">
        <v>241</v>
      </c>
      <c r="B49" s="13">
        <v>4011</v>
      </c>
      <c r="C49" s="42">
        <v>42527.404178240744</v>
      </c>
      <c r="D49" s="42">
        <v>42527.424259259256</v>
      </c>
      <c r="E49" s="13" t="s">
        <v>33</v>
      </c>
      <c r="F49" s="16">
        <f>D49-C49</f>
        <v>2.0081018512428273E-2</v>
      </c>
      <c r="G49" s="14" t="s">
        <v>4718</v>
      </c>
    </row>
    <row r="50" spans="1:7" x14ac:dyDescent="0.25">
      <c r="A50" s="6" t="s">
        <v>242</v>
      </c>
      <c r="B50" s="6">
        <v>4012</v>
      </c>
      <c r="C50" s="34">
        <v>42527.430925925924</v>
      </c>
      <c r="D50" s="34">
        <v>42527.461215277777</v>
      </c>
      <c r="E50" s="6" t="s">
        <v>33</v>
      </c>
      <c r="F50" s="15">
        <f>D50-C50</f>
        <v>3.0289351852843538E-2</v>
      </c>
      <c r="G50" s="10"/>
    </row>
    <row r="51" spans="1:7" x14ac:dyDescent="0.25">
      <c r="A51" s="6" t="s">
        <v>243</v>
      </c>
      <c r="B51" s="6">
        <v>4031</v>
      </c>
      <c r="C51" s="34">
        <v>42527.402858796297</v>
      </c>
      <c r="D51" s="34">
        <v>42527.431076388886</v>
      </c>
      <c r="E51" s="6" t="s">
        <v>32</v>
      </c>
      <c r="F51" s="15">
        <f>D51-C51</f>
        <v>2.8217592589498963E-2</v>
      </c>
      <c r="G51" s="10"/>
    </row>
    <row r="52" spans="1:7" x14ac:dyDescent="0.25">
      <c r="A52" s="13" t="s">
        <v>244</v>
      </c>
      <c r="B52" s="13">
        <v>4032</v>
      </c>
      <c r="C52" s="42">
        <v>42527.44425925926</v>
      </c>
      <c r="D52" s="42">
        <v>42527.444328703707</v>
      </c>
      <c r="E52" s="13" t="s">
        <v>32</v>
      </c>
      <c r="F52" s="16">
        <f>D52-C52</f>
        <v>6.9444446125999093E-5</v>
      </c>
      <c r="G52" s="14" t="s">
        <v>4718</v>
      </c>
    </row>
    <row r="53" spans="1:7" x14ac:dyDescent="0.25">
      <c r="A53" s="6" t="s">
        <v>245</v>
      </c>
      <c r="B53" s="6">
        <v>4020</v>
      </c>
      <c r="C53" s="34">
        <v>42527.412037037036</v>
      </c>
      <c r="D53" s="34">
        <v>42527.440775462965</v>
      </c>
      <c r="E53" s="6" t="s">
        <v>29</v>
      </c>
      <c r="F53" s="15">
        <f>D53-C53</f>
        <v>2.8738425928167999E-2</v>
      </c>
      <c r="G53" s="10"/>
    </row>
    <row r="54" spans="1:7" x14ac:dyDescent="0.25">
      <c r="A54" s="6" t="s">
        <v>246</v>
      </c>
      <c r="B54" s="6">
        <v>4019</v>
      </c>
      <c r="C54" s="34">
        <v>42527.448622685188</v>
      </c>
      <c r="D54" s="34">
        <v>42527.482430555552</v>
      </c>
      <c r="E54" s="6" t="s">
        <v>29</v>
      </c>
      <c r="F54" s="15">
        <f>D54-C54</f>
        <v>3.3807870364398696E-2</v>
      </c>
      <c r="G54" s="10"/>
    </row>
    <row r="55" spans="1:7" x14ac:dyDescent="0.25">
      <c r="A55" s="6" t="s">
        <v>247</v>
      </c>
      <c r="B55" s="6">
        <v>4018</v>
      </c>
      <c r="C55" s="34">
        <v>42527.422708333332</v>
      </c>
      <c r="D55" s="34">
        <v>42527.452013888891</v>
      </c>
      <c r="E55" s="6" t="s">
        <v>36</v>
      </c>
      <c r="F55" s="15">
        <f>D55-C55</f>
        <v>2.9305555559403729E-2</v>
      </c>
      <c r="G55" s="10"/>
    </row>
    <row r="56" spans="1:7" x14ac:dyDescent="0.25">
      <c r="A56" s="6" t="s">
        <v>248</v>
      </c>
      <c r="B56" s="6">
        <v>4017</v>
      </c>
      <c r="C56" s="34">
        <v>42527.461469907408</v>
      </c>
      <c r="D56" s="34">
        <v>42527.493946759256</v>
      </c>
      <c r="E56" s="6" t="s">
        <v>36</v>
      </c>
      <c r="F56" s="15">
        <f>D56-C56</f>
        <v>3.2476851847604848E-2</v>
      </c>
      <c r="G56" s="10"/>
    </row>
    <row r="57" spans="1:7" x14ac:dyDescent="0.25">
      <c r="A57" s="6" t="s">
        <v>249</v>
      </c>
      <c r="B57" s="6">
        <v>4016</v>
      </c>
      <c r="C57" s="34">
        <v>42527.43341435185</v>
      </c>
      <c r="D57" s="34">
        <v>42527.46429398148</v>
      </c>
      <c r="E57" s="6" t="s">
        <v>31</v>
      </c>
      <c r="F57" s="15">
        <f>D57-C57</f>
        <v>3.0879629630362615E-2</v>
      </c>
      <c r="G57" s="10"/>
    </row>
    <row r="58" spans="1:7" x14ac:dyDescent="0.25">
      <c r="A58" s="6" t="s">
        <v>250</v>
      </c>
      <c r="B58" s="6">
        <v>4015</v>
      </c>
      <c r="C58" s="34">
        <v>42527.471828703703</v>
      </c>
      <c r="D58" s="34">
        <v>42527.504004629627</v>
      </c>
      <c r="E58" s="6" t="s">
        <v>31</v>
      </c>
      <c r="F58" s="15">
        <f>D58-C58</f>
        <v>3.2175925924093463E-2</v>
      </c>
      <c r="G58" s="10"/>
    </row>
    <row r="59" spans="1:7" x14ac:dyDescent="0.25">
      <c r="A59" s="6" t="s">
        <v>251</v>
      </c>
      <c r="B59" s="6">
        <v>4025</v>
      </c>
      <c r="C59" s="34">
        <v>42527.440671296295</v>
      </c>
      <c r="D59" s="34">
        <v>42527.473993055559</v>
      </c>
      <c r="E59" s="6" t="s">
        <v>26</v>
      </c>
      <c r="F59" s="15">
        <f>D59-C59</f>
        <v>3.3321759263344575E-2</v>
      </c>
      <c r="G59" s="10"/>
    </row>
    <row r="60" spans="1:7" x14ac:dyDescent="0.25">
      <c r="A60" s="6" t="s">
        <v>252</v>
      </c>
      <c r="B60" s="6">
        <v>4026</v>
      </c>
      <c r="C60" s="34">
        <v>42527.485185185185</v>
      </c>
      <c r="D60" s="34">
        <v>42527.514953703707</v>
      </c>
      <c r="E60" s="6" t="s">
        <v>26</v>
      </c>
      <c r="F60" s="15">
        <f>D60-C60</f>
        <v>2.976851852145046E-2</v>
      </c>
      <c r="G60" s="10"/>
    </row>
    <row r="61" spans="1:7" x14ac:dyDescent="0.25">
      <c r="A61" s="6" t="s">
        <v>253</v>
      </c>
      <c r="B61" s="6">
        <v>4014</v>
      </c>
      <c r="C61" s="34">
        <v>42527.456030092595</v>
      </c>
      <c r="D61" s="34">
        <v>42527.483078703706</v>
      </c>
      <c r="E61" s="6" t="s">
        <v>28</v>
      </c>
      <c r="F61" s="15">
        <f>D61-C61</f>
        <v>2.7048611111240461E-2</v>
      </c>
      <c r="G61" s="10"/>
    </row>
    <row r="62" spans="1:7" x14ac:dyDescent="0.25">
      <c r="A62" s="6" t="s">
        <v>254</v>
      </c>
      <c r="B62" s="6">
        <v>4013</v>
      </c>
      <c r="C62" s="34">
        <v>42527.497453703705</v>
      </c>
      <c r="D62" s="34">
        <v>42527.525567129633</v>
      </c>
      <c r="E62" s="6" t="s">
        <v>28</v>
      </c>
      <c r="F62" s="15">
        <f>D62-C62</f>
        <v>2.8113425927585922E-2</v>
      </c>
      <c r="G62" s="10"/>
    </row>
    <row r="63" spans="1:7" x14ac:dyDescent="0.25">
      <c r="A63" s="6" t="s">
        <v>255</v>
      </c>
      <c r="B63" s="6">
        <v>4011</v>
      </c>
      <c r="C63" s="34">
        <v>42527.464918981481</v>
      </c>
      <c r="D63" s="34">
        <v>42527.494039351855</v>
      </c>
      <c r="E63" s="6" t="s">
        <v>33</v>
      </c>
      <c r="F63" s="15">
        <f>D63-C63</f>
        <v>2.9120370374585036E-2</v>
      </c>
      <c r="G63" s="10"/>
    </row>
    <row r="64" spans="1:7" x14ac:dyDescent="0.25">
      <c r="A64" s="6" t="s">
        <v>256</v>
      </c>
      <c r="B64" s="6">
        <v>4012</v>
      </c>
      <c r="C64" s="34">
        <v>42527.501921296294</v>
      </c>
      <c r="D64" s="34">
        <v>42527.534247685187</v>
      </c>
      <c r="E64" s="6" t="s">
        <v>33</v>
      </c>
      <c r="F64" s="15">
        <f>D64-C64</f>
        <v>3.2326388893125113E-2</v>
      </c>
      <c r="G64" s="10"/>
    </row>
    <row r="65" spans="1:7" x14ac:dyDescent="0.25">
      <c r="A65" s="6" t="s">
        <v>257</v>
      </c>
      <c r="B65" s="6">
        <v>4040</v>
      </c>
      <c r="C65" s="34">
        <v>42527.470543981479</v>
      </c>
      <c r="D65" s="34">
        <v>42527.506180555552</v>
      </c>
      <c r="E65" s="6" t="s">
        <v>37</v>
      </c>
      <c r="F65" s="15">
        <f>D65-C65</f>
        <v>3.5636574073578231E-2</v>
      </c>
      <c r="G65" s="10"/>
    </row>
    <row r="66" spans="1:7" x14ac:dyDescent="0.25">
      <c r="A66" s="6" t="s">
        <v>258</v>
      </c>
      <c r="B66" s="6">
        <v>4039</v>
      </c>
      <c r="C66" s="34">
        <v>42527.513888888891</v>
      </c>
      <c r="D66" s="34">
        <v>42527.545219907406</v>
      </c>
      <c r="E66" s="6" t="s">
        <v>37</v>
      </c>
      <c r="F66" s="15">
        <f>D66-C66</f>
        <v>3.1331018515629694E-2</v>
      </c>
      <c r="G66" s="10"/>
    </row>
    <row r="67" spans="1:7" x14ac:dyDescent="0.25">
      <c r="A67" s="6" t="s">
        <v>259</v>
      </c>
      <c r="B67" s="6">
        <v>4020</v>
      </c>
      <c r="C67" s="34">
        <v>42527.485173611109</v>
      </c>
      <c r="D67" s="34">
        <v>42527.514791666668</v>
      </c>
      <c r="E67" s="6" t="s">
        <v>29</v>
      </c>
      <c r="F67" s="15">
        <f>D67-C67</f>
        <v>2.9618055559694767E-2</v>
      </c>
      <c r="G67" s="10"/>
    </row>
    <row r="68" spans="1:7" x14ac:dyDescent="0.25">
      <c r="A68" s="6" t="s">
        <v>260</v>
      </c>
      <c r="B68" s="6">
        <v>4019</v>
      </c>
      <c r="C68" s="34">
        <v>42527.528009259258</v>
      </c>
      <c r="D68" s="34">
        <v>42527.554895833331</v>
      </c>
      <c r="E68" s="6" t="s">
        <v>29</v>
      </c>
      <c r="F68" s="15">
        <f>D68-C68</f>
        <v>2.6886574072705116E-2</v>
      </c>
      <c r="G68" s="10"/>
    </row>
    <row r="69" spans="1:7" x14ac:dyDescent="0.25">
      <c r="A69" s="6" t="s">
        <v>261</v>
      </c>
      <c r="B69" s="6">
        <v>4018</v>
      </c>
      <c r="C69" s="34">
        <v>42527.497118055559</v>
      </c>
      <c r="D69" s="34">
        <v>42527.525312500002</v>
      </c>
      <c r="E69" s="6" t="s">
        <v>36</v>
      </c>
      <c r="F69" s="15">
        <f>D69-C69</f>
        <v>2.8194444443215616E-2</v>
      </c>
      <c r="G69" s="10"/>
    </row>
    <row r="70" spans="1:7" x14ac:dyDescent="0.25">
      <c r="A70" s="6" t="s">
        <v>262</v>
      </c>
      <c r="B70" s="6">
        <v>4017</v>
      </c>
      <c r="C70" s="34">
        <v>42527.533356481479</v>
      </c>
      <c r="D70" s="34">
        <v>42527.565925925926</v>
      </c>
      <c r="E70" s="6" t="s">
        <v>36</v>
      </c>
      <c r="F70" s="15">
        <f>D70-C70</f>
        <v>3.2569444447290152E-2</v>
      </c>
      <c r="G70" s="10"/>
    </row>
    <row r="71" spans="1:7" x14ac:dyDescent="0.25">
      <c r="A71" s="6" t="s">
        <v>263</v>
      </c>
      <c r="B71" s="6">
        <v>4016</v>
      </c>
      <c r="C71" s="34">
        <v>42527.510775462964</v>
      </c>
      <c r="D71" s="34">
        <v>42527.535856481481</v>
      </c>
      <c r="E71" s="6" t="s">
        <v>31</v>
      </c>
      <c r="F71" s="15">
        <f>D71-C71</f>
        <v>2.5081018517084885E-2</v>
      </c>
      <c r="G71" s="10"/>
    </row>
    <row r="72" spans="1:7" x14ac:dyDescent="0.25">
      <c r="A72" s="6" t="s">
        <v>264</v>
      </c>
      <c r="B72" s="6">
        <v>4015</v>
      </c>
      <c r="C72" s="34">
        <v>42527.547488425924</v>
      </c>
      <c r="D72" s="34">
        <v>42527.576550925929</v>
      </c>
      <c r="E72" s="6" t="s">
        <v>31</v>
      </c>
      <c r="F72" s="15">
        <f>D72-C72</f>
        <v>2.9062500005238689E-2</v>
      </c>
      <c r="G72" s="10"/>
    </row>
    <row r="73" spans="1:7" x14ac:dyDescent="0.25">
      <c r="A73" s="6" t="s">
        <v>265</v>
      </c>
      <c r="B73" s="6">
        <v>4025</v>
      </c>
      <c r="C73" s="34">
        <v>42527.51734953704</v>
      </c>
      <c r="D73" s="34">
        <v>42527.547673611109</v>
      </c>
      <c r="E73" s="6" t="s">
        <v>26</v>
      </c>
      <c r="F73" s="15">
        <f>D73-C73</f>
        <v>3.032407406863058E-2</v>
      </c>
      <c r="G73" s="10"/>
    </row>
    <row r="74" spans="1:7" x14ac:dyDescent="0.25">
      <c r="A74" s="6" t="s">
        <v>266</v>
      </c>
      <c r="B74" s="6">
        <v>4026</v>
      </c>
      <c r="C74" s="34">
        <v>42527.553680555553</v>
      </c>
      <c r="D74" s="34">
        <v>42527.598796296297</v>
      </c>
      <c r="E74" s="6" t="s">
        <v>26</v>
      </c>
      <c r="F74" s="15">
        <f>D74-C74</f>
        <v>4.5115740744222421E-2</v>
      </c>
      <c r="G74" s="10"/>
    </row>
    <row r="75" spans="1:7" x14ac:dyDescent="0.25">
      <c r="A75" s="6" t="s">
        <v>267</v>
      </c>
      <c r="B75" s="6">
        <v>4014</v>
      </c>
      <c r="C75" s="34">
        <v>42527.5315162037</v>
      </c>
      <c r="D75" s="34">
        <v>42527.557152777779</v>
      </c>
      <c r="E75" s="6" t="s">
        <v>28</v>
      </c>
      <c r="F75" s="15">
        <f>D75-C75</f>
        <v>2.5636574078816921E-2</v>
      </c>
      <c r="G75" s="10"/>
    </row>
    <row r="76" spans="1:7" x14ac:dyDescent="0.25">
      <c r="A76" s="6" t="s">
        <v>268</v>
      </c>
      <c r="B76" s="6">
        <v>4013</v>
      </c>
      <c r="C76" s="34">
        <v>42527.565370370372</v>
      </c>
      <c r="D76" s="34">
        <v>42527.602997685186</v>
      </c>
      <c r="E76" s="6" t="s">
        <v>28</v>
      </c>
      <c r="F76" s="15">
        <f>D76-C76</f>
        <v>3.7627314814017154E-2</v>
      </c>
      <c r="G76" s="10"/>
    </row>
    <row r="77" spans="1:7" x14ac:dyDescent="0.25">
      <c r="A77" s="13" t="s">
        <v>269</v>
      </c>
      <c r="B77" s="13">
        <v>4011</v>
      </c>
      <c r="C77" s="42">
        <v>42527.536932870367</v>
      </c>
      <c r="D77" s="42">
        <v>42527.545717592591</v>
      </c>
      <c r="E77" s="13" t="s">
        <v>33</v>
      </c>
      <c r="F77" s="16">
        <f>D77-C77</f>
        <v>8.7847222239361145E-3</v>
      </c>
      <c r="G77" s="14" t="s">
        <v>4718</v>
      </c>
    </row>
    <row r="78" spans="1:7" x14ac:dyDescent="0.25">
      <c r="A78" s="13" t="s">
        <v>270</v>
      </c>
      <c r="B78" s="13">
        <v>4012</v>
      </c>
      <c r="C78" s="42">
        <v>42527.577893518515</v>
      </c>
      <c r="D78" s="42">
        <v>42527.581354166665</v>
      </c>
      <c r="E78" s="13" t="s">
        <v>33</v>
      </c>
      <c r="F78" s="16">
        <f>D78-C78</f>
        <v>3.4606481494847685E-3</v>
      </c>
      <c r="G78" s="14" t="s">
        <v>4718</v>
      </c>
    </row>
    <row r="79" spans="1:7" x14ac:dyDescent="0.25">
      <c r="A79" s="6" t="s">
        <v>271</v>
      </c>
      <c r="B79" s="6">
        <v>4040</v>
      </c>
      <c r="C79" s="34">
        <v>42527.548888888887</v>
      </c>
      <c r="D79" s="34">
        <v>42527.581423611111</v>
      </c>
      <c r="E79" s="6" t="s">
        <v>37</v>
      </c>
      <c r="F79" s="15">
        <f>D79-C79</f>
        <v>3.2534722224227153E-2</v>
      </c>
      <c r="G79" s="10"/>
    </row>
    <row r="80" spans="1:7" x14ac:dyDescent="0.25">
      <c r="A80" s="6" t="s">
        <v>272</v>
      </c>
      <c r="B80" s="6">
        <v>4039</v>
      </c>
      <c r="C80" s="34">
        <v>42527.5856712963</v>
      </c>
      <c r="D80" s="34">
        <v>42527.621319444443</v>
      </c>
      <c r="E80" s="6" t="s">
        <v>37</v>
      </c>
      <c r="F80" s="15">
        <f>D80-C80</f>
        <v>3.5648148143081926E-2</v>
      </c>
      <c r="G80" s="10"/>
    </row>
    <row r="81" spans="1:7" x14ac:dyDescent="0.25">
      <c r="A81" s="6" t="s">
        <v>273</v>
      </c>
      <c r="B81" s="6">
        <v>4020</v>
      </c>
      <c r="C81" s="34">
        <v>42527.560150462959</v>
      </c>
      <c r="D81" s="34">
        <v>42527.592233796298</v>
      </c>
      <c r="E81" s="6" t="s">
        <v>29</v>
      </c>
      <c r="F81" s="15">
        <f>D81-C81</f>
        <v>3.2083333338960074E-2</v>
      </c>
      <c r="G81" s="10"/>
    </row>
    <row r="82" spans="1:7" x14ac:dyDescent="0.25">
      <c r="A82" s="6" t="s">
        <v>274</v>
      </c>
      <c r="B82" s="6">
        <v>4019</v>
      </c>
      <c r="C82" s="34">
        <v>42527.595879629633</v>
      </c>
      <c r="D82" s="34">
        <v>42527.631331018521</v>
      </c>
      <c r="E82" s="6" t="s">
        <v>29</v>
      </c>
      <c r="F82" s="15">
        <f>D82-C82</f>
        <v>3.5451388888759539E-2</v>
      </c>
      <c r="G82" s="10"/>
    </row>
    <row r="83" spans="1:7" x14ac:dyDescent="0.25">
      <c r="A83" s="6" t="s">
        <v>275</v>
      </c>
      <c r="B83" s="6">
        <v>4018</v>
      </c>
      <c r="C83" s="34">
        <v>42527.569363425922</v>
      </c>
      <c r="D83" s="34">
        <v>42527.60052083333</v>
      </c>
      <c r="E83" s="6" t="s">
        <v>36</v>
      </c>
      <c r="F83" s="15">
        <f>D83-C83</f>
        <v>3.1157407407590654E-2</v>
      </c>
      <c r="G83" s="10"/>
    </row>
    <row r="84" spans="1:7" x14ac:dyDescent="0.25">
      <c r="A84" s="6" t="s">
        <v>276</v>
      </c>
      <c r="B84" s="6">
        <v>4017</v>
      </c>
      <c r="C84" s="34">
        <v>42527.607847222222</v>
      </c>
      <c r="D84" s="34">
        <v>42527.63962962963</v>
      </c>
      <c r="E84" s="6" t="s">
        <v>36</v>
      </c>
      <c r="F84" s="15">
        <f>D84-C84</f>
        <v>3.178240740817273E-2</v>
      </c>
      <c r="G84" s="10"/>
    </row>
    <row r="85" spans="1:7" x14ac:dyDescent="0.25">
      <c r="A85" s="6" t="s">
        <v>277</v>
      </c>
      <c r="B85" s="6">
        <v>4016</v>
      </c>
      <c r="C85" s="34">
        <v>42527.580763888887</v>
      </c>
      <c r="D85" s="34">
        <v>42527.610601851855</v>
      </c>
      <c r="E85" s="6" t="s">
        <v>31</v>
      </c>
      <c r="F85" s="15">
        <f>D85-C85</f>
        <v>2.9837962967576459E-2</v>
      </c>
      <c r="G85" s="10"/>
    </row>
    <row r="86" spans="1:7" x14ac:dyDescent="0.25">
      <c r="A86" s="6" t="s">
        <v>278</v>
      </c>
      <c r="B86" s="6">
        <v>4015</v>
      </c>
      <c r="C86" s="34">
        <v>42527.619675925926</v>
      </c>
      <c r="D86" s="34">
        <v>42527.649895833332</v>
      </c>
      <c r="E86" s="6" t="s">
        <v>31</v>
      </c>
      <c r="F86" s="15">
        <f>D86-C86</f>
        <v>3.0219907406717539E-2</v>
      </c>
      <c r="G86" s="10"/>
    </row>
    <row r="87" spans="1:7" x14ac:dyDescent="0.25">
      <c r="A87" s="6" t="s">
        <v>279</v>
      </c>
      <c r="B87" s="6">
        <v>4025</v>
      </c>
      <c r="C87" s="34">
        <v>42527.601620370369</v>
      </c>
      <c r="D87" s="34">
        <v>42527.628865740742</v>
      </c>
      <c r="E87" s="6" t="s">
        <v>26</v>
      </c>
      <c r="F87" s="15">
        <f>D87-C87</f>
        <v>2.7245370372838806E-2</v>
      </c>
      <c r="G87" s="10"/>
    </row>
    <row r="88" spans="1:7" x14ac:dyDescent="0.25">
      <c r="A88" s="6" t="s">
        <v>280</v>
      </c>
      <c r="B88" s="6">
        <v>4026</v>
      </c>
      <c r="C88" s="34">
        <v>42527.632314814815</v>
      </c>
      <c r="D88" s="34">
        <v>42527.659733796296</v>
      </c>
      <c r="E88" s="6" t="s">
        <v>26</v>
      </c>
      <c r="F88" s="15">
        <f>D88-C88</f>
        <v>2.7418981480877846E-2</v>
      </c>
      <c r="G88" s="10"/>
    </row>
    <row r="89" spans="1:7" x14ac:dyDescent="0.25">
      <c r="A89" s="6" t="s">
        <v>281</v>
      </c>
      <c r="B89" s="6">
        <v>4014</v>
      </c>
      <c r="C89" s="34">
        <v>42527.605740740742</v>
      </c>
      <c r="D89" s="34">
        <v>42527.630960648145</v>
      </c>
      <c r="E89" s="6" t="s">
        <v>28</v>
      </c>
      <c r="F89" s="15">
        <f>D89-C89</f>
        <v>2.5219907402060926E-2</v>
      </c>
      <c r="G89" s="10"/>
    </row>
    <row r="90" spans="1:7" x14ac:dyDescent="0.25">
      <c r="A90" s="6" t="s">
        <v>282</v>
      </c>
      <c r="B90" s="6">
        <v>4013</v>
      </c>
      <c r="C90" s="34">
        <v>42527.640775462962</v>
      </c>
      <c r="D90" s="34">
        <v>42527.670034722221</v>
      </c>
      <c r="E90" s="6" t="s">
        <v>28</v>
      </c>
      <c r="F90" s="15">
        <f>D90-C90</f>
        <v>2.9259259259561077E-2</v>
      </c>
      <c r="G90" s="10"/>
    </row>
    <row r="91" spans="1:7" x14ac:dyDescent="0.25">
      <c r="A91" s="6" t="s">
        <v>283</v>
      </c>
      <c r="B91" s="6">
        <v>4044</v>
      </c>
      <c r="C91" s="34">
        <v>42527.623506944445</v>
      </c>
      <c r="D91" s="34">
        <v>42527.649861111109</v>
      </c>
      <c r="E91" s="6" t="s">
        <v>24</v>
      </c>
      <c r="F91" s="15">
        <f>D91-C91</f>
        <v>2.6354166664532386E-2</v>
      </c>
      <c r="G91" s="10"/>
    </row>
    <row r="92" spans="1:7" x14ac:dyDescent="0.25">
      <c r="A92" s="6" t="s">
        <v>284</v>
      </c>
      <c r="B92" s="6">
        <v>4043</v>
      </c>
      <c r="C92" s="34">
        <v>42527.652766203704</v>
      </c>
      <c r="D92" s="34">
        <v>42527.680520833332</v>
      </c>
      <c r="E92" s="6" t="s">
        <v>24</v>
      </c>
      <c r="F92" s="15">
        <f>D92-C92</f>
        <v>2.7754629627452232E-2</v>
      </c>
      <c r="G92" s="10"/>
    </row>
    <row r="93" spans="1:7" x14ac:dyDescent="0.25">
      <c r="A93" s="6" t="s">
        <v>285</v>
      </c>
      <c r="B93" s="6">
        <v>4040</v>
      </c>
      <c r="C93" s="34">
        <v>42527.623506944445</v>
      </c>
      <c r="D93" s="34">
        <v>42527.658194444448</v>
      </c>
      <c r="E93" s="6" t="s">
        <v>37</v>
      </c>
      <c r="F93" s="15">
        <f>D93-C93</f>
        <v>3.4687500003201421E-2</v>
      </c>
      <c r="G93" s="10"/>
    </row>
    <row r="94" spans="1:7" x14ac:dyDescent="0.25">
      <c r="A94" s="6" t="s">
        <v>286</v>
      </c>
      <c r="B94" s="6">
        <v>4039</v>
      </c>
      <c r="C94" s="34">
        <v>42527.662430555552</v>
      </c>
      <c r="D94" s="34">
        <v>42527.69258101852</v>
      </c>
      <c r="E94" s="6" t="s">
        <v>37</v>
      </c>
      <c r="F94" s="15">
        <f>D94-C94</f>
        <v>3.0150462967867497E-2</v>
      </c>
      <c r="G94" s="10"/>
    </row>
    <row r="95" spans="1:7" x14ac:dyDescent="0.25">
      <c r="A95" s="6" t="s">
        <v>287</v>
      </c>
      <c r="B95" s="6">
        <v>4020</v>
      </c>
      <c r="C95" s="34">
        <v>42527.634988425925</v>
      </c>
      <c r="D95" s="34">
        <v>42527.660092592596</v>
      </c>
      <c r="E95" s="6" t="s">
        <v>29</v>
      </c>
      <c r="F95" s="15">
        <f>D95-C95</f>
        <v>2.510416667064419E-2</v>
      </c>
      <c r="G95" s="10"/>
    </row>
    <row r="96" spans="1:7" x14ac:dyDescent="0.25">
      <c r="A96" s="6" t="s">
        <v>288</v>
      </c>
      <c r="B96" s="6">
        <v>4019</v>
      </c>
      <c r="C96" s="34">
        <v>42527.673391203702</v>
      </c>
      <c r="D96" s="34">
        <v>42527.700949074075</v>
      </c>
      <c r="E96" s="6" t="s">
        <v>29</v>
      </c>
      <c r="F96" s="15">
        <f>D96-C96</f>
        <v>2.7557870373129845E-2</v>
      </c>
      <c r="G96" s="10"/>
    </row>
    <row r="97" spans="1:7" x14ac:dyDescent="0.25">
      <c r="A97" s="6" t="s">
        <v>289</v>
      </c>
      <c r="B97" s="6">
        <v>4018</v>
      </c>
      <c r="C97" s="34">
        <v>42527.642291666663</v>
      </c>
      <c r="D97" s="34">
        <v>42527.672361111108</v>
      </c>
      <c r="E97" s="6" t="s">
        <v>36</v>
      </c>
      <c r="F97" s="15">
        <f>D97-C97</f>
        <v>3.0069444444961846E-2</v>
      </c>
      <c r="G97" s="10"/>
    </row>
    <row r="98" spans="1:7" x14ac:dyDescent="0.25">
      <c r="A98" s="6" t="s">
        <v>290</v>
      </c>
      <c r="B98" s="6">
        <v>4017</v>
      </c>
      <c r="C98" s="34">
        <v>42527.681377314817</v>
      </c>
      <c r="D98" s="34">
        <v>42527.711840277778</v>
      </c>
      <c r="E98" s="6" t="s">
        <v>36</v>
      </c>
      <c r="F98" s="15">
        <f>D98-C98</f>
        <v>3.0462962960882578E-2</v>
      </c>
      <c r="G98" s="10"/>
    </row>
    <row r="99" spans="1:7" x14ac:dyDescent="0.25">
      <c r="A99" s="6" t="s">
        <v>291</v>
      </c>
      <c r="B99" s="6">
        <v>4016</v>
      </c>
      <c r="C99" s="34">
        <v>42527.656226851854</v>
      </c>
      <c r="D99" s="34">
        <v>42527.681504629632</v>
      </c>
      <c r="E99" s="6" t="s">
        <v>31</v>
      </c>
      <c r="F99" s="15">
        <f>D99-C99</f>
        <v>2.527777777868323E-2</v>
      </c>
      <c r="G99" s="10"/>
    </row>
    <row r="100" spans="1:7" x14ac:dyDescent="0.25">
      <c r="A100" s="6" t="s">
        <v>292</v>
      </c>
      <c r="B100" s="6">
        <v>4015</v>
      </c>
      <c r="C100" s="34">
        <v>42527.693831018521</v>
      </c>
      <c r="D100" s="34">
        <v>42527.720567129632</v>
      </c>
      <c r="E100" s="6" t="s">
        <v>31</v>
      </c>
      <c r="F100" s="15">
        <f>D100-C100</f>
        <v>2.6736111110949423E-2</v>
      </c>
      <c r="G100" s="10"/>
    </row>
    <row r="101" spans="1:7" x14ac:dyDescent="0.25">
      <c r="A101" s="6" t="s">
        <v>293</v>
      </c>
      <c r="B101" s="6">
        <v>4025</v>
      </c>
      <c r="C101" s="34">
        <v>42527.66443287037</v>
      </c>
      <c r="D101" s="34">
        <v>42527.693252314813</v>
      </c>
      <c r="E101" s="6" t="s">
        <v>26</v>
      </c>
      <c r="F101" s="15">
        <f>D101-C101</f>
        <v>2.8819444443797693E-2</v>
      </c>
      <c r="G101" s="10"/>
    </row>
    <row r="102" spans="1:7" x14ac:dyDescent="0.25">
      <c r="A102" s="6" t="s">
        <v>294</v>
      </c>
      <c r="B102" s="6">
        <v>4026</v>
      </c>
      <c r="C102" s="34">
        <v>42527.699212962965</v>
      </c>
      <c r="D102" s="34">
        <v>42527.732615740744</v>
      </c>
      <c r="E102" s="6" t="s">
        <v>26</v>
      </c>
      <c r="F102" s="15">
        <f>D102-C102</f>
        <v>3.3402777778974269E-2</v>
      </c>
      <c r="G102" s="10"/>
    </row>
    <row r="103" spans="1:7" x14ac:dyDescent="0.25">
      <c r="A103" s="6" t="s">
        <v>295</v>
      </c>
      <c r="B103" s="6">
        <v>4014</v>
      </c>
      <c r="C103" s="34">
        <v>42527.673761574071</v>
      </c>
      <c r="D103" s="34">
        <v>42527.702708333331</v>
      </c>
      <c r="E103" s="6" t="s">
        <v>28</v>
      </c>
      <c r="F103" s="15">
        <f>D103-C103</f>
        <v>2.8946759259270038E-2</v>
      </c>
      <c r="G103" s="10"/>
    </row>
    <row r="104" spans="1:7" x14ac:dyDescent="0.25">
      <c r="A104" s="6" t="s">
        <v>296</v>
      </c>
      <c r="B104" s="6">
        <v>4013</v>
      </c>
      <c r="C104" s="34">
        <v>42527.712418981479</v>
      </c>
      <c r="D104" s="34">
        <v>42527.743819444448</v>
      </c>
      <c r="E104" s="6" t="s">
        <v>28</v>
      </c>
      <c r="F104" s="15">
        <f>D104-C104</f>
        <v>3.1400462969031651E-2</v>
      </c>
      <c r="G104" s="10"/>
    </row>
    <row r="105" spans="1:7" x14ac:dyDescent="0.25">
      <c r="A105" s="6" t="s">
        <v>297</v>
      </c>
      <c r="B105" s="6">
        <v>4044</v>
      </c>
      <c r="C105" s="34">
        <v>42527.684999999998</v>
      </c>
      <c r="D105" s="34">
        <v>42527.712581018517</v>
      </c>
      <c r="E105" s="6" t="s">
        <v>24</v>
      </c>
      <c r="F105" s="15">
        <f>D105-C105</f>
        <v>2.7581018519413192E-2</v>
      </c>
      <c r="G105" s="10"/>
    </row>
    <row r="106" spans="1:7" x14ac:dyDescent="0.25">
      <c r="A106" s="6" t="s">
        <v>298</v>
      </c>
      <c r="B106" s="6">
        <v>4043</v>
      </c>
      <c r="C106" s="34">
        <v>42527.722685185188</v>
      </c>
      <c r="D106" s="34">
        <v>42527.755046296297</v>
      </c>
      <c r="E106" s="6" t="s">
        <v>24</v>
      </c>
      <c r="F106" s="15">
        <f>D106-C106</f>
        <v>3.2361111108912155E-2</v>
      </c>
      <c r="G106" s="10"/>
    </row>
    <row r="107" spans="1:7" x14ac:dyDescent="0.25">
      <c r="A107" s="6" t="s">
        <v>299</v>
      </c>
      <c r="B107" s="6">
        <v>4040</v>
      </c>
      <c r="C107" s="34">
        <v>42527.697997685187</v>
      </c>
      <c r="D107" s="34">
        <v>42527.724085648151</v>
      </c>
      <c r="E107" s="6" t="s">
        <v>37</v>
      </c>
      <c r="F107" s="15">
        <f>D107-C107</f>
        <v>2.6087962964083999E-2</v>
      </c>
      <c r="G107" s="10"/>
    </row>
    <row r="108" spans="1:7" x14ac:dyDescent="0.25">
      <c r="A108" s="6" t="s">
        <v>300</v>
      </c>
      <c r="B108" s="6">
        <v>4039</v>
      </c>
      <c r="C108" s="34">
        <v>42527.734305555554</v>
      </c>
      <c r="D108" s="34">
        <v>42527.76866898148</v>
      </c>
      <c r="E108" s="6" t="s">
        <v>37</v>
      </c>
      <c r="F108" s="15">
        <f>D108-C108</f>
        <v>3.4363425926130731E-2</v>
      </c>
      <c r="G108" s="10"/>
    </row>
    <row r="109" spans="1:7" x14ac:dyDescent="0.25">
      <c r="A109" s="6" t="s">
        <v>301</v>
      </c>
      <c r="B109" s="6">
        <v>4020</v>
      </c>
      <c r="C109" s="34">
        <v>42527.707129629627</v>
      </c>
      <c r="D109" s="34">
        <v>42527.733344907407</v>
      </c>
      <c r="E109" s="6" t="s">
        <v>29</v>
      </c>
      <c r="F109" s="15">
        <f>D109-C109</f>
        <v>2.6215277779556345E-2</v>
      </c>
      <c r="G109" s="10"/>
    </row>
    <row r="110" spans="1:7" x14ac:dyDescent="0.25">
      <c r="A110" s="6" t="s">
        <v>302</v>
      </c>
      <c r="B110" s="6">
        <v>4019</v>
      </c>
      <c r="C110" s="34">
        <v>42527.746261574073</v>
      </c>
      <c r="D110" s="34">
        <v>42527.779409722221</v>
      </c>
      <c r="E110" s="6" t="s">
        <v>29</v>
      </c>
      <c r="F110" s="15">
        <f>D110-C110</f>
        <v>3.3148148148029577E-2</v>
      </c>
      <c r="G110" s="10"/>
    </row>
    <row r="111" spans="1:7" x14ac:dyDescent="0.25">
      <c r="A111" s="6" t="s">
        <v>303</v>
      </c>
      <c r="B111" s="6">
        <v>4018</v>
      </c>
      <c r="C111" s="34">
        <v>42527.716840277775</v>
      </c>
      <c r="D111" s="34">
        <v>42527.746412037035</v>
      </c>
      <c r="E111" s="6" t="s">
        <v>36</v>
      </c>
      <c r="F111" s="15">
        <f>D111-C111</f>
        <v>2.9571759259852115E-2</v>
      </c>
      <c r="G111" s="10"/>
    </row>
    <row r="112" spans="1:7" x14ac:dyDescent="0.25">
      <c r="A112" s="6" t="s">
        <v>304</v>
      </c>
      <c r="B112" s="6">
        <v>4017</v>
      </c>
      <c r="C112" s="34">
        <v>42527.756678240738</v>
      </c>
      <c r="D112" s="34">
        <v>42527.788622685184</v>
      </c>
      <c r="E112" s="6" t="s">
        <v>36</v>
      </c>
      <c r="F112" s="15">
        <f>D112-C112</f>
        <v>3.1944444446708076E-2</v>
      </c>
      <c r="G112" s="10"/>
    </row>
    <row r="113" spans="1:7" x14ac:dyDescent="0.25">
      <c r="A113" s="6" t="s">
        <v>305</v>
      </c>
      <c r="B113" s="6">
        <v>4016</v>
      </c>
      <c r="C113" s="34">
        <v>42527.724710648145</v>
      </c>
      <c r="D113" s="34">
        <v>42527.759293981479</v>
      </c>
      <c r="E113" s="6" t="s">
        <v>31</v>
      </c>
      <c r="F113" s="15">
        <f>D113-C113</f>
        <v>3.4583333334012423E-2</v>
      </c>
      <c r="G113" s="10"/>
    </row>
    <row r="114" spans="1:7" x14ac:dyDescent="0.25">
      <c r="A114" s="6" t="s">
        <v>306</v>
      </c>
      <c r="B114" s="6">
        <v>4015</v>
      </c>
      <c r="C114" s="34">
        <v>42527.765162037038</v>
      </c>
      <c r="D114" s="34">
        <v>42527.799259259256</v>
      </c>
      <c r="E114" s="6" t="s">
        <v>31</v>
      </c>
      <c r="F114" s="15">
        <f>D114-C114</f>
        <v>3.4097222218406387E-2</v>
      </c>
      <c r="G114" s="10"/>
    </row>
    <row r="115" spans="1:7" x14ac:dyDescent="0.25">
      <c r="A115" s="6" t="s">
        <v>307</v>
      </c>
      <c r="B115" s="6">
        <v>4025</v>
      </c>
      <c r="C115" s="34">
        <v>42527.738668981481</v>
      </c>
      <c r="D115" s="34">
        <v>42527.772233796299</v>
      </c>
      <c r="E115" s="6" t="s">
        <v>26</v>
      </c>
      <c r="F115" s="15">
        <f>D115-C115</f>
        <v>3.3564814817509614E-2</v>
      </c>
      <c r="G115" s="10"/>
    </row>
    <row r="116" spans="1:7" x14ac:dyDescent="0.25">
      <c r="A116" s="6" t="s">
        <v>308</v>
      </c>
      <c r="B116" s="6">
        <v>4026</v>
      </c>
      <c r="C116" s="34">
        <v>42527.776701388888</v>
      </c>
      <c r="D116" s="34">
        <v>42527.808888888889</v>
      </c>
      <c r="E116" s="6" t="s">
        <v>26</v>
      </c>
      <c r="F116" s="15">
        <f>D116-C116</f>
        <v>3.2187500000873115E-2</v>
      </c>
      <c r="G116" s="10"/>
    </row>
    <row r="117" spans="1:7" x14ac:dyDescent="0.25">
      <c r="A117" s="6" t="s">
        <v>309</v>
      </c>
      <c r="B117" s="6">
        <v>4014</v>
      </c>
      <c r="C117" s="34">
        <v>42527.750277777777</v>
      </c>
      <c r="D117" s="34">
        <v>42527.776817129627</v>
      </c>
      <c r="E117" s="6" t="s">
        <v>28</v>
      </c>
      <c r="F117" s="15">
        <f>D117-C117</f>
        <v>2.6539351849351078E-2</v>
      </c>
      <c r="G117" s="10"/>
    </row>
    <row r="118" spans="1:7" x14ac:dyDescent="0.25">
      <c r="A118" s="6" t="s">
        <v>310</v>
      </c>
      <c r="B118" s="6">
        <v>4013</v>
      </c>
      <c r="C118" s="34">
        <v>42527.784780092596</v>
      </c>
      <c r="D118" s="34">
        <v>42527.816018518519</v>
      </c>
      <c r="E118" s="6" t="s">
        <v>28</v>
      </c>
      <c r="F118" s="15">
        <f>D118-C118</f>
        <v>3.1238425923220348E-2</v>
      </c>
      <c r="G118" s="10"/>
    </row>
    <row r="119" spans="1:7" x14ac:dyDescent="0.25">
      <c r="A119" s="6" t="s">
        <v>311</v>
      </c>
      <c r="B119" s="6">
        <v>4044</v>
      </c>
      <c r="C119" s="34">
        <v>42527.758703703701</v>
      </c>
      <c r="D119" s="34">
        <v>42527.787870370368</v>
      </c>
      <c r="E119" s="6" t="s">
        <v>24</v>
      </c>
      <c r="F119" s="15">
        <f>D119-C119</f>
        <v>2.9166666667151731E-2</v>
      </c>
      <c r="G119" s="10"/>
    </row>
    <row r="120" spans="1:7" x14ac:dyDescent="0.25">
      <c r="A120" s="6" t="s">
        <v>312</v>
      </c>
      <c r="B120" s="6">
        <v>4043</v>
      </c>
      <c r="C120" s="34">
        <v>42527.792766203704</v>
      </c>
      <c r="D120" s="34">
        <v>42527.826793981483</v>
      </c>
      <c r="E120" s="6" t="s">
        <v>24</v>
      </c>
      <c r="F120" s="15">
        <f>D120-C120</f>
        <v>3.4027777779556345E-2</v>
      </c>
      <c r="G120" s="10"/>
    </row>
    <row r="121" spans="1:7" x14ac:dyDescent="0.25">
      <c r="A121" s="6" t="s">
        <v>313</v>
      </c>
      <c r="B121" s="6">
        <v>4040</v>
      </c>
      <c r="C121" s="34">
        <v>42527.771689814814</v>
      </c>
      <c r="D121" s="34">
        <v>42527.803032407406</v>
      </c>
      <c r="E121" s="6" t="s">
        <v>37</v>
      </c>
      <c r="F121" s="15">
        <f>D121-C121</f>
        <v>3.1342592592409346E-2</v>
      </c>
      <c r="G121" s="10"/>
    </row>
    <row r="122" spans="1:7" x14ac:dyDescent="0.25">
      <c r="A122" s="6" t="s">
        <v>314</v>
      </c>
      <c r="B122" s="6">
        <v>4039</v>
      </c>
      <c r="C122" s="34">
        <v>42527.808483796296</v>
      </c>
      <c r="D122" s="34">
        <v>42527.839155092595</v>
      </c>
      <c r="E122" s="6" t="s">
        <v>37</v>
      </c>
      <c r="F122" s="15">
        <f>D122-C122</f>
        <v>3.0671296299260575E-2</v>
      </c>
      <c r="G122" s="10"/>
    </row>
    <row r="123" spans="1:7" x14ac:dyDescent="0.25">
      <c r="A123" s="6" t="s">
        <v>315</v>
      </c>
      <c r="B123" s="6">
        <v>4018</v>
      </c>
      <c r="C123" s="34">
        <v>42527.790844907409</v>
      </c>
      <c r="D123" s="34">
        <v>42527.820648148147</v>
      </c>
      <c r="E123" s="6" t="s">
        <v>36</v>
      </c>
      <c r="F123" s="15">
        <f>D123-C123</f>
        <v>2.9803240737237502E-2</v>
      </c>
      <c r="G123" s="10"/>
    </row>
    <row r="124" spans="1:7" x14ac:dyDescent="0.25">
      <c r="A124" s="6" t="s">
        <v>316</v>
      </c>
      <c r="B124" s="6">
        <v>4017</v>
      </c>
      <c r="C124" s="34">
        <v>42527.82671296296</v>
      </c>
      <c r="D124" s="34">
        <v>42527.859363425923</v>
      </c>
      <c r="E124" s="6" t="s">
        <v>36</v>
      </c>
      <c r="F124" s="15">
        <f>D124-C124</f>
        <v>3.2650462962919846E-2</v>
      </c>
      <c r="G124" s="10"/>
    </row>
    <row r="125" spans="1:7" x14ac:dyDescent="0.25">
      <c r="A125" s="6" t="s">
        <v>317</v>
      </c>
      <c r="B125" s="6">
        <v>4025</v>
      </c>
      <c r="C125" s="34">
        <v>42527.812800925924</v>
      </c>
      <c r="D125" s="34">
        <v>42527.838275462964</v>
      </c>
      <c r="E125" s="6" t="s">
        <v>26</v>
      </c>
      <c r="F125" s="15">
        <f>D125-C125</f>
        <v>2.5474537040281575E-2</v>
      </c>
      <c r="G125" s="10"/>
    </row>
    <row r="126" spans="1:7" x14ac:dyDescent="0.25">
      <c r="A126" s="6" t="s">
        <v>318</v>
      </c>
      <c r="B126" s="6">
        <v>4026</v>
      </c>
      <c r="C126" s="34">
        <v>42527.84983796296</v>
      </c>
      <c r="D126" s="34">
        <v>42527.878032407411</v>
      </c>
      <c r="E126" s="6" t="s">
        <v>26</v>
      </c>
      <c r="F126" s="15">
        <f>D126-C126</f>
        <v>2.8194444450491574E-2</v>
      </c>
      <c r="G126" s="10"/>
    </row>
    <row r="127" spans="1:7" x14ac:dyDescent="0.25">
      <c r="A127" s="6" t="s">
        <v>319</v>
      </c>
      <c r="B127" s="6">
        <v>4011</v>
      </c>
      <c r="C127" s="34">
        <v>42527.831967592596</v>
      </c>
      <c r="D127" s="34">
        <v>42527.858055555553</v>
      </c>
      <c r="E127" s="6" t="s">
        <v>33</v>
      </c>
      <c r="F127" s="15">
        <f>D127-C127</f>
        <v>2.6087962956808042E-2</v>
      </c>
      <c r="G127" s="10"/>
    </row>
    <row r="128" spans="1:7" x14ac:dyDescent="0.25">
      <c r="A128" s="6" t="s">
        <v>320</v>
      </c>
      <c r="B128" s="6">
        <v>4012</v>
      </c>
      <c r="C128" s="34">
        <v>42527.861574074072</v>
      </c>
      <c r="D128" s="34">
        <v>42527.898020833331</v>
      </c>
      <c r="E128" s="6" t="s">
        <v>33</v>
      </c>
      <c r="F128" s="15">
        <f>D128-C128</f>
        <v>3.6446759258979E-2</v>
      </c>
      <c r="G128" s="10"/>
    </row>
    <row r="129" spans="1:7" x14ac:dyDescent="0.25">
      <c r="A129" s="6" t="s">
        <v>321</v>
      </c>
      <c r="B129" s="6">
        <v>4040</v>
      </c>
      <c r="C129" s="34">
        <v>42527.847222222219</v>
      </c>
      <c r="D129" s="34">
        <v>42527.88009259259</v>
      </c>
      <c r="E129" s="6" t="s">
        <v>37</v>
      </c>
      <c r="F129" s="15">
        <f>D129-C129</f>
        <v>3.2870370370801538E-2</v>
      </c>
      <c r="G129" s="10"/>
    </row>
    <row r="130" spans="1:7" x14ac:dyDescent="0.25">
      <c r="A130" s="6" t="s">
        <v>322</v>
      </c>
      <c r="B130" s="6">
        <v>4039</v>
      </c>
      <c r="C130" s="34">
        <v>42527.890902777777</v>
      </c>
      <c r="D130" s="34">
        <v>42527.922303240739</v>
      </c>
      <c r="E130" s="6" t="s">
        <v>37</v>
      </c>
      <c r="F130" s="15">
        <f>D130-C130</f>
        <v>3.1400462961755693E-2</v>
      </c>
      <c r="G130" s="10"/>
    </row>
    <row r="131" spans="1:7" x14ac:dyDescent="0.25">
      <c r="A131" s="13" t="s">
        <v>323</v>
      </c>
      <c r="B131" s="13">
        <v>4018</v>
      </c>
      <c r="C131" s="42">
        <v>42527.86414351852</v>
      </c>
      <c r="D131" s="42">
        <v>42527.883877314816</v>
      </c>
      <c r="E131" s="13" t="s">
        <v>36</v>
      </c>
      <c r="F131" s="16">
        <f>D131-C131</f>
        <v>1.9733796296350192E-2</v>
      </c>
      <c r="G131" s="14" t="s">
        <v>4715</v>
      </c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>D132-C132</f>
        <v>3.6874999997962732E-2</v>
      </c>
      <c r="G132" s="10"/>
    </row>
    <row r="133" spans="1:7" x14ac:dyDescent="0.25">
      <c r="A133" s="13" t="s">
        <v>325</v>
      </c>
      <c r="B133" s="13">
        <v>4025</v>
      </c>
      <c r="C133" s="42">
        <v>42527.898518518516</v>
      </c>
      <c r="D133" s="42">
        <v>42527.923460648148</v>
      </c>
      <c r="E133" s="13" t="s">
        <v>26</v>
      </c>
      <c r="F133" s="16">
        <f>D133-C133</f>
        <v>2.4942129632108845E-2</v>
      </c>
      <c r="G133" s="14" t="s">
        <v>4716</v>
      </c>
    </row>
    <row r="134" spans="1:7" x14ac:dyDescent="0.25">
      <c r="A134" s="13" t="s">
        <v>326</v>
      </c>
      <c r="B134" s="13">
        <v>4026</v>
      </c>
      <c r="C134" s="42">
        <v>42527.931493055556</v>
      </c>
      <c r="D134" s="42">
        <v>42527.987743055557</v>
      </c>
      <c r="E134" s="13" t="s">
        <v>26</v>
      </c>
      <c r="F134" s="16">
        <f>D134-C134</f>
        <v>5.6250000001455192E-2</v>
      </c>
      <c r="G134" s="14" t="s">
        <v>4717</v>
      </c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>D135-C135</f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>D136-C136</f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>D137-C137</f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>D138-C138</f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>D139-C139</f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>D140-C140</f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>D141-C141</f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>D142-C142</f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ref="F143:F146" si="0">D143-C143</f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0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0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0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50">
      <sortCondition ref="A2"/>
    </sortState>
  </autoFilter>
  <mergeCells count="2">
    <mergeCell ref="A1:F1"/>
    <mergeCell ref="L3:N3"/>
  </mergeCells>
  <conditionalFormatting sqref="C147:G207 E138:E141 F3:F141 E142:F146">
    <cfRule type="expression" dxfId="10" priority="18">
      <formula>#REF!&gt;#REF!</formula>
    </cfRule>
    <cfRule type="expression" dxfId="9" priority="19">
      <formula>#REF!&gt;0</formula>
    </cfRule>
    <cfRule type="expression" dxfId="8" priority="20">
      <formula>#REF!&gt;0</formula>
    </cfRule>
  </conditionalFormatting>
  <conditionalFormatting sqref="A147:G207 E138:E141 F3:F141 E142:F146">
    <cfRule type="expression" dxfId="7" priority="17">
      <formula>NOT(ISBLANK($G3))</formula>
    </cfRule>
  </conditionalFormatting>
  <conditionalFormatting sqref="A147:B207">
    <cfRule type="expression" dxfId="6" priority="21">
      <formula>$P158&gt;0</formula>
    </cfRule>
    <cfRule type="expression" dxfId="5" priority="22">
      <formula>$O158&gt;0</formula>
    </cfRule>
  </conditionalFormatting>
  <conditionalFormatting sqref="E3:E137 A3:D146 G3:G146">
    <cfRule type="expression" dxfId="4" priority="15">
      <formula>$P3&gt;0</formula>
    </cfRule>
    <cfRule type="expression" dxfId="3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4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">
        <v>18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995" priority="28">
      <formula>#REF!&gt;#REF!</formula>
    </cfRule>
    <cfRule type="expression" dxfId="994" priority="29">
      <formula>#REF!&gt;0</formula>
    </cfRule>
    <cfRule type="expression" dxfId="993" priority="30">
      <formula>#REF!&gt;0</formula>
    </cfRule>
  </conditionalFormatting>
  <conditionalFormatting sqref="A149:B150">
    <cfRule type="expression" dxfId="992" priority="26">
      <formula>$P149&gt;0</formula>
    </cfRule>
    <cfRule type="expression" dxfId="991" priority="27">
      <formula>$O149&gt;0</formula>
    </cfRule>
  </conditionalFormatting>
  <conditionalFormatting sqref="E3:G148">
    <cfRule type="expression" dxfId="990" priority="10">
      <formula>#REF!&gt;#REF!</formula>
    </cfRule>
    <cfRule type="expression" dxfId="989" priority="11">
      <formula>#REF!&gt;0</formula>
    </cfRule>
    <cfRule type="expression" dxfId="988" priority="12">
      <formula>#REF!&gt;0</formula>
    </cfRule>
  </conditionalFormatting>
  <conditionalFormatting sqref="A3:B148">
    <cfRule type="expression" dxfId="987" priority="8">
      <formula>$P3&gt;0</formula>
    </cfRule>
    <cfRule type="expression" dxfId="986" priority="9">
      <formula>$O3&gt;0</formula>
    </cfRule>
  </conditionalFormatting>
  <conditionalFormatting sqref="C3:C148">
    <cfRule type="expression" dxfId="985" priority="5">
      <formula>$P3&gt;0</formula>
    </cfRule>
    <cfRule type="expression" dxfId="984" priority="6">
      <formula>$O3&gt;0</formula>
    </cfRule>
  </conditionalFormatting>
  <conditionalFormatting sqref="D3:D148">
    <cfRule type="expression" dxfId="983" priority="2">
      <formula>$P3&gt;0</formula>
    </cfRule>
    <cfRule type="expression" dxfId="98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">
        <v>19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977" priority="4">
      <formula>#REF!&gt;#REF!</formula>
    </cfRule>
    <cfRule type="expression" dxfId="976" priority="5">
      <formula>#REF!&gt;0</formula>
    </cfRule>
    <cfRule type="expression" dxfId="975" priority="6">
      <formula>#REF!&gt;0</formula>
    </cfRule>
  </conditionalFormatting>
  <conditionalFormatting sqref="A3:B149">
    <cfRule type="expression" dxfId="974" priority="2">
      <formula>$P3&gt;0</formula>
    </cfRule>
    <cfRule type="expression" dxfId="97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- 2016-05-08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971" priority="5">
      <formula>#REF!&gt;#REF!</formula>
    </cfRule>
    <cfRule type="expression" dxfId="970" priority="6">
      <formula>#REF!&gt;0</formula>
    </cfRule>
    <cfRule type="expression" dxfId="969" priority="7">
      <formula>#REF!&gt;0</formula>
    </cfRule>
  </conditionalFormatting>
  <conditionalFormatting sqref="A3:B147">
    <cfRule type="expression" dxfId="968" priority="3">
      <formula>$P3&gt;0</formula>
    </cfRule>
    <cfRule type="expression" dxfId="967" priority="4">
      <formula>$O3&gt;0</formula>
    </cfRule>
  </conditionalFormatting>
  <conditionalFormatting sqref="A3:G147">
    <cfRule type="expression" dxfId="966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- 2016-05-09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964" priority="16">
      <formula>#REF!&gt;#REF!</formula>
    </cfRule>
    <cfRule type="expression" dxfId="963" priority="17">
      <formula>#REF!&gt;0</formula>
    </cfRule>
    <cfRule type="expression" dxfId="962" priority="18">
      <formula>#REF!&gt;0</formula>
    </cfRule>
  </conditionalFormatting>
  <conditionalFormatting sqref="A3:B86 A88:B145 B87">
    <cfRule type="expression" dxfId="961" priority="14">
      <formula>$P3&gt;0</formula>
    </cfRule>
    <cfRule type="expression" dxfId="960" priority="15">
      <formula>$O3&gt;0</formula>
    </cfRule>
  </conditionalFormatting>
  <conditionalFormatting sqref="A3:G86 A88:G145 B87:G87">
    <cfRule type="expression" dxfId="959" priority="12">
      <formula>NOT(ISBLANK($G3))</formula>
    </cfRule>
  </conditionalFormatting>
  <conditionalFormatting sqref="A87">
    <cfRule type="expression" dxfId="958" priority="6">
      <formula>#REF!&gt;#REF!</formula>
    </cfRule>
    <cfRule type="expression" dxfId="957" priority="7">
      <formula>#REF!&gt;0</formula>
    </cfRule>
    <cfRule type="expression" dxfId="956" priority="8">
      <formula>#REF!&gt;0</formula>
    </cfRule>
  </conditionalFormatting>
  <conditionalFormatting sqref="A87">
    <cfRule type="expression" dxfId="955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- 2016-05-10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953" priority="12">
      <formula>#REF!&gt;#REF!</formula>
    </cfRule>
    <cfRule type="expression" dxfId="952" priority="13">
      <formula>#REF!&gt;0</formula>
    </cfRule>
    <cfRule type="expression" dxfId="951" priority="14">
      <formula>#REF!&gt;0</formula>
    </cfRule>
  </conditionalFormatting>
  <conditionalFormatting sqref="B85 A86:B144 A3:B84 E3:E144">
    <cfRule type="expression" dxfId="950" priority="10">
      <formula>$P3&gt;0</formula>
    </cfRule>
    <cfRule type="expression" dxfId="949" priority="11">
      <formula>$O3&gt;0</formula>
    </cfRule>
  </conditionalFormatting>
  <conditionalFormatting sqref="B85:D85 A86:D144 A3:D84 F3:G144">
    <cfRule type="expression" dxfId="948" priority="8">
      <formula>NOT(ISBLANK($G3))</formula>
    </cfRule>
  </conditionalFormatting>
  <conditionalFormatting sqref="A85">
    <cfRule type="expression" dxfId="947" priority="5">
      <formula>#REF!&gt;#REF!</formula>
    </cfRule>
    <cfRule type="expression" dxfId="946" priority="6">
      <formula>#REF!&gt;0</formula>
    </cfRule>
    <cfRule type="expression" dxfId="945" priority="7">
      <formula>#REF!&gt;0</formula>
    </cfRule>
  </conditionalFormatting>
  <conditionalFormatting sqref="A85">
    <cfRule type="expression" dxfId="944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1" t="str">
        <f>"Eagle P3 System Performance - "&amp;TEXT(J3,"YYYY-MM-DD")</f>
        <v>Eagle P3 System Performance - 2016-05-11</v>
      </c>
      <c r="B1" s="111"/>
      <c r="C1" s="111"/>
      <c r="D1" s="111"/>
      <c r="E1" s="111"/>
      <c r="F1" s="111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12" t="s">
        <v>3</v>
      </c>
      <c r="M3" s="112"/>
      <c r="N3" s="113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941" priority="16">
      <formula>#REF!&gt;#REF!</formula>
    </cfRule>
    <cfRule type="expression" dxfId="940" priority="17">
      <formula>#REF!&gt;0</formula>
    </cfRule>
    <cfRule type="expression" dxfId="939" priority="18">
      <formula>#REF!&gt;0</formula>
    </cfRule>
  </conditionalFormatting>
  <conditionalFormatting sqref="E3:E146 A3:C146">
    <cfRule type="expression" dxfId="938" priority="14">
      <formula>$P3&gt;0</formula>
    </cfRule>
    <cfRule type="expression" dxfId="937" priority="15">
      <formula>$O3&gt;0</formula>
    </cfRule>
  </conditionalFormatting>
  <conditionalFormatting sqref="F144:F146 D3:D143 F3:G143">
    <cfRule type="expression" dxfId="936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  <vt:lpstr>2016-05-27 Train Runs</vt:lpstr>
      <vt:lpstr>2016-05-28 Train Runs</vt:lpstr>
      <vt:lpstr>2016-05-29 Train Runs</vt:lpstr>
      <vt:lpstr>2016-05-30 Train Runs</vt:lpstr>
      <vt:lpstr>2016-05-31 Train Runs</vt:lpstr>
      <vt:lpstr>2016-06-01 Train Runs</vt:lpstr>
      <vt:lpstr>2016-06-02 Train Runs</vt:lpstr>
      <vt:lpstr>2016-06-03 Train Runs</vt:lpstr>
      <vt:lpstr>2016-06-04 Train Runs</vt:lpstr>
      <vt:lpstr>2016-06-05 Train Runs</vt:lpstr>
      <vt:lpstr>2016-06-06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2016-06-07T13:54:55Z</dcterms:modified>
</cp:coreProperties>
</file>